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drawings/drawing2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0.xml" ContentType="application/vnd.openxmlformats-officedocument.drawing+xml"/>
  <Override PartName="/xl/charts/chart49.xml" ContentType="application/vnd.openxmlformats-officedocument.drawingml.chart+xml"/>
  <Override PartName="/xl/drawings/drawing31.xml" ContentType="application/vnd.openxmlformats-officedocument.drawing+xml"/>
  <Override PartName="/xl/charts/chart50.xml" ContentType="application/vnd.openxmlformats-officedocument.drawingml.chart+xml"/>
  <Override PartName="/xl/drawings/drawing3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drawings/drawing34.xml" ContentType="application/vnd.openxmlformats-officedocument.drawing+xml"/>
  <Override PartName="/xl/charts/chart55.xml" ContentType="application/vnd.openxmlformats-officedocument.drawingml.chart+xml"/>
  <Override PartName="/xl/drawings/drawing35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6.xml" ContentType="application/vnd.openxmlformats-officedocument.drawing+xml"/>
  <Override PartName="/xl/charts/chart59.xml" ContentType="application/vnd.openxmlformats-officedocument.drawingml.chart+xml"/>
  <Override PartName="/xl/drawings/drawing37.xml" ContentType="application/vnd.openxmlformats-officedocument.drawing+xml"/>
  <Override PartName="/xl/charts/chart60.xml" ContentType="application/vnd.openxmlformats-officedocument.drawingml.chart+xml"/>
  <Override PartName="/xl/drawings/drawing38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9.xml" ContentType="application/vnd.openxmlformats-officedocument.drawing+xml"/>
  <Override PartName="/xl/charts/chart64.xml" ContentType="application/vnd.openxmlformats-officedocument.drawingml.chart+xml"/>
  <Override PartName="/xl/drawings/drawing40.xml" ContentType="application/vnd.openxmlformats-officedocument.drawing+xml"/>
  <Override PartName="/xl/charts/chart65.xml" ContentType="application/vnd.openxmlformats-officedocument.drawingml.chart+xml"/>
  <Override PartName="/xl/drawings/drawing41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42.xml" ContentType="application/vnd.openxmlformats-officedocument.drawing+xml"/>
  <Override PartName="/xl/charts/chart69.xml" ContentType="application/vnd.openxmlformats-officedocument.drawingml.chart+xml"/>
  <Override PartName="/xl/drawings/drawing43.xml" ContentType="application/vnd.openxmlformats-officedocument.drawing+xml"/>
  <Override PartName="/xl/charts/chart70.xml" ContentType="application/vnd.openxmlformats-officedocument.drawingml.chart+xml"/>
  <Override PartName="/xl/drawings/drawing44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45.xml" ContentType="application/vnd.openxmlformats-officedocument.drawing+xml"/>
  <Override PartName="/xl/charts/chart74.xml" ContentType="application/vnd.openxmlformats-officedocument.drawingml.chart+xml"/>
  <Override PartName="/xl/drawings/drawing46.xml" ContentType="application/vnd.openxmlformats-officedocument.drawing+xml"/>
  <Override PartName="/xl/charts/chart75.xml" ContentType="application/vnd.openxmlformats-officedocument.drawingml.chart+xml"/>
  <Override PartName="/xl/drawings/drawing4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8.xml" ContentType="application/vnd.openxmlformats-officedocument.drawing+xml"/>
  <Override PartName="/xl/charts/chart79.xml" ContentType="application/vnd.openxmlformats-officedocument.drawingml.chart+xml"/>
  <Override PartName="/xl/drawings/drawing49.xml" ContentType="application/vnd.openxmlformats-officedocument.drawing+xml"/>
  <Override PartName="/xl/charts/chart80.xml" ContentType="application/vnd.openxmlformats-officedocument.drawingml.chart+xml"/>
  <Override PartName="/xl/drawings/drawing50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51.xml" ContentType="application/vnd.openxmlformats-officedocument.drawing+xml"/>
  <Override PartName="/xl/charts/chart84.xml" ContentType="application/vnd.openxmlformats-officedocument.drawingml.chart+xml"/>
  <Override PartName="/xl/drawings/drawing5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53.xml" ContentType="application/vnd.openxmlformats-officedocument.drawing+xml"/>
  <Override PartName="/xl/charts/chart88.xml" ContentType="application/vnd.openxmlformats-officedocument.drawingml.chart+xml"/>
  <Override PartName="/xl/drawings/drawing54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55.xml" ContentType="application/vnd.openxmlformats-officedocument.drawing+xml"/>
  <Override PartName="/xl/charts/chart92.xml" ContentType="application/vnd.openxmlformats-officedocument.drawingml.chart+xml"/>
  <Override PartName="/xl/drawings/drawing56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57.xml" ContentType="application/vnd.openxmlformats-officedocument.drawing+xml"/>
  <Override PartName="/xl/charts/chart96.xml" ContentType="application/vnd.openxmlformats-officedocument.drawingml.chart+xml"/>
  <Override PartName="/xl/drawings/drawing58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59.xml" ContentType="application/vnd.openxmlformats-officedocument.drawing+xml"/>
  <Override PartName="/xl/charts/chart100.xml" ContentType="application/vnd.openxmlformats-officedocument.drawingml.chart+xml"/>
  <Override PartName="/xl/drawings/drawing60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61.xml" ContentType="application/vnd.openxmlformats-officedocument.drawing+xml"/>
  <Override PartName="/xl/charts/chart104.xml" ContentType="application/vnd.openxmlformats-officedocument.drawingml.chart+xml"/>
  <Override PartName="/xl/drawings/drawing62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63.xml" ContentType="application/vnd.openxmlformats-officedocument.drawing+xml"/>
  <Override PartName="/xl/charts/chart108.xml" ContentType="application/vnd.openxmlformats-officedocument.drawingml.chart+xml"/>
  <Override PartName="/xl/drawings/drawing64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drawings/drawing65.xml" ContentType="application/vnd.openxmlformats-officedocument.drawing+xml"/>
  <Override PartName="/xl/charts/chart112.xml" ContentType="application/vnd.openxmlformats-officedocument.drawingml.chart+xml"/>
  <Override PartName="/xl/drawings/drawing66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drawings/drawing67.xml" ContentType="application/vnd.openxmlformats-officedocument.drawing+xml"/>
  <Override PartName="/xl/charts/chart116.xml" ContentType="application/vnd.openxmlformats-officedocument.drawingml.chart+xml"/>
  <Override PartName="/xl/drawings/drawing68.xml" ContentType="application/vnd.openxmlformats-officedocument.drawing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drawings/drawing69.xml" ContentType="application/vnd.openxmlformats-officedocument.drawing+xml"/>
  <Override PartName="/xl/charts/chart1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S\HFAS\Projects\0123-00 District Reports\DistRep2020\Salford\Appendix2\"/>
    </mc:Choice>
  </mc:AlternateContent>
  <xr:revisionPtr revIDLastSave="0" documentId="13_ncr:1_{6F832E8E-B605-4200-9376-43346473DB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Map" sheetId="53" r:id="rId2"/>
    <sheet name="ATC1026_graphs" sheetId="54" r:id="rId3"/>
    <sheet name="ATC1026_Eastbound" sheetId="55" r:id="rId4"/>
    <sheet name="ATC1026_Westbound" sheetId="56" r:id="rId5"/>
    <sheet name="ATC1112_graphs" sheetId="57" r:id="rId6"/>
    <sheet name="ATC1112_Eastbound" sheetId="58" r:id="rId7"/>
    <sheet name="ATC1112_Westbound" sheetId="59" r:id="rId8"/>
    <sheet name="ATC1114_graphs" sheetId="60" r:id="rId9"/>
    <sheet name="ATC1114_SouthEastbound" sheetId="61" r:id="rId10"/>
    <sheet name="ATC1114_NorthWestbound" sheetId="62" r:id="rId11"/>
    <sheet name="ATC1119_graphs" sheetId="63" r:id="rId12"/>
    <sheet name="ATC1119_Eastbound" sheetId="64" r:id="rId13"/>
    <sheet name="ATC1119_Westbound" sheetId="65" r:id="rId14"/>
    <sheet name="ATC1158_graphs" sheetId="66" r:id="rId15"/>
    <sheet name="ATC1158_NorthEastbound" sheetId="67" r:id="rId16"/>
    <sheet name="ATC1158_SouthWestbound" sheetId="68" r:id="rId17"/>
    <sheet name="ATC1273_graphs" sheetId="69" r:id="rId18"/>
    <sheet name="ATC1273_NorthEastbound" sheetId="70" r:id="rId19"/>
    <sheet name="ATC1273_SouthWestbound" sheetId="71" r:id="rId20"/>
    <sheet name="ATC1305_graphs" sheetId="72" r:id="rId21"/>
    <sheet name="ATC1305_Westbound" sheetId="73" r:id="rId22"/>
    <sheet name="ATC1305_Eastbound" sheetId="74" r:id="rId23"/>
    <sheet name="ATC1314_graphs" sheetId="75" r:id="rId24"/>
    <sheet name="ATC1314_SouthWestbound" sheetId="76" r:id="rId25"/>
    <sheet name="ATC1314_NorthEastbound" sheetId="77" r:id="rId26"/>
    <sheet name="ATC1335_graphs" sheetId="78" r:id="rId27"/>
    <sheet name="ATC1335_Northbound" sheetId="79" r:id="rId28"/>
    <sheet name="ATC1335_Southbound" sheetId="80" r:id="rId29"/>
    <sheet name="ATC1340_graphs" sheetId="81" r:id="rId30"/>
    <sheet name="ATC1340_SouthEastbound" sheetId="82" r:id="rId31"/>
    <sheet name="ATC1340_NorthWestbound" sheetId="83" r:id="rId32"/>
    <sheet name="ATC1341_graphs" sheetId="84" r:id="rId33"/>
    <sheet name="ATC1341_Northbound" sheetId="85" r:id="rId34"/>
    <sheet name="ATC1341_Southbound" sheetId="86" r:id="rId35"/>
    <sheet name="ATC1410_graphs" sheetId="87" r:id="rId36"/>
    <sheet name="ATC1410_Eastbound" sheetId="88" r:id="rId37"/>
    <sheet name="ATC1410_Westbound" sheetId="89" r:id="rId38"/>
    <sheet name="ATC1411_graphs" sheetId="90" r:id="rId39"/>
    <sheet name="ATC1411_Eastbound" sheetId="91" r:id="rId40"/>
    <sheet name="ATC1411_Westbound" sheetId="92" r:id="rId41"/>
    <sheet name="ATC1420_graphs" sheetId="93" r:id="rId42"/>
    <sheet name="ATC1420_SouthEastbound" sheetId="94" r:id="rId43"/>
    <sheet name="ATC1420_NorthWestbound" sheetId="95" r:id="rId44"/>
    <sheet name="ATC1423_graphs" sheetId="96" r:id="rId45"/>
    <sheet name="ATC1423_Eastbound" sheetId="97" r:id="rId46"/>
    <sheet name="ATC1423_Westbound" sheetId="98" r:id="rId47"/>
    <sheet name="ATC1503_graphs" sheetId="99" r:id="rId48"/>
    <sheet name="ATC1503_SouthWestbound" sheetId="100" r:id="rId49"/>
    <sheet name="ATC1503_NorthEastbound" sheetId="101" r:id="rId50"/>
    <sheet name="ACC2188_graphs" sheetId="102" r:id="rId51"/>
    <sheet name="ACC2188_NorthWestbound" sheetId="103" r:id="rId52"/>
    <sheet name="ACC2204_graphs" sheetId="104" r:id="rId53"/>
    <sheet name="ACC2204_NorthEastbound" sheetId="105" r:id="rId54"/>
    <sheet name="ACC2409_graphs" sheetId="106" r:id="rId55"/>
    <sheet name="ACC2409_Bothdirections" sheetId="107" r:id="rId56"/>
    <sheet name="ACC2424_graphs" sheetId="108" r:id="rId57"/>
    <sheet name="ACC2424_Southbound" sheetId="109" r:id="rId58"/>
    <sheet name="ACC2425_graphs" sheetId="110" r:id="rId59"/>
    <sheet name="ACC2425_Bothdirections" sheetId="111" r:id="rId60"/>
    <sheet name="ACC2429_graphs" sheetId="112" r:id="rId61"/>
    <sheet name="ACC2429_Bothdirections" sheetId="113" r:id="rId62"/>
    <sheet name="ACC2430_graphs" sheetId="114" r:id="rId63"/>
    <sheet name="ACC2430_Northbound" sheetId="115" r:id="rId64"/>
    <sheet name="ACC2439_graphs" sheetId="116" r:id="rId65"/>
    <sheet name="ACC2439_Bothdirections" sheetId="117" r:id="rId66"/>
    <sheet name="APC2425_graphs" sheetId="118" r:id="rId67"/>
    <sheet name="APC2425_Bothdirections" sheetId="119" r:id="rId68"/>
    <sheet name="APC2439_graphs" sheetId="120" r:id="rId69"/>
    <sheet name="APC2439_Bothdirections" sheetId="121" r:id="rId70"/>
  </sheets>
  <definedNames>
    <definedName name="bkACC2188_graphs">ACC2188_graphs!$A$2</definedName>
    <definedName name="bkACC2188_NorthWestbound">ACC2188_NorthWestbound!$A$2</definedName>
    <definedName name="bkACC2204_graphs">ACC2204_graphs!$A$2</definedName>
    <definedName name="bkACC2204_NorthEastbound">ACC2204_NorthEastbound!$A$2</definedName>
    <definedName name="bkACC2409_Bothdirections">ACC2409_Bothdirections!$A$2</definedName>
    <definedName name="bkACC2409_graphs">ACC2409_graphs!$A$2</definedName>
    <definedName name="bkACC2424_graphs">ACC2424_graphs!$A$2</definedName>
    <definedName name="bkACC2424_Southbound">ACC2424_Southbound!$A$2</definedName>
    <definedName name="bkACC2425_Bothdirections">ACC2425_Bothdirections!$A$2</definedName>
    <definedName name="bkACC2425_graphs">ACC2425_graphs!$A$2</definedName>
    <definedName name="bkACC2429_Bothdirections">ACC2429_Bothdirections!$A$2</definedName>
    <definedName name="bkACC2429_graphs">ACC2429_graphs!$A$2</definedName>
    <definedName name="bkACC2430_graphs">ACC2430_graphs!$A$2</definedName>
    <definedName name="bkACC2430_Northbound">ACC2430_Northbound!$A$2</definedName>
    <definedName name="bkACC2439_Bothdirections">ACC2439_Bothdirections!$A$2</definedName>
    <definedName name="bkACC2439_graphs">ACC2439_graphs!$A$2</definedName>
    <definedName name="bkAPC2425_Bothdirections">APC2425_Bothdirections!$A$2</definedName>
    <definedName name="bkAPC2425_graphs">APC2425_graphs!$A$2</definedName>
    <definedName name="bkAPC2439_Bothdirections">APC2439_Bothdirections!$A$2</definedName>
    <definedName name="bkAPC2439_graphs">APC2439_graphs!$A$2</definedName>
    <definedName name="bkATC1026_Eastbound">ATC1026_Eastbound!$A$2</definedName>
    <definedName name="bkATC1026_graphs">ATC1026_graphs!$A$2</definedName>
    <definedName name="bkATC1026_Westbound">ATC1026_Westbound!$A$2</definedName>
    <definedName name="bkATC1112_Eastbound">ATC1112_Eastbound!$A$2</definedName>
    <definedName name="bkATC1112_graphs">ATC1112_graphs!$A$2</definedName>
    <definedName name="bkATC1112_Westbound">ATC1112_Westbound!$A$2</definedName>
    <definedName name="bkATC1114_graphs">ATC1114_graphs!$A$2</definedName>
    <definedName name="bkATC1114_NorthWestbound">ATC1114_NorthWestbound!$A$2</definedName>
    <definedName name="bkATC1114_SouthEastbound">ATC1114_SouthEastbound!$A$2</definedName>
    <definedName name="bkATC1119_Eastbound">ATC1119_Eastbound!$A$2</definedName>
    <definedName name="bkATC1119_graphs">ATC1119_graphs!$A$2</definedName>
    <definedName name="bkATC1119_Westbound">ATC1119_Westbound!$A$2</definedName>
    <definedName name="bkATC1158_graphs">ATC1158_graphs!$A$2</definedName>
    <definedName name="bkATC1158_NorthEastbound">ATC1158_NorthEastbound!$A$2</definedName>
    <definedName name="bkATC1158_SouthWestbound">ATC1158_SouthWestbound!$A$2</definedName>
    <definedName name="bkATC1273_graphs">ATC1273_graphs!$A$2</definedName>
    <definedName name="bkATC1273_NorthEastbound">ATC1273_NorthEastbound!$A$2</definedName>
    <definedName name="bkATC1273_SouthWestbound">ATC1273_SouthWestbound!$A$2</definedName>
    <definedName name="bkATC1305_Eastbound">ATC1305_Eastbound!$A$2</definedName>
    <definedName name="bkATC1305_graphs">ATC1305_graphs!$A$2</definedName>
    <definedName name="bkATC1305_Westbound">ATC1305_Westbound!$A$2</definedName>
    <definedName name="bkATC1314_graphs">ATC1314_graphs!$A$2</definedName>
    <definedName name="bkATC1314_NorthEastbound">ATC1314_NorthEastbound!$A$2</definedName>
    <definedName name="bkATC1314_SouthWestbound">ATC1314_SouthWestbound!$A$2</definedName>
    <definedName name="bkATC1335_graphs">ATC1335_graphs!$A$2</definedName>
    <definedName name="bkATC1335_Northbound">ATC1335_Northbound!$A$2</definedName>
    <definedName name="bkATC1335_Southbound">ATC1335_Southbound!$A$2</definedName>
    <definedName name="bkATC1340_graphs">ATC1340_graphs!$A$2</definedName>
    <definedName name="bkATC1340_NorthWestbound">ATC1340_NorthWestbound!$A$2</definedName>
    <definedName name="bkATC1340_SouthEastbound">ATC1340_SouthEastbound!$A$2</definedName>
    <definedName name="bkATC1341_graphs">ATC1341_graphs!$A$2</definedName>
    <definedName name="bkATC1341_Northbound">ATC1341_Northbound!$A$2</definedName>
    <definedName name="bkATC1341_Southbound">ATC1341_Southbound!$A$2</definedName>
    <definedName name="bkATC1410_Eastbound">ATC1410_Eastbound!$A$2</definedName>
    <definedName name="bkATC1410_graphs">ATC1410_graphs!$A$2</definedName>
    <definedName name="bkATC1410_Westbound">ATC1410_Westbound!$A$2</definedName>
    <definedName name="bkATC1411_Eastbound">ATC1411_Eastbound!$A$2</definedName>
    <definedName name="bkATC1411_graphs">ATC1411_graphs!$A$2</definedName>
    <definedName name="bkATC1411_Westbound">ATC1411_Westbound!$A$2</definedName>
    <definedName name="bkATC1420_graphs">ATC1420_graphs!$A$2</definedName>
    <definedName name="bkATC1420_NorthWestbound">ATC1420_NorthWestbound!$A$2</definedName>
    <definedName name="bkATC1420_SouthEastbound">ATC1420_SouthEastbound!$A$2</definedName>
    <definedName name="bkATC1423_Eastbound">ATC1423_Eastbound!$A$2</definedName>
    <definedName name="bkATC1423_graphs">ATC1423_graphs!$A$2</definedName>
    <definedName name="bkATC1423_Westbound">ATC1423_Westbound!$A$2</definedName>
    <definedName name="bkATC1503_graphs">ATC1503_graphs!$A$2</definedName>
    <definedName name="bkATC1503_NorthEastbound">ATC1503_NorthEastbound!$A$2</definedName>
    <definedName name="bkATC1503_SouthWestbound">ATC1503_SouthWestbound!$A$2</definedName>
    <definedName name="bkIndex">Index!$A$1</definedName>
    <definedName name="bkIndexACC">Index!$A$75</definedName>
    <definedName name="bkIndexACC2188">Index!$B$79</definedName>
    <definedName name="bkIndexACC2204">Index!$B$82</definedName>
    <definedName name="bkIndexACC2409">Index!$B$85</definedName>
    <definedName name="bkIndexACC2424">Index!$B$88</definedName>
    <definedName name="bkIndexACC2425">Index!$B$91</definedName>
    <definedName name="bkIndexACC2429">Index!$B$94</definedName>
    <definedName name="bkIndexACC2430">Index!$B$97</definedName>
    <definedName name="bkIndexACC2439">Index!$B$100</definedName>
    <definedName name="bkIndexAPC2425">Index!$B$113</definedName>
    <definedName name="bkIndexAPC2439">Index!$B$116</definedName>
    <definedName name="bkIndexATC1026">Index!$B$10</definedName>
    <definedName name="bkIndexATC1112">Index!$B$14</definedName>
    <definedName name="bkIndexATC1114">Index!$B$18</definedName>
    <definedName name="bkIndexATC1119">Index!$B$22</definedName>
    <definedName name="bkIndexATC1158">Index!$B$26</definedName>
    <definedName name="bkIndexATC1273">Index!$B$30</definedName>
    <definedName name="bkIndexATC1305">Index!$B$34</definedName>
    <definedName name="bkIndexATC1314">Index!$B$38</definedName>
    <definedName name="bkIndexATC1335">Index!$B$42</definedName>
    <definedName name="bkIndexATC1340">Index!$B$46</definedName>
    <definedName name="bkIndexATC1341">Index!$B$50</definedName>
    <definedName name="bkIndexATC1410">Index!$B$54</definedName>
    <definedName name="bkIndexATC1411">Index!$B$58</definedName>
    <definedName name="bkIndexATC1420">Index!$B$62</definedName>
    <definedName name="bkIndexATC1423">Index!$B$66</definedName>
    <definedName name="bkIndexATC1503">Index!$B$70</definedName>
    <definedName name="_xlnm.Print_Area" localSheetId="50">ACC2188_graphs!$B$1:$N$85</definedName>
    <definedName name="_xlnm.Print_Area" localSheetId="51">ACC2188_NorthWestbound!$B$1:$N$85</definedName>
    <definedName name="_xlnm.Print_Area" localSheetId="52">ACC2204_graphs!$B$1:$N$86</definedName>
    <definedName name="_xlnm.Print_Area" localSheetId="53">ACC2204_NorthEastbound!$B$1:$N$86</definedName>
    <definedName name="_xlnm.Print_Area" localSheetId="55">ACC2409_Bothdirections!$B$1:$N$85</definedName>
    <definedName name="_xlnm.Print_Area" localSheetId="54">ACC2409_graphs!$B$1:$N$85</definedName>
    <definedName name="_xlnm.Print_Area" localSheetId="56">ACC2424_graphs!$B$1:$N$86</definedName>
    <definedName name="_xlnm.Print_Area" localSheetId="57">ACC2424_Southbound!$B$1:$N$86</definedName>
    <definedName name="_xlnm.Print_Area" localSheetId="59">ACC2425_Bothdirections!$B$1:$N$85</definedName>
    <definedName name="_xlnm.Print_Area" localSheetId="58">ACC2425_graphs!$B$1:$N$85</definedName>
    <definedName name="_xlnm.Print_Area" localSheetId="61">ACC2429_Bothdirections!$B$1:$N$85</definedName>
    <definedName name="_xlnm.Print_Area" localSheetId="60">ACC2429_graphs!$B$1:$N$85</definedName>
    <definedName name="_xlnm.Print_Area" localSheetId="62">ACC2430_graphs!$B$1:$N$86</definedName>
    <definedName name="_xlnm.Print_Area" localSheetId="63">ACC2430_Northbound!$B$1:$N$86</definedName>
    <definedName name="_xlnm.Print_Area" localSheetId="65">ACC2439_Bothdirections!$B$1:$N$85</definedName>
    <definedName name="_xlnm.Print_Area" localSheetId="64">ACC2439_graphs!$B$1:$N$85</definedName>
    <definedName name="_xlnm.Print_Area" localSheetId="67">APC2425_Bothdirections!$B$1:$N$85</definedName>
    <definedName name="_xlnm.Print_Area" localSheetId="66">APC2425_graphs!$B$1:$N$85</definedName>
    <definedName name="_xlnm.Print_Area" localSheetId="69">APC2439_Bothdirections!$B$1:$N$85</definedName>
    <definedName name="_xlnm.Print_Area" localSheetId="68">APC2439_graphs!$B$1:$N$85</definedName>
    <definedName name="_xlnm.Print_Area" localSheetId="3">ATC1026_Eastbound!$B$1:$N$85</definedName>
    <definedName name="_xlnm.Print_Area" localSheetId="2">ATC1026_graphs!$B$1:$N$85</definedName>
    <definedName name="_xlnm.Print_Area" localSheetId="4">ATC1026_Westbound!$B$1:$N$85</definedName>
    <definedName name="_xlnm.Print_Area" localSheetId="6">ATC1112_Eastbound!$B$1:$N$85</definedName>
    <definedName name="_xlnm.Print_Area" localSheetId="5">ATC1112_graphs!$B$1:$N$85</definedName>
    <definedName name="_xlnm.Print_Area" localSheetId="7">ATC1112_Westbound!$B$1:$N$85</definedName>
    <definedName name="_xlnm.Print_Area" localSheetId="8">ATC1114_graphs!$B$1:$N$85</definedName>
    <definedName name="_xlnm.Print_Area" localSheetId="10">ATC1114_NorthWestbound!$B$1:$N$85</definedName>
    <definedName name="_xlnm.Print_Area" localSheetId="9">ATC1114_SouthEastbound!$B$1:$N$85</definedName>
    <definedName name="_xlnm.Print_Area" localSheetId="12">ATC1119_Eastbound!$B$1:$N$85</definedName>
    <definedName name="_xlnm.Print_Area" localSheetId="11">ATC1119_graphs!$B$1:$N$85</definedName>
    <definedName name="_xlnm.Print_Area" localSheetId="13">ATC1119_Westbound!$B$1:$N$85</definedName>
    <definedName name="_xlnm.Print_Area" localSheetId="14">ATC1158_graphs!$B$1:$N$85</definedName>
    <definedName name="_xlnm.Print_Area" localSheetId="15">ATC1158_NorthEastbound!$B$1:$N$85</definedName>
    <definedName name="_xlnm.Print_Area" localSheetId="16">ATC1158_SouthWestbound!$B$1:$N$85</definedName>
    <definedName name="_xlnm.Print_Area" localSheetId="17">ATC1273_graphs!$B$1:$N$85</definedName>
    <definedName name="_xlnm.Print_Area" localSheetId="18">ATC1273_NorthEastbound!$B$1:$N$85</definedName>
    <definedName name="_xlnm.Print_Area" localSheetId="19">ATC1273_SouthWestbound!$B$1:$N$85</definedName>
    <definedName name="_xlnm.Print_Area" localSheetId="22">ATC1305_Eastbound!$B$1:$N$85</definedName>
    <definedName name="_xlnm.Print_Area" localSheetId="20">ATC1305_graphs!$B$1:$N$85</definedName>
    <definedName name="_xlnm.Print_Area" localSheetId="21">ATC1305_Westbound!$B$1:$N$85</definedName>
    <definedName name="_xlnm.Print_Area" localSheetId="23">ATC1314_graphs!$B$1:$N$85</definedName>
    <definedName name="_xlnm.Print_Area" localSheetId="25">ATC1314_NorthEastbound!$B$1:$N$85</definedName>
    <definedName name="_xlnm.Print_Area" localSheetId="24">ATC1314_SouthWestbound!$B$1:$N$85</definedName>
    <definedName name="_xlnm.Print_Area" localSheetId="26">ATC1335_graphs!$B$1:$N$85</definedName>
    <definedName name="_xlnm.Print_Area" localSheetId="27">ATC1335_Northbound!$B$1:$N$85</definedName>
    <definedName name="_xlnm.Print_Area" localSheetId="28">ATC1335_Southbound!$B$1:$N$85</definedName>
    <definedName name="_xlnm.Print_Area" localSheetId="29">ATC1340_graphs!$B$1:$N$85</definedName>
    <definedName name="_xlnm.Print_Area" localSheetId="31">ATC1340_NorthWestbound!$B$1:$N$85</definedName>
    <definedName name="_xlnm.Print_Area" localSheetId="30">ATC1340_SouthEastbound!$B$1:$N$85</definedName>
    <definedName name="_xlnm.Print_Area" localSheetId="32">ATC1341_graphs!$B$1:$N$85</definedName>
    <definedName name="_xlnm.Print_Area" localSheetId="33">ATC1341_Northbound!$B$1:$N$85</definedName>
    <definedName name="_xlnm.Print_Area" localSheetId="34">ATC1341_Southbound!$B$1:$N$85</definedName>
    <definedName name="_xlnm.Print_Area" localSheetId="36">ATC1410_Eastbound!$B$1:$N$85</definedName>
    <definedName name="_xlnm.Print_Area" localSheetId="35">ATC1410_graphs!$B$1:$N$85</definedName>
    <definedName name="_xlnm.Print_Area" localSheetId="37">ATC1410_Westbound!$B$1:$N$85</definedName>
    <definedName name="_xlnm.Print_Area" localSheetId="39">ATC1411_Eastbound!$B$1:$N$85</definedName>
    <definedName name="_xlnm.Print_Area" localSheetId="38">ATC1411_graphs!$B$1:$N$85</definedName>
    <definedName name="_xlnm.Print_Area" localSheetId="40">ATC1411_Westbound!$B$1:$N$85</definedName>
    <definedName name="_xlnm.Print_Area" localSheetId="41">ATC1420_graphs!$B$1:$N$85</definedName>
    <definedName name="_xlnm.Print_Area" localSheetId="43">ATC1420_NorthWestbound!$B$1:$N$85</definedName>
    <definedName name="_xlnm.Print_Area" localSheetId="42">ATC1420_SouthEastbound!$B$1:$N$85</definedName>
    <definedName name="_xlnm.Print_Area" localSheetId="45">ATC1423_Eastbound!$B$1:$N$85</definedName>
    <definedName name="_xlnm.Print_Area" localSheetId="44">ATC1423_graphs!$B$1:$N$85</definedName>
    <definedName name="_xlnm.Print_Area" localSheetId="46">ATC1423_Westbound!$B$1:$N$85</definedName>
    <definedName name="_xlnm.Print_Area" localSheetId="47">ATC1503_graphs!$B$1:$N$85</definedName>
    <definedName name="_xlnm.Print_Area" localSheetId="49">ATC1503_NorthEastbound!$B$1:$N$85</definedName>
    <definedName name="_xlnm.Print_Area" localSheetId="48">ATC1503_SouthWestbound!$B$1:$N$85</definedName>
    <definedName name="_xlnm.Print_Area" localSheetId="0">Index!$A$1:$E$115</definedName>
    <definedName name="_xlnm.Print_Area" localSheetId="1">Map!$A$1:$R$41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21" l="1"/>
  <c r="L31" i="121"/>
  <c r="M31" i="121"/>
  <c r="L30" i="121"/>
  <c r="M30" i="121"/>
  <c r="M29" i="121"/>
  <c r="M28" i="121"/>
  <c r="M27" i="121"/>
  <c r="L26" i="121"/>
  <c r="F36" i="121"/>
  <c r="M26" i="121"/>
  <c r="M25" i="121"/>
  <c r="J36" i="121"/>
  <c r="I36" i="121"/>
  <c r="H36" i="121"/>
  <c r="G36" i="121"/>
  <c r="E36" i="121"/>
  <c r="D36" i="121"/>
  <c r="L23" i="121"/>
  <c r="M23" i="121"/>
  <c r="L22" i="121"/>
  <c r="M22" i="121"/>
  <c r="M21" i="121"/>
  <c r="M20" i="121"/>
  <c r="M19" i="121"/>
  <c r="J35" i="121"/>
  <c r="I35" i="121"/>
  <c r="H35" i="121"/>
  <c r="G35" i="121"/>
  <c r="F35" i="121"/>
  <c r="E35" i="121"/>
  <c r="D35" i="121"/>
  <c r="M17" i="121"/>
  <c r="M16" i="121"/>
  <c r="J33" i="121"/>
  <c r="I34" i="121"/>
  <c r="H34" i="121"/>
  <c r="G34" i="121"/>
  <c r="F34" i="121"/>
  <c r="E34" i="121"/>
  <c r="L15" i="121"/>
  <c r="L14" i="121"/>
  <c r="M14" i="121"/>
  <c r="M13" i="121"/>
  <c r="M12" i="121"/>
  <c r="M11" i="121"/>
  <c r="L10" i="121"/>
  <c r="M10" i="121"/>
  <c r="M9" i="121"/>
  <c r="J37" i="121"/>
  <c r="I37" i="121"/>
  <c r="H37" i="121"/>
  <c r="G37" i="121"/>
  <c r="F37" i="121"/>
  <c r="E37" i="121"/>
  <c r="D37" i="121"/>
  <c r="X16" i="120"/>
  <c r="Y16" i="120"/>
  <c r="X13" i="120"/>
  <c r="W13" i="120"/>
  <c r="V13" i="120"/>
  <c r="U13" i="120" s="1"/>
  <c r="T13" i="120" s="1"/>
  <c r="S13" i="120" s="1"/>
  <c r="R13" i="120" s="1"/>
  <c r="Q13" i="120" s="1"/>
  <c r="P13" i="120" s="1"/>
  <c r="AA12" i="120"/>
  <c r="Z12" i="120"/>
  <c r="Y12" i="120"/>
  <c r="X12" i="120"/>
  <c r="W12" i="120"/>
  <c r="V12" i="120"/>
  <c r="U12" i="120"/>
  <c r="T12" i="120"/>
  <c r="S12" i="120"/>
  <c r="R12" i="120"/>
  <c r="Q12" i="120"/>
  <c r="P12" i="120"/>
  <c r="V8" i="120"/>
  <c r="Q8" i="120"/>
  <c r="U8" i="120"/>
  <c r="T8" i="120"/>
  <c r="S8" i="120"/>
  <c r="R8" i="120"/>
  <c r="P8" i="120"/>
  <c r="L8" i="121" l="1"/>
  <c r="M15" i="121"/>
  <c r="L16" i="121"/>
  <c r="L34" i="121" s="1"/>
  <c r="L24" i="121"/>
  <c r="L36" i="121" s="1"/>
  <c r="J34" i="121"/>
  <c r="M8" i="121"/>
  <c r="L9" i="121"/>
  <c r="L17" i="121"/>
  <c r="M24" i="121"/>
  <c r="M36" i="121" s="1"/>
  <c r="L25" i="121"/>
  <c r="D33" i="121"/>
  <c r="L18" i="121"/>
  <c r="E33" i="121"/>
  <c r="D34" i="121"/>
  <c r="L11" i="121"/>
  <c r="M18" i="121"/>
  <c r="M35" i="121" s="1"/>
  <c r="L19" i="121"/>
  <c r="L27" i="121"/>
  <c r="F33" i="121"/>
  <c r="L12" i="121"/>
  <c r="L20" i="121"/>
  <c r="L28" i="121"/>
  <c r="G33" i="121"/>
  <c r="L13" i="121"/>
  <c r="L21" i="121"/>
  <c r="L29" i="121"/>
  <c r="H33" i="121"/>
  <c r="I33" i="121"/>
  <c r="M37" i="121" l="1"/>
  <c r="L35" i="121"/>
  <c r="M34" i="121"/>
  <c r="M33" i="121"/>
  <c r="L37" i="121"/>
  <c r="L33" i="121"/>
  <c r="C39" i="119" l="1"/>
  <c r="L31" i="119"/>
  <c r="M31" i="119"/>
  <c r="L30" i="119"/>
  <c r="M30" i="119"/>
  <c r="M29" i="119"/>
  <c r="M28" i="119"/>
  <c r="M27" i="119"/>
  <c r="F36" i="119"/>
  <c r="M26" i="119"/>
  <c r="M25" i="119"/>
  <c r="J36" i="119"/>
  <c r="I36" i="119"/>
  <c r="H36" i="119"/>
  <c r="G36" i="119"/>
  <c r="E36" i="119"/>
  <c r="D36" i="119"/>
  <c r="L23" i="119"/>
  <c r="M23" i="119"/>
  <c r="L22" i="119"/>
  <c r="M22" i="119"/>
  <c r="M21" i="119"/>
  <c r="M20" i="119"/>
  <c r="M19" i="119"/>
  <c r="J35" i="119"/>
  <c r="I35" i="119"/>
  <c r="H35" i="119"/>
  <c r="G35" i="119"/>
  <c r="F35" i="119"/>
  <c r="E35" i="119"/>
  <c r="D35" i="119"/>
  <c r="M17" i="119"/>
  <c r="M16" i="119"/>
  <c r="J33" i="119"/>
  <c r="I34" i="119"/>
  <c r="H34" i="119"/>
  <c r="G34" i="119"/>
  <c r="F34" i="119"/>
  <c r="E34" i="119"/>
  <c r="L15" i="119"/>
  <c r="L14" i="119"/>
  <c r="M14" i="119"/>
  <c r="M13" i="119"/>
  <c r="M12" i="119"/>
  <c r="M11" i="119"/>
  <c r="L10" i="119"/>
  <c r="M10" i="119"/>
  <c r="M9" i="119"/>
  <c r="J37" i="119"/>
  <c r="I37" i="119"/>
  <c r="H37" i="119"/>
  <c r="G37" i="119"/>
  <c r="F37" i="119"/>
  <c r="E37" i="119"/>
  <c r="D37" i="119"/>
  <c r="Y16" i="118"/>
  <c r="X16" i="118"/>
  <c r="W16" i="118"/>
  <c r="V16" i="118"/>
  <c r="U16" i="118"/>
  <c r="X13" i="118"/>
  <c r="W13" i="118"/>
  <c r="V13" i="118" s="1"/>
  <c r="U13" i="118" s="1"/>
  <c r="T13" i="118" s="1"/>
  <c r="S13" i="118" s="1"/>
  <c r="R13" i="118" s="1"/>
  <c r="Q13" i="118" s="1"/>
  <c r="P13" i="118" s="1"/>
  <c r="AA12" i="118"/>
  <c r="Z12" i="118"/>
  <c r="Y12" i="118"/>
  <c r="X12" i="118"/>
  <c r="W12" i="118"/>
  <c r="V12" i="118"/>
  <c r="U12" i="118"/>
  <c r="T12" i="118"/>
  <c r="S12" i="118"/>
  <c r="R12" i="118"/>
  <c r="Q12" i="118"/>
  <c r="P12" i="118"/>
  <c r="V8" i="118"/>
  <c r="U8" i="118"/>
  <c r="T8" i="118"/>
  <c r="S8" i="118"/>
  <c r="R8" i="118"/>
  <c r="Q8" i="118"/>
  <c r="P8" i="118"/>
  <c r="L8" i="119" l="1"/>
  <c r="M15" i="119"/>
  <c r="L16" i="119"/>
  <c r="L34" i="119" s="1"/>
  <c r="L24" i="119"/>
  <c r="J34" i="119"/>
  <c r="M8" i="119"/>
  <c r="L9" i="119"/>
  <c r="L17" i="119"/>
  <c r="L33" i="119" s="1"/>
  <c r="M24" i="119"/>
  <c r="M36" i="119" s="1"/>
  <c r="L25" i="119"/>
  <c r="D33" i="119"/>
  <c r="L18" i="119"/>
  <c r="L35" i="119" s="1"/>
  <c r="L26" i="119"/>
  <c r="E33" i="119"/>
  <c r="D34" i="119"/>
  <c r="L11" i="119"/>
  <c r="M18" i="119"/>
  <c r="M35" i="119" s="1"/>
  <c r="L19" i="119"/>
  <c r="L27" i="119"/>
  <c r="F33" i="119"/>
  <c r="L12" i="119"/>
  <c r="L20" i="119"/>
  <c r="L28" i="119"/>
  <c r="G33" i="119"/>
  <c r="L13" i="119"/>
  <c r="L21" i="119"/>
  <c r="L29" i="119"/>
  <c r="H33" i="119"/>
  <c r="I33" i="119"/>
  <c r="L37" i="119" l="1"/>
  <c r="M37" i="119"/>
  <c r="L36" i="119"/>
  <c r="M34" i="119"/>
  <c r="M33" i="119"/>
  <c r="C39" i="117" l="1"/>
  <c r="L31" i="117"/>
  <c r="M31" i="117"/>
  <c r="L30" i="117"/>
  <c r="M30" i="117"/>
  <c r="M29" i="117"/>
  <c r="M28" i="117"/>
  <c r="L27" i="117"/>
  <c r="M27" i="117"/>
  <c r="L26" i="117"/>
  <c r="M26" i="117"/>
  <c r="M25" i="117"/>
  <c r="J36" i="117"/>
  <c r="I36" i="117"/>
  <c r="H36" i="117"/>
  <c r="G36" i="117"/>
  <c r="F36" i="117"/>
  <c r="E36" i="117"/>
  <c r="M24" i="117"/>
  <c r="M36" i="117" s="1"/>
  <c r="L23" i="117"/>
  <c r="L22" i="117"/>
  <c r="M22" i="117"/>
  <c r="M21" i="117"/>
  <c r="M20" i="117"/>
  <c r="L19" i="117"/>
  <c r="J35" i="117"/>
  <c r="I35" i="117"/>
  <c r="H35" i="117"/>
  <c r="G35" i="117"/>
  <c r="F35" i="117"/>
  <c r="E35" i="117"/>
  <c r="D35" i="117"/>
  <c r="M17" i="117"/>
  <c r="M16" i="117"/>
  <c r="J33" i="117"/>
  <c r="I34" i="117"/>
  <c r="H34" i="117"/>
  <c r="G34" i="117"/>
  <c r="F33" i="117"/>
  <c r="E34" i="117"/>
  <c r="L15" i="117"/>
  <c r="L14" i="117"/>
  <c r="M14" i="117"/>
  <c r="M13" i="117"/>
  <c r="M12" i="117"/>
  <c r="L11" i="117"/>
  <c r="L10" i="117"/>
  <c r="M10" i="117"/>
  <c r="M9" i="117"/>
  <c r="J37" i="117"/>
  <c r="I37" i="117"/>
  <c r="H37" i="117"/>
  <c r="G37" i="117"/>
  <c r="F37" i="117"/>
  <c r="E37" i="117"/>
  <c r="D37" i="117"/>
  <c r="Y16" i="116"/>
  <c r="X16" i="116"/>
  <c r="X13" i="116"/>
  <c r="W13" i="116"/>
  <c r="V13" i="116" s="1"/>
  <c r="U13" i="116" s="1"/>
  <c r="T13" i="116" s="1"/>
  <c r="S13" i="116" s="1"/>
  <c r="R13" i="116" s="1"/>
  <c r="Q13" i="116" s="1"/>
  <c r="P13" i="116" s="1"/>
  <c r="AA12" i="116"/>
  <c r="Z12" i="116"/>
  <c r="Y12" i="116"/>
  <c r="X12" i="116"/>
  <c r="W12" i="116"/>
  <c r="V12" i="116"/>
  <c r="U12" i="116"/>
  <c r="T12" i="116"/>
  <c r="S12" i="116"/>
  <c r="R12" i="116"/>
  <c r="Q12" i="116"/>
  <c r="P12" i="116"/>
  <c r="V8" i="116"/>
  <c r="R8" i="116"/>
  <c r="U8" i="116"/>
  <c r="T8" i="116"/>
  <c r="S8" i="116"/>
  <c r="Q8" i="116"/>
  <c r="P8" i="116"/>
  <c r="L8" i="117" l="1"/>
  <c r="M11" i="117"/>
  <c r="L12" i="117"/>
  <c r="M15" i="117"/>
  <c r="L16" i="117"/>
  <c r="L34" i="117" s="1"/>
  <c r="M19" i="117"/>
  <c r="L20" i="117"/>
  <c r="M23" i="117"/>
  <c r="L24" i="117"/>
  <c r="L36" i="117" s="1"/>
  <c r="L28" i="117"/>
  <c r="G33" i="117"/>
  <c r="F34" i="117"/>
  <c r="J34" i="117"/>
  <c r="D36" i="117"/>
  <c r="M8" i="117"/>
  <c r="L9" i="117"/>
  <c r="L13" i="117"/>
  <c r="L17" i="117"/>
  <c r="L21" i="117"/>
  <c r="L25" i="117"/>
  <c r="L29" i="117"/>
  <c r="D33" i="117"/>
  <c r="H33" i="117"/>
  <c r="L18" i="117"/>
  <c r="E33" i="117"/>
  <c r="I33" i="117"/>
  <c r="D34" i="117"/>
  <c r="M18" i="117"/>
  <c r="M35" i="117" s="1"/>
  <c r="M37" i="117" l="1"/>
  <c r="L37" i="117"/>
  <c r="L35" i="117"/>
  <c r="M34" i="117"/>
  <c r="M33" i="117"/>
  <c r="L33" i="117"/>
  <c r="C39" i="115" l="1"/>
  <c r="J36" i="115"/>
  <c r="F36" i="115"/>
  <c r="L31" i="115"/>
  <c r="M31" i="115"/>
  <c r="L30" i="115"/>
  <c r="M30" i="115"/>
  <c r="L29" i="115"/>
  <c r="M28" i="115"/>
  <c r="L27" i="115"/>
  <c r="M27" i="115"/>
  <c r="L26" i="115"/>
  <c r="M26" i="115"/>
  <c r="G36" i="115"/>
  <c r="L25" i="115"/>
  <c r="I36" i="115"/>
  <c r="H36" i="115"/>
  <c r="E36" i="115"/>
  <c r="M24" i="115"/>
  <c r="L23" i="115"/>
  <c r="M23" i="115"/>
  <c r="L22" i="115"/>
  <c r="M22" i="115"/>
  <c r="L21" i="115"/>
  <c r="M20" i="115"/>
  <c r="L19" i="115"/>
  <c r="M19" i="115"/>
  <c r="J35" i="115"/>
  <c r="I35" i="115"/>
  <c r="H35" i="115"/>
  <c r="L18" i="115"/>
  <c r="F35" i="115"/>
  <c r="E35" i="115"/>
  <c r="M18" i="115"/>
  <c r="H34" i="115"/>
  <c r="L17" i="115"/>
  <c r="I33" i="115"/>
  <c r="H33" i="115"/>
  <c r="E33" i="115"/>
  <c r="D33" i="115"/>
  <c r="J34" i="115"/>
  <c r="I34" i="115"/>
  <c r="G34" i="115"/>
  <c r="F34" i="115"/>
  <c r="E34" i="115"/>
  <c r="M15" i="115"/>
  <c r="L14" i="115"/>
  <c r="M14" i="115"/>
  <c r="M13" i="115"/>
  <c r="L13" i="115"/>
  <c r="M12" i="115"/>
  <c r="L11" i="115"/>
  <c r="M11" i="115"/>
  <c r="L10" i="115"/>
  <c r="M10" i="115"/>
  <c r="L9" i="115"/>
  <c r="J37" i="115"/>
  <c r="I37" i="115"/>
  <c r="H37" i="115"/>
  <c r="G37" i="115"/>
  <c r="F37" i="115"/>
  <c r="E37" i="115"/>
  <c r="D37" i="115"/>
  <c r="Y16" i="114"/>
  <c r="X16" i="114"/>
  <c r="W16" i="114"/>
  <c r="V16" i="114"/>
  <c r="U16" i="114"/>
  <c r="X13" i="114"/>
  <c r="W13" i="114"/>
  <c r="V13" i="114"/>
  <c r="U13" i="114" s="1"/>
  <c r="T13" i="114" s="1"/>
  <c r="S13" i="114" s="1"/>
  <c r="R13" i="114" s="1"/>
  <c r="Q13" i="114" s="1"/>
  <c r="P13" i="114" s="1"/>
  <c r="AA12" i="114"/>
  <c r="Z12" i="114"/>
  <c r="W12" i="114"/>
  <c r="V12" i="114"/>
  <c r="S12" i="114"/>
  <c r="Q12" i="114"/>
  <c r="Y12" i="114"/>
  <c r="X12" i="114"/>
  <c r="U12" i="114"/>
  <c r="T12" i="114"/>
  <c r="P12" i="114"/>
  <c r="T8" i="114"/>
  <c r="S8" i="114"/>
  <c r="P8" i="114"/>
  <c r="V8" i="114"/>
  <c r="U8" i="114"/>
  <c r="R8" i="114"/>
  <c r="Q8" i="114"/>
  <c r="D34" i="115" l="1"/>
  <c r="G35" i="115"/>
  <c r="D35" i="115"/>
  <c r="M17" i="115"/>
  <c r="M29" i="115"/>
  <c r="L15" i="115"/>
  <c r="F33" i="115"/>
  <c r="J33" i="115"/>
  <c r="L8" i="115"/>
  <c r="L12" i="115"/>
  <c r="L16" i="115"/>
  <c r="L20" i="115"/>
  <c r="L35" i="115" s="1"/>
  <c r="L24" i="115"/>
  <c r="L36" i="115" s="1"/>
  <c r="L28" i="115"/>
  <c r="G33" i="115"/>
  <c r="D36" i="115"/>
  <c r="M9" i="115"/>
  <c r="M21" i="115"/>
  <c r="M35" i="115" s="1"/>
  <c r="M25" i="115"/>
  <c r="M36" i="115" s="1"/>
  <c r="M8" i="115"/>
  <c r="M16" i="115"/>
  <c r="M33" i="115" s="1"/>
  <c r="M34" i="115" l="1"/>
  <c r="L34" i="115"/>
  <c r="L33" i="115"/>
  <c r="L37" i="115"/>
  <c r="M37" i="115"/>
  <c r="C39" i="113" l="1"/>
  <c r="L31" i="113"/>
  <c r="M31" i="113"/>
  <c r="L30" i="113"/>
  <c r="M30" i="113"/>
  <c r="M29" i="113"/>
  <c r="M28" i="113"/>
  <c r="L27" i="113"/>
  <c r="L26" i="113"/>
  <c r="M26" i="113"/>
  <c r="M25" i="113"/>
  <c r="J36" i="113"/>
  <c r="I36" i="113"/>
  <c r="H36" i="113"/>
  <c r="G36" i="113"/>
  <c r="F36" i="113"/>
  <c r="E36" i="113"/>
  <c r="M24" i="113"/>
  <c r="L23" i="113"/>
  <c r="L22" i="113"/>
  <c r="M22" i="113"/>
  <c r="M21" i="113"/>
  <c r="M20" i="113"/>
  <c r="L19" i="113"/>
  <c r="J35" i="113"/>
  <c r="I35" i="113"/>
  <c r="H35" i="113"/>
  <c r="G35" i="113"/>
  <c r="F35" i="113"/>
  <c r="E35" i="113"/>
  <c r="D35" i="113"/>
  <c r="M17" i="113"/>
  <c r="M16" i="113"/>
  <c r="J33" i="113"/>
  <c r="I34" i="113"/>
  <c r="H34" i="113"/>
  <c r="G34" i="113"/>
  <c r="F33" i="113"/>
  <c r="E34" i="113"/>
  <c r="L15" i="113"/>
  <c r="L14" i="113"/>
  <c r="M14" i="113"/>
  <c r="M13" i="113"/>
  <c r="M12" i="113"/>
  <c r="L11" i="113"/>
  <c r="L10" i="113"/>
  <c r="M10" i="113"/>
  <c r="M9" i="113"/>
  <c r="J37" i="113"/>
  <c r="I37" i="113"/>
  <c r="H37" i="113"/>
  <c r="G37" i="113"/>
  <c r="F37" i="113"/>
  <c r="E37" i="113"/>
  <c r="D37" i="113"/>
  <c r="X16" i="112"/>
  <c r="W16" i="112"/>
  <c r="V16" i="112"/>
  <c r="U16" i="112"/>
  <c r="Y16" i="112"/>
  <c r="X13" i="112"/>
  <c r="W13" i="112"/>
  <c r="V13" i="112"/>
  <c r="U13" i="112" s="1"/>
  <c r="T13" i="112" s="1"/>
  <c r="S13" i="112" s="1"/>
  <c r="R13" i="112" s="1"/>
  <c r="Q13" i="112" s="1"/>
  <c r="P13" i="112" s="1"/>
  <c r="AA12" i="112"/>
  <c r="Z12" i="112"/>
  <c r="Y12" i="112"/>
  <c r="X12" i="112"/>
  <c r="W12" i="112"/>
  <c r="V12" i="112"/>
  <c r="U12" i="112"/>
  <c r="T12" i="112"/>
  <c r="S12" i="112"/>
  <c r="R12" i="112"/>
  <c r="Q12" i="112"/>
  <c r="P12" i="112"/>
  <c r="U8" i="112"/>
  <c r="Q8" i="112"/>
  <c r="T8" i="112"/>
  <c r="V8" i="112"/>
  <c r="S8" i="112"/>
  <c r="R8" i="112"/>
  <c r="P8" i="112"/>
  <c r="M36" i="113" l="1"/>
  <c r="L8" i="113"/>
  <c r="M11" i="113"/>
  <c r="L12" i="113"/>
  <c r="M15" i="113"/>
  <c r="L16" i="113"/>
  <c r="M19" i="113"/>
  <c r="L20" i="113"/>
  <c r="M23" i="113"/>
  <c r="L24" i="113"/>
  <c r="M27" i="113"/>
  <c r="L28" i="113"/>
  <c r="G33" i="113"/>
  <c r="F34" i="113"/>
  <c r="J34" i="113"/>
  <c r="D36" i="113"/>
  <c r="M8" i="113"/>
  <c r="M37" i="113" s="1"/>
  <c r="L9" i="113"/>
  <c r="L13" i="113"/>
  <c r="L17" i="113"/>
  <c r="L34" i="113" s="1"/>
  <c r="L21" i="113"/>
  <c r="L25" i="113"/>
  <c r="L29" i="113"/>
  <c r="D33" i="113"/>
  <c r="H33" i="113"/>
  <c r="L18" i="113"/>
  <c r="E33" i="113"/>
  <c r="I33" i="113"/>
  <c r="D34" i="113"/>
  <c r="M18" i="113"/>
  <c r="M34" i="113" l="1"/>
  <c r="M33" i="113"/>
  <c r="L33" i="113"/>
  <c r="M35" i="113"/>
  <c r="L35" i="113"/>
  <c r="L36" i="113"/>
  <c r="L37" i="113"/>
  <c r="C39" i="111" l="1"/>
  <c r="L31" i="111"/>
  <c r="L30" i="111"/>
  <c r="M30" i="111"/>
  <c r="M29" i="111"/>
  <c r="M28" i="111"/>
  <c r="L27" i="111"/>
  <c r="L26" i="111"/>
  <c r="M26" i="111"/>
  <c r="M25" i="111"/>
  <c r="J36" i="111"/>
  <c r="I36" i="111"/>
  <c r="H36" i="111"/>
  <c r="G36" i="111"/>
  <c r="F36" i="111"/>
  <c r="E36" i="111"/>
  <c r="M24" i="111"/>
  <c r="M36" i="111" s="1"/>
  <c r="L23" i="111"/>
  <c r="L22" i="111"/>
  <c r="M22" i="111"/>
  <c r="M21" i="111"/>
  <c r="M20" i="111"/>
  <c r="L19" i="111"/>
  <c r="J35" i="111"/>
  <c r="I35" i="111"/>
  <c r="H35" i="111"/>
  <c r="G35" i="111"/>
  <c r="F35" i="111"/>
  <c r="E35" i="111"/>
  <c r="D35" i="111"/>
  <c r="M17" i="111"/>
  <c r="M16" i="111"/>
  <c r="J33" i="111"/>
  <c r="I34" i="111"/>
  <c r="H34" i="111"/>
  <c r="G34" i="111"/>
  <c r="F33" i="111"/>
  <c r="E34" i="111"/>
  <c r="L15" i="111"/>
  <c r="L14" i="111"/>
  <c r="M14" i="111"/>
  <c r="M13" i="111"/>
  <c r="M12" i="111"/>
  <c r="L11" i="111"/>
  <c r="L10" i="111"/>
  <c r="M10" i="111"/>
  <c r="M9" i="111"/>
  <c r="J37" i="111"/>
  <c r="I37" i="111"/>
  <c r="H37" i="111"/>
  <c r="G37" i="111"/>
  <c r="F37" i="111"/>
  <c r="E37" i="111"/>
  <c r="D37" i="111"/>
  <c r="X16" i="110"/>
  <c r="W16" i="110"/>
  <c r="V16" i="110"/>
  <c r="U16" i="110"/>
  <c r="Y16" i="110"/>
  <c r="X13" i="110"/>
  <c r="W13" i="110"/>
  <c r="V13" i="110"/>
  <c r="U13" i="110" s="1"/>
  <c r="T13" i="110" s="1"/>
  <c r="S13" i="110" s="1"/>
  <c r="R13" i="110" s="1"/>
  <c r="Q13" i="110" s="1"/>
  <c r="P13" i="110" s="1"/>
  <c r="AA12" i="110"/>
  <c r="Z12" i="110"/>
  <c r="Y12" i="110"/>
  <c r="X12" i="110"/>
  <c r="W12" i="110"/>
  <c r="V12" i="110"/>
  <c r="U12" i="110"/>
  <c r="T12" i="110"/>
  <c r="S12" i="110"/>
  <c r="R12" i="110"/>
  <c r="Q12" i="110"/>
  <c r="P12" i="110"/>
  <c r="U8" i="110"/>
  <c r="Q8" i="110"/>
  <c r="V8" i="110"/>
  <c r="T8" i="110"/>
  <c r="S8" i="110"/>
  <c r="R8" i="110"/>
  <c r="P8" i="110"/>
  <c r="L8" i="111" l="1"/>
  <c r="M11" i="111"/>
  <c r="L12" i="111"/>
  <c r="M15" i="111"/>
  <c r="L16" i="111"/>
  <c r="L34" i="111" s="1"/>
  <c r="M19" i="111"/>
  <c r="L20" i="111"/>
  <c r="M23" i="111"/>
  <c r="L24" i="111"/>
  <c r="L36" i="111" s="1"/>
  <c r="M27" i="111"/>
  <c r="L28" i="111"/>
  <c r="M31" i="111"/>
  <c r="G33" i="111"/>
  <c r="F34" i="111"/>
  <c r="J34" i="111"/>
  <c r="D36" i="111"/>
  <c r="M8" i="111"/>
  <c r="M37" i="111" s="1"/>
  <c r="L9" i="111"/>
  <c r="L13" i="111"/>
  <c r="L17" i="111"/>
  <c r="L21" i="111"/>
  <c r="L25" i="111"/>
  <c r="L29" i="111"/>
  <c r="D33" i="111"/>
  <c r="H33" i="111"/>
  <c r="L18" i="111"/>
  <c r="E33" i="111"/>
  <c r="I33" i="111"/>
  <c r="D34" i="111"/>
  <c r="M18" i="111"/>
  <c r="M35" i="111" l="1"/>
  <c r="L35" i="111"/>
  <c r="L37" i="111"/>
  <c r="M34" i="111"/>
  <c r="M33" i="111"/>
  <c r="L33" i="111"/>
  <c r="C39" i="109" l="1"/>
  <c r="L31" i="109"/>
  <c r="M31" i="109"/>
  <c r="L30" i="109"/>
  <c r="M30" i="109"/>
  <c r="M29" i="109"/>
  <c r="M28" i="109"/>
  <c r="L27" i="109"/>
  <c r="M27" i="109"/>
  <c r="L26" i="109"/>
  <c r="M26" i="109"/>
  <c r="M25" i="109"/>
  <c r="J36" i="109"/>
  <c r="I36" i="109"/>
  <c r="H36" i="109"/>
  <c r="G36" i="109"/>
  <c r="F36" i="109"/>
  <c r="E36" i="109"/>
  <c r="M24" i="109"/>
  <c r="L23" i="109"/>
  <c r="M23" i="109"/>
  <c r="L22" i="109"/>
  <c r="M22" i="109"/>
  <c r="M21" i="109"/>
  <c r="M20" i="109"/>
  <c r="L19" i="109"/>
  <c r="M19" i="109"/>
  <c r="J35" i="109"/>
  <c r="I35" i="109"/>
  <c r="H35" i="109"/>
  <c r="G35" i="109"/>
  <c r="F35" i="109"/>
  <c r="E35" i="109"/>
  <c r="D35" i="109"/>
  <c r="M17" i="109"/>
  <c r="M16" i="109"/>
  <c r="J33" i="109"/>
  <c r="I34" i="109"/>
  <c r="H34" i="109"/>
  <c r="G34" i="109"/>
  <c r="F33" i="109"/>
  <c r="E34" i="109"/>
  <c r="D34" i="109"/>
  <c r="L14" i="109"/>
  <c r="M14" i="109"/>
  <c r="M13" i="109"/>
  <c r="M12" i="109"/>
  <c r="L11" i="109"/>
  <c r="M11" i="109"/>
  <c r="L10" i="109"/>
  <c r="M10" i="109"/>
  <c r="M9" i="109"/>
  <c r="J37" i="109"/>
  <c r="I37" i="109"/>
  <c r="H37" i="109"/>
  <c r="G37" i="109"/>
  <c r="F37" i="109"/>
  <c r="E37" i="109"/>
  <c r="D37" i="109"/>
  <c r="Y16" i="108"/>
  <c r="X16" i="108"/>
  <c r="W16" i="108"/>
  <c r="V16" i="108"/>
  <c r="U16" i="108"/>
  <c r="X13" i="108"/>
  <c r="W13" i="108"/>
  <c r="V13" i="108"/>
  <c r="U13" i="108" s="1"/>
  <c r="T13" i="108" s="1"/>
  <c r="S13" i="108" s="1"/>
  <c r="R13" i="108" s="1"/>
  <c r="Q13" i="108" s="1"/>
  <c r="P13" i="108" s="1"/>
  <c r="AA12" i="108"/>
  <c r="Z12" i="108"/>
  <c r="Y12" i="108"/>
  <c r="X12" i="108"/>
  <c r="W12" i="108"/>
  <c r="V12" i="108"/>
  <c r="U12" i="108"/>
  <c r="T12" i="108"/>
  <c r="S12" i="108"/>
  <c r="R12" i="108"/>
  <c r="Q12" i="108"/>
  <c r="P12" i="108"/>
  <c r="V8" i="108"/>
  <c r="U8" i="108"/>
  <c r="R8" i="108"/>
  <c r="Q8" i="108"/>
  <c r="T8" i="108"/>
  <c r="S8" i="108"/>
  <c r="P8" i="108"/>
  <c r="M36" i="109" l="1"/>
  <c r="L8" i="109"/>
  <c r="L12" i="109"/>
  <c r="M15" i="109"/>
  <c r="L16" i="109"/>
  <c r="L20" i="109"/>
  <c r="L24" i="109"/>
  <c r="L28" i="109"/>
  <c r="G33" i="109"/>
  <c r="F34" i="109"/>
  <c r="J34" i="109"/>
  <c r="D36" i="109"/>
  <c r="M8" i="109"/>
  <c r="L9" i="109"/>
  <c r="L13" i="109"/>
  <c r="L17" i="109"/>
  <c r="L21" i="109"/>
  <c r="L25" i="109"/>
  <c r="L29" i="109"/>
  <c r="D33" i="109"/>
  <c r="H33" i="109"/>
  <c r="L18" i="109"/>
  <c r="L35" i="109" s="1"/>
  <c r="E33" i="109"/>
  <c r="I33" i="109"/>
  <c r="L15" i="109"/>
  <c r="M18" i="109"/>
  <c r="M35" i="109" s="1"/>
  <c r="L37" i="109" l="1"/>
  <c r="L34" i="109"/>
  <c r="L33" i="109"/>
  <c r="M37" i="109"/>
  <c r="M34" i="109"/>
  <c r="M33" i="109"/>
  <c r="L36" i="109"/>
  <c r="C39" i="107" l="1"/>
  <c r="M31" i="107"/>
  <c r="M30" i="107"/>
  <c r="L29" i="107"/>
  <c r="M29" i="107"/>
  <c r="M28" i="107"/>
  <c r="M27" i="107"/>
  <c r="M26" i="107"/>
  <c r="L25" i="107"/>
  <c r="M25" i="107"/>
  <c r="J36" i="107"/>
  <c r="I36" i="107"/>
  <c r="H36" i="107"/>
  <c r="G36" i="107"/>
  <c r="F36" i="107"/>
  <c r="E36" i="107"/>
  <c r="M24" i="107"/>
  <c r="M23" i="107"/>
  <c r="M22" i="107"/>
  <c r="L21" i="107"/>
  <c r="M21" i="107"/>
  <c r="M20" i="107"/>
  <c r="M19" i="107"/>
  <c r="J35" i="107"/>
  <c r="I35" i="107"/>
  <c r="H35" i="107"/>
  <c r="G35" i="107"/>
  <c r="F35" i="107"/>
  <c r="E35" i="107"/>
  <c r="D35" i="107"/>
  <c r="L17" i="107"/>
  <c r="M16" i="107"/>
  <c r="J34" i="107"/>
  <c r="I34" i="107"/>
  <c r="H33" i="107"/>
  <c r="G34" i="107"/>
  <c r="F34" i="107"/>
  <c r="E34" i="107"/>
  <c r="D33" i="107"/>
  <c r="M14" i="107"/>
  <c r="L13" i="107"/>
  <c r="M12" i="107"/>
  <c r="M11" i="107"/>
  <c r="M10" i="107"/>
  <c r="L9" i="107"/>
  <c r="J37" i="107"/>
  <c r="I37" i="107"/>
  <c r="H37" i="107"/>
  <c r="G37" i="107"/>
  <c r="F37" i="107"/>
  <c r="E37" i="107"/>
  <c r="D37" i="107"/>
  <c r="X16" i="106"/>
  <c r="W16" i="106"/>
  <c r="V16" i="106"/>
  <c r="U16" i="106"/>
  <c r="T16" i="106"/>
  <c r="S16" i="106"/>
  <c r="Y16" i="106"/>
  <c r="X13" i="106"/>
  <c r="W13" i="106" s="1"/>
  <c r="V13" i="106" s="1"/>
  <c r="U13" i="106" s="1"/>
  <c r="T13" i="106" s="1"/>
  <c r="S13" i="106" s="1"/>
  <c r="R13" i="106" s="1"/>
  <c r="Q13" i="106" s="1"/>
  <c r="P13" i="106" s="1"/>
  <c r="X12" i="106"/>
  <c r="W12" i="106"/>
  <c r="T12" i="106"/>
  <c r="S12" i="106"/>
  <c r="P12" i="106"/>
  <c r="Z12" i="106"/>
  <c r="Y12" i="106"/>
  <c r="V12" i="106"/>
  <c r="U12" i="106"/>
  <c r="R12" i="106"/>
  <c r="Q12" i="106"/>
  <c r="T8" i="106"/>
  <c r="P8" i="106"/>
  <c r="V8" i="106"/>
  <c r="U8" i="106"/>
  <c r="S8" i="106"/>
  <c r="R8" i="106"/>
  <c r="Q8" i="106"/>
  <c r="M36" i="107" l="1"/>
  <c r="M9" i="107"/>
  <c r="L10" i="107"/>
  <c r="M13" i="107"/>
  <c r="L14" i="107"/>
  <c r="M17" i="107"/>
  <c r="L18" i="107"/>
  <c r="L22" i="107"/>
  <c r="L26" i="107"/>
  <c r="L30" i="107"/>
  <c r="E33" i="107"/>
  <c r="I33" i="107"/>
  <c r="D34" i="107"/>
  <c r="H34" i="107"/>
  <c r="L11" i="107"/>
  <c r="L15" i="107"/>
  <c r="M18" i="107"/>
  <c r="M35" i="107" s="1"/>
  <c r="L19" i="107"/>
  <c r="L23" i="107"/>
  <c r="L27" i="107"/>
  <c r="L31" i="107"/>
  <c r="F33" i="107"/>
  <c r="J33" i="107"/>
  <c r="L8" i="107"/>
  <c r="L12" i="107"/>
  <c r="M15" i="107"/>
  <c r="L16" i="107"/>
  <c r="L20" i="107"/>
  <c r="L24" i="107"/>
  <c r="L36" i="107" s="1"/>
  <c r="L28" i="107"/>
  <c r="G33" i="107"/>
  <c r="D36" i="107"/>
  <c r="M8" i="107"/>
  <c r="M37" i="107" s="1"/>
  <c r="L37" i="107" l="1"/>
  <c r="L34" i="107"/>
  <c r="L33" i="107"/>
  <c r="L35" i="107"/>
  <c r="M33" i="107"/>
  <c r="M34" i="107"/>
  <c r="C39" i="105" l="1"/>
  <c r="L31" i="105"/>
  <c r="M31" i="105"/>
  <c r="L30" i="105"/>
  <c r="M30" i="105"/>
  <c r="M29" i="105"/>
  <c r="M28" i="105"/>
  <c r="L27" i="105"/>
  <c r="M27" i="105"/>
  <c r="L26" i="105"/>
  <c r="M26" i="105"/>
  <c r="M25" i="105"/>
  <c r="J36" i="105"/>
  <c r="I36" i="105"/>
  <c r="H36" i="105"/>
  <c r="G36" i="105"/>
  <c r="F36" i="105"/>
  <c r="E36" i="105"/>
  <c r="M24" i="105"/>
  <c r="L23" i="105"/>
  <c r="M23" i="105"/>
  <c r="L22" i="105"/>
  <c r="M22" i="105"/>
  <c r="M21" i="105"/>
  <c r="M20" i="105"/>
  <c r="L19" i="105"/>
  <c r="M19" i="105"/>
  <c r="J35" i="105"/>
  <c r="I35" i="105"/>
  <c r="H35" i="105"/>
  <c r="G35" i="105"/>
  <c r="F35" i="105"/>
  <c r="E35" i="105"/>
  <c r="D35" i="105"/>
  <c r="M17" i="105"/>
  <c r="M16" i="105"/>
  <c r="J33" i="105"/>
  <c r="I34" i="105"/>
  <c r="H34" i="105"/>
  <c r="G34" i="105"/>
  <c r="F33" i="105"/>
  <c r="E34" i="105"/>
  <c r="D34" i="105"/>
  <c r="L14" i="105"/>
  <c r="M14" i="105"/>
  <c r="M13" i="105"/>
  <c r="M12" i="105"/>
  <c r="L11" i="105"/>
  <c r="M11" i="105"/>
  <c r="L10" i="105"/>
  <c r="M10" i="105"/>
  <c r="M9" i="105"/>
  <c r="J37" i="105"/>
  <c r="I37" i="105"/>
  <c r="H37" i="105"/>
  <c r="G37" i="105"/>
  <c r="F37" i="105"/>
  <c r="E37" i="105"/>
  <c r="D37" i="105"/>
  <c r="Y16" i="104"/>
  <c r="X16" i="104"/>
  <c r="W16" i="104"/>
  <c r="V16" i="104"/>
  <c r="U16" i="104"/>
  <c r="T16" i="104"/>
  <c r="S16" i="104"/>
  <c r="R16" i="104"/>
  <c r="Q16" i="104"/>
  <c r="P16" i="104"/>
  <c r="X13" i="104"/>
  <c r="W13" i="104"/>
  <c r="V13" i="104" s="1"/>
  <c r="U13" i="104" s="1"/>
  <c r="T13" i="104" s="1"/>
  <c r="S13" i="104" s="1"/>
  <c r="R13" i="104" s="1"/>
  <c r="Q13" i="104" s="1"/>
  <c r="P13" i="104" s="1"/>
  <c r="AA12" i="104"/>
  <c r="Z12" i="104"/>
  <c r="Y12" i="104"/>
  <c r="X12" i="104"/>
  <c r="W12" i="104"/>
  <c r="V12" i="104"/>
  <c r="U12" i="104"/>
  <c r="T12" i="104"/>
  <c r="S12" i="104"/>
  <c r="R12" i="104"/>
  <c r="Q12" i="104"/>
  <c r="P12" i="104"/>
  <c r="V8" i="104"/>
  <c r="S8" i="104"/>
  <c r="R8" i="104"/>
  <c r="U8" i="104"/>
  <c r="T8" i="104"/>
  <c r="Q8" i="104"/>
  <c r="P8" i="104"/>
  <c r="M36" i="105" l="1"/>
  <c r="L8" i="105"/>
  <c r="L12" i="105"/>
  <c r="M15" i="105"/>
  <c r="L16" i="105"/>
  <c r="L20" i="105"/>
  <c r="L24" i="105"/>
  <c r="L28" i="105"/>
  <c r="G33" i="105"/>
  <c r="F34" i="105"/>
  <c r="J34" i="105"/>
  <c r="D36" i="105"/>
  <c r="M8" i="105"/>
  <c r="M37" i="105" s="1"/>
  <c r="L9" i="105"/>
  <c r="L13" i="105"/>
  <c r="L17" i="105"/>
  <c r="L21" i="105"/>
  <c r="L25" i="105"/>
  <c r="L29" i="105"/>
  <c r="D33" i="105"/>
  <c r="H33" i="105"/>
  <c r="L18" i="105"/>
  <c r="L35" i="105" s="1"/>
  <c r="E33" i="105"/>
  <c r="I33" i="105"/>
  <c r="L15" i="105"/>
  <c r="M18" i="105"/>
  <c r="M35" i="105" s="1"/>
  <c r="L34" i="105" l="1"/>
  <c r="L33" i="105"/>
  <c r="M34" i="105"/>
  <c r="M33" i="105"/>
  <c r="L36" i="105"/>
  <c r="L37" i="105"/>
  <c r="C39" i="103" l="1"/>
  <c r="L31" i="103"/>
  <c r="M31" i="103"/>
  <c r="L30" i="103"/>
  <c r="M30" i="103"/>
  <c r="M29" i="103"/>
  <c r="M28" i="103"/>
  <c r="L27" i="103"/>
  <c r="M27" i="103"/>
  <c r="L26" i="103"/>
  <c r="M26" i="103"/>
  <c r="M25" i="103"/>
  <c r="J36" i="103"/>
  <c r="I36" i="103"/>
  <c r="H36" i="103"/>
  <c r="G36" i="103"/>
  <c r="F36" i="103"/>
  <c r="E36" i="103"/>
  <c r="M24" i="103"/>
  <c r="M36" i="103" s="1"/>
  <c r="L23" i="103"/>
  <c r="M23" i="103"/>
  <c r="L22" i="103"/>
  <c r="M22" i="103"/>
  <c r="M21" i="103"/>
  <c r="M20" i="103"/>
  <c r="L19" i="103"/>
  <c r="M19" i="103"/>
  <c r="J35" i="103"/>
  <c r="I35" i="103"/>
  <c r="H35" i="103"/>
  <c r="G35" i="103"/>
  <c r="F35" i="103"/>
  <c r="E35" i="103"/>
  <c r="D35" i="103"/>
  <c r="M17" i="103"/>
  <c r="M16" i="103"/>
  <c r="J33" i="103"/>
  <c r="I34" i="103"/>
  <c r="H34" i="103"/>
  <c r="G34" i="103"/>
  <c r="F33" i="103"/>
  <c r="E34" i="103"/>
  <c r="D34" i="103"/>
  <c r="L14" i="103"/>
  <c r="M14" i="103"/>
  <c r="M13" i="103"/>
  <c r="M12" i="103"/>
  <c r="L11" i="103"/>
  <c r="M11" i="103"/>
  <c r="L10" i="103"/>
  <c r="M10" i="103"/>
  <c r="M9" i="103"/>
  <c r="J37" i="103"/>
  <c r="I37" i="103"/>
  <c r="H37" i="103"/>
  <c r="G37" i="103"/>
  <c r="F37" i="103"/>
  <c r="E37" i="103"/>
  <c r="D37" i="103"/>
  <c r="Y16" i="102"/>
  <c r="X16" i="102"/>
  <c r="W16" i="102"/>
  <c r="V16" i="102"/>
  <c r="U16" i="102"/>
  <c r="T16" i="102"/>
  <c r="S16" i="102"/>
  <c r="R16" i="102"/>
  <c r="Q16" i="102"/>
  <c r="P16" i="102"/>
  <c r="X13" i="102"/>
  <c r="W13" i="102"/>
  <c r="V13" i="102" s="1"/>
  <c r="U13" i="102" s="1"/>
  <c r="T13" i="102" s="1"/>
  <c r="S13" i="102" s="1"/>
  <c r="R13" i="102" s="1"/>
  <c r="Q13" i="102" s="1"/>
  <c r="P13" i="102" s="1"/>
  <c r="AA12" i="102"/>
  <c r="Z12" i="102"/>
  <c r="Y12" i="102"/>
  <c r="X12" i="102"/>
  <c r="W12" i="102"/>
  <c r="V12" i="102"/>
  <c r="U12" i="102"/>
  <c r="T12" i="102"/>
  <c r="S12" i="102"/>
  <c r="R12" i="102"/>
  <c r="Q12" i="102"/>
  <c r="P12" i="102"/>
  <c r="V8" i="102"/>
  <c r="R8" i="102"/>
  <c r="U8" i="102"/>
  <c r="T8" i="102"/>
  <c r="S8" i="102"/>
  <c r="Q8" i="102"/>
  <c r="P8" i="102"/>
  <c r="L8" i="103" l="1"/>
  <c r="L12" i="103"/>
  <c r="M15" i="103"/>
  <c r="L16" i="103"/>
  <c r="L20" i="103"/>
  <c r="L24" i="103"/>
  <c r="L28" i="103"/>
  <c r="G33" i="103"/>
  <c r="F34" i="103"/>
  <c r="J34" i="103"/>
  <c r="D36" i="103"/>
  <c r="M8" i="103"/>
  <c r="L9" i="103"/>
  <c r="L13" i="103"/>
  <c r="L17" i="103"/>
  <c r="L21" i="103"/>
  <c r="L25" i="103"/>
  <c r="L29" i="103"/>
  <c r="D33" i="103"/>
  <c r="H33" i="103"/>
  <c r="L18" i="103"/>
  <c r="L35" i="103" s="1"/>
  <c r="E33" i="103"/>
  <c r="I33" i="103"/>
  <c r="L15" i="103"/>
  <c r="M18" i="103"/>
  <c r="M35" i="103" s="1"/>
  <c r="M34" i="103" l="1"/>
  <c r="M33" i="103"/>
  <c r="L37" i="103"/>
  <c r="L34" i="103"/>
  <c r="L33" i="103"/>
  <c r="M37" i="103"/>
  <c r="L36" i="103"/>
  <c r="C39" i="101" l="1"/>
  <c r="M31" i="101"/>
  <c r="L30" i="101"/>
  <c r="M30" i="101"/>
  <c r="L29" i="101"/>
  <c r="M29" i="101"/>
  <c r="M28" i="101"/>
  <c r="M27" i="101"/>
  <c r="L26" i="101"/>
  <c r="M26" i="101"/>
  <c r="L25" i="101"/>
  <c r="M25" i="101"/>
  <c r="J36" i="101"/>
  <c r="I36" i="101"/>
  <c r="H36" i="101"/>
  <c r="G36" i="101"/>
  <c r="F36" i="101"/>
  <c r="E36" i="101"/>
  <c r="M24" i="101"/>
  <c r="M23" i="101"/>
  <c r="L22" i="101"/>
  <c r="M22" i="101"/>
  <c r="L21" i="101"/>
  <c r="M21" i="101"/>
  <c r="M20" i="101"/>
  <c r="M19" i="101"/>
  <c r="J35" i="101"/>
  <c r="I35" i="101"/>
  <c r="H35" i="101"/>
  <c r="G35" i="101"/>
  <c r="F35" i="101"/>
  <c r="L18" i="101"/>
  <c r="D35" i="101"/>
  <c r="L17" i="101"/>
  <c r="M17" i="101"/>
  <c r="M16" i="101"/>
  <c r="J34" i="101"/>
  <c r="I33" i="101"/>
  <c r="H34" i="101"/>
  <c r="G34" i="101"/>
  <c r="F34" i="101"/>
  <c r="E33" i="101"/>
  <c r="D34" i="101"/>
  <c r="L14" i="101"/>
  <c r="M14" i="101"/>
  <c r="L13" i="101"/>
  <c r="M13" i="101"/>
  <c r="M12" i="101"/>
  <c r="M11" i="101"/>
  <c r="L10" i="101"/>
  <c r="L9" i="101"/>
  <c r="M9" i="101"/>
  <c r="J37" i="101"/>
  <c r="I37" i="101"/>
  <c r="H37" i="101"/>
  <c r="G37" i="101"/>
  <c r="F37" i="101"/>
  <c r="E37" i="101"/>
  <c r="D37" i="101"/>
  <c r="C39" i="100"/>
  <c r="M31" i="100"/>
  <c r="L30" i="100"/>
  <c r="M30" i="100"/>
  <c r="L29" i="100"/>
  <c r="M29" i="100"/>
  <c r="M28" i="100"/>
  <c r="M27" i="100"/>
  <c r="L26" i="100"/>
  <c r="M26" i="100"/>
  <c r="L25" i="100"/>
  <c r="M25" i="100"/>
  <c r="J36" i="100"/>
  <c r="I36" i="100"/>
  <c r="H36" i="100"/>
  <c r="G36" i="100"/>
  <c r="F36" i="100"/>
  <c r="E36" i="100"/>
  <c r="M24" i="100"/>
  <c r="M36" i="100" s="1"/>
  <c r="M23" i="100"/>
  <c r="L22" i="100"/>
  <c r="L21" i="100"/>
  <c r="M21" i="100"/>
  <c r="M20" i="100"/>
  <c r="M19" i="100"/>
  <c r="J35" i="100"/>
  <c r="I35" i="100"/>
  <c r="H35" i="100"/>
  <c r="G35" i="100"/>
  <c r="F35" i="100"/>
  <c r="E35" i="100"/>
  <c r="L18" i="100"/>
  <c r="L17" i="100"/>
  <c r="M17" i="100"/>
  <c r="M16" i="100"/>
  <c r="J34" i="100"/>
  <c r="I33" i="100"/>
  <c r="H34" i="100"/>
  <c r="G34" i="100"/>
  <c r="F34" i="100"/>
  <c r="E33" i="100"/>
  <c r="D34" i="100"/>
  <c r="L14" i="100"/>
  <c r="L13" i="100"/>
  <c r="M13" i="100"/>
  <c r="M12" i="100"/>
  <c r="M11" i="100"/>
  <c r="L10" i="100"/>
  <c r="L9" i="100"/>
  <c r="M9" i="100"/>
  <c r="J37" i="100"/>
  <c r="I37" i="100"/>
  <c r="H37" i="100"/>
  <c r="G37" i="100"/>
  <c r="F37" i="100"/>
  <c r="E37" i="100"/>
  <c r="D37" i="100"/>
  <c r="Y16" i="99"/>
  <c r="X16" i="99"/>
  <c r="W16" i="99"/>
  <c r="V16" i="99"/>
  <c r="U16" i="99"/>
  <c r="X13" i="99"/>
  <c r="W13" i="99" s="1"/>
  <c r="V13" i="99" s="1"/>
  <c r="U13" i="99" s="1"/>
  <c r="T13" i="99" s="1"/>
  <c r="S13" i="99" s="1"/>
  <c r="R13" i="99" s="1"/>
  <c r="Q13" i="99" s="1"/>
  <c r="P13" i="99" s="1"/>
  <c r="AA12" i="99"/>
  <c r="Z12" i="99"/>
  <c r="Y12" i="99"/>
  <c r="X12" i="99"/>
  <c r="W12" i="99"/>
  <c r="V12" i="99"/>
  <c r="U12" i="99"/>
  <c r="T12" i="99"/>
  <c r="S12" i="99"/>
  <c r="R12" i="99"/>
  <c r="Q12" i="99"/>
  <c r="P12" i="99"/>
  <c r="S8" i="99"/>
  <c r="V8" i="99"/>
  <c r="U8" i="99"/>
  <c r="T8" i="99"/>
  <c r="R8" i="99"/>
  <c r="Q8" i="99"/>
  <c r="P8" i="99"/>
  <c r="M36" i="101" l="1"/>
  <c r="M10" i="101"/>
  <c r="L11" i="101"/>
  <c r="L15" i="101"/>
  <c r="M18" i="101"/>
  <c r="M35" i="101" s="1"/>
  <c r="L19" i="101"/>
  <c r="L35" i="101" s="1"/>
  <c r="L23" i="101"/>
  <c r="L27" i="101"/>
  <c r="L31" i="101"/>
  <c r="F33" i="101"/>
  <c r="J33" i="101"/>
  <c r="E34" i="101"/>
  <c r="I34" i="101"/>
  <c r="L8" i="101"/>
  <c r="L12" i="101"/>
  <c r="M15" i="101"/>
  <c r="L16" i="101"/>
  <c r="L20" i="101"/>
  <c r="L24" i="101"/>
  <c r="L36" i="101" s="1"/>
  <c r="L28" i="101"/>
  <c r="G33" i="101"/>
  <c r="E35" i="101"/>
  <c r="D36" i="101"/>
  <c r="M8" i="101"/>
  <c r="D33" i="101"/>
  <c r="H33" i="101"/>
  <c r="M10" i="100"/>
  <c r="L11" i="100"/>
  <c r="M14" i="100"/>
  <c r="L15" i="100"/>
  <c r="M18" i="100"/>
  <c r="M35" i="100" s="1"/>
  <c r="L19" i="100"/>
  <c r="L35" i="100" s="1"/>
  <c r="M22" i="100"/>
  <c r="L23" i="100"/>
  <c r="L27" i="100"/>
  <c r="L31" i="100"/>
  <c r="F33" i="100"/>
  <c r="J33" i="100"/>
  <c r="E34" i="100"/>
  <c r="I34" i="100"/>
  <c r="D35" i="100"/>
  <c r="L8" i="100"/>
  <c r="L12" i="100"/>
  <c r="M15" i="100"/>
  <c r="L16" i="100"/>
  <c r="L20" i="100"/>
  <c r="L24" i="100"/>
  <c r="L36" i="100" s="1"/>
  <c r="L28" i="100"/>
  <c r="G33" i="100"/>
  <c r="D36" i="100"/>
  <c r="M8" i="100"/>
  <c r="M37" i="100" s="1"/>
  <c r="D33" i="100"/>
  <c r="H33" i="100"/>
  <c r="M37" i="101" l="1"/>
  <c r="L37" i="101"/>
  <c r="M34" i="101"/>
  <c r="M33" i="101"/>
  <c r="L34" i="101"/>
  <c r="L33" i="101"/>
  <c r="M34" i="100"/>
  <c r="M33" i="100"/>
  <c r="L37" i="100"/>
  <c r="L34" i="100"/>
  <c r="L33" i="100"/>
  <c r="C39" i="98" l="1"/>
  <c r="M31" i="98"/>
  <c r="L30" i="98"/>
  <c r="M30" i="98"/>
  <c r="L29" i="98"/>
  <c r="M29" i="98"/>
  <c r="M28" i="98"/>
  <c r="M27" i="98"/>
  <c r="L26" i="98"/>
  <c r="M26" i="98"/>
  <c r="L25" i="98"/>
  <c r="M25" i="98"/>
  <c r="J36" i="98"/>
  <c r="I36" i="98"/>
  <c r="H36" i="98"/>
  <c r="G36" i="98"/>
  <c r="F36" i="98"/>
  <c r="E36" i="98"/>
  <c r="M24" i="98"/>
  <c r="M23" i="98"/>
  <c r="L22" i="98"/>
  <c r="M22" i="98"/>
  <c r="L21" i="98"/>
  <c r="M21" i="98"/>
  <c r="M20" i="98"/>
  <c r="M19" i="98"/>
  <c r="J35" i="98"/>
  <c r="I35" i="98"/>
  <c r="H35" i="98"/>
  <c r="G35" i="98"/>
  <c r="F35" i="98"/>
  <c r="L18" i="98"/>
  <c r="D35" i="98"/>
  <c r="L17" i="98"/>
  <c r="M17" i="98"/>
  <c r="M16" i="98"/>
  <c r="J34" i="98"/>
  <c r="I33" i="98"/>
  <c r="H34" i="98"/>
  <c r="G34" i="98"/>
  <c r="F34" i="98"/>
  <c r="E33" i="98"/>
  <c r="D34" i="98"/>
  <c r="L14" i="98"/>
  <c r="L13" i="98"/>
  <c r="M13" i="98"/>
  <c r="M12" i="98"/>
  <c r="M11" i="98"/>
  <c r="L10" i="98"/>
  <c r="M9" i="98"/>
  <c r="J37" i="98"/>
  <c r="I37" i="98"/>
  <c r="H37" i="98"/>
  <c r="G37" i="98"/>
  <c r="F37" i="98"/>
  <c r="E37" i="98"/>
  <c r="D37" i="98"/>
  <c r="C39" i="97"/>
  <c r="M31" i="97"/>
  <c r="L30" i="97"/>
  <c r="M30" i="97"/>
  <c r="L29" i="97"/>
  <c r="M29" i="97"/>
  <c r="M28" i="97"/>
  <c r="M27" i="97"/>
  <c r="L26" i="97"/>
  <c r="M26" i="97"/>
  <c r="L25" i="97"/>
  <c r="M25" i="97"/>
  <c r="J36" i="97"/>
  <c r="I36" i="97"/>
  <c r="H36" i="97"/>
  <c r="G36" i="97"/>
  <c r="F36" i="97"/>
  <c r="E36" i="97"/>
  <c r="M24" i="97"/>
  <c r="M23" i="97"/>
  <c r="L22" i="97"/>
  <c r="M22" i="97"/>
  <c r="L21" i="97"/>
  <c r="M21" i="97"/>
  <c r="M20" i="97"/>
  <c r="M19" i="97"/>
  <c r="J35" i="97"/>
  <c r="I35" i="97"/>
  <c r="H35" i="97"/>
  <c r="G35" i="97"/>
  <c r="F35" i="97"/>
  <c r="L18" i="97"/>
  <c r="D35" i="97"/>
  <c r="M17" i="97"/>
  <c r="M16" i="97"/>
  <c r="J34" i="97"/>
  <c r="I33" i="97"/>
  <c r="H34" i="97"/>
  <c r="G34" i="97"/>
  <c r="F34" i="97"/>
  <c r="E33" i="97"/>
  <c r="D34" i="97"/>
  <c r="L14" i="97"/>
  <c r="M14" i="97"/>
  <c r="M13" i="97"/>
  <c r="M12" i="97"/>
  <c r="M11" i="97"/>
  <c r="L10" i="97"/>
  <c r="M9" i="97"/>
  <c r="J37" i="97"/>
  <c r="I37" i="97"/>
  <c r="H37" i="97"/>
  <c r="G37" i="97"/>
  <c r="F37" i="97"/>
  <c r="E37" i="97"/>
  <c r="D37" i="97"/>
  <c r="X16" i="96"/>
  <c r="W16" i="96"/>
  <c r="V16" i="96"/>
  <c r="U16" i="96"/>
  <c r="Y16" i="96"/>
  <c r="X13" i="96"/>
  <c r="W13" i="96" s="1"/>
  <c r="V13" i="96" s="1"/>
  <c r="U13" i="96" s="1"/>
  <c r="T13" i="96" s="1"/>
  <c r="S13" i="96" s="1"/>
  <c r="R13" i="96" s="1"/>
  <c r="Q13" i="96" s="1"/>
  <c r="P13" i="96" s="1"/>
  <c r="AA12" i="96"/>
  <c r="Z12" i="96"/>
  <c r="Y12" i="96"/>
  <c r="X12" i="96"/>
  <c r="W12" i="96"/>
  <c r="V12" i="96"/>
  <c r="U12" i="96"/>
  <c r="T12" i="96"/>
  <c r="S12" i="96"/>
  <c r="R12" i="96"/>
  <c r="Q12" i="96"/>
  <c r="P12" i="96"/>
  <c r="S8" i="96"/>
  <c r="V8" i="96"/>
  <c r="U8" i="96"/>
  <c r="T8" i="96"/>
  <c r="R8" i="96"/>
  <c r="Q8" i="96"/>
  <c r="P8" i="96"/>
  <c r="M36" i="98" l="1"/>
  <c r="M10" i="98"/>
  <c r="L11" i="98"/>
  <c r="M14" i="98"/>
  <c r="L15" i="98"/>
  <c r="M18" i="98"/>
  <c r="M35" i="98" s="1"/>
  <c r="L19" i="98"/>
  <c r="L23" i="98"/>
  <c r="L35" i="98" s="1"/>
  <c r="L27" i="98"/>
  <c r="L31" i="98"/>
  <c r="F33" i="98"/>
  <c r="J33" i="98"/>
  <c r="E34" i="98"/>
  <c r="I34" i="98"/>
  <c r="L8" i="98"/>
  <c r="L12" i="98"/>
  <c r="M15" i="98"/>
  <c r="L16" i="98"/>
  <c r="L20" i="98"/>
  <c r="L24" i="98"/>
  <c r="L36" i="98" s="1"/>
  <c r="L28" i="98"/>
  <c r="G33" i="98"/>
  <c r="E35" i="98"/>
  <c r="D36" i="98"/>
  <c r="M8" i="98"/>
  <c r="M37" i="98" s="1"/>
  <c r="L9" i="98"/>
  <c r="D33" i="98"/>
  <c r="H33" i="98"/>
  <c r="M36" i="97"/>
  <c r="M10" i="97"/>
  <c r="L11" i="97"/>
  <c r="L15" i="97"/>
  <c r="M18" i="97"/>
  <c r="M35" i="97" s="1"/>
  <c r="L19" i="97"/>
  <c r="L23" i="97"/>
  <c r="L27" i="97"/>
  <c r="L31" i="97"/>
  <c r="F33" i="97"/>
  <c r="J33" i="97"/>
  <c r="E34" i="97"/>
  <c r="I34" i="97"/>
  <c r="L8" i="97"/>
  <c r="L12" i="97"/>
  <c r="M15" i="97"/>
  <c r="L16" i="97"/>
  <c r="L20" i="97"/>
  <c r="L35" i="97" s="1"/>
  <c r="L24" i="97"/>
  <c r="L36" i="97" s="1"/>
  <c r="L28" i="97"/>
  <c r="G33" i="97"/>
  <c r="E35" i="97"/>
  <c r="D36" i="97"/>
  <c r="M8" i="97"/>
  <c r="M37" i="97" s="1"/>
  <c r="L9" i="97"/>
  <c r="L13" i="97"/>
  <c r="L17" i="97"/>
  <c r="D33" i="97"/>
  <c r="H33" i="97"/>
  <c r="L37" i="98" l="1"/>
  <c r="M34" i="98"/>
  <c r="M33" i="98"/>
  <c r="L34" i="98"/>
  <c r="L33" i="98"/>
  <c r="M34" i="97"/>
  <c r="M33" i="97"/>
  <c r="L34" i="97"/>
  <c r="L33" i="97"/>
  <c r="L37" i="97"/>
  <c r="C39" i="95" l="1"/>
  <c r="M31" i="95"/>
  <c r="L30" i="95"/>
  <c r="M30" i="95"/>
  <c r="L29" i="95"/>
  <c r="M29" i="95"/>
  <c r="M28" i="95"/>
  <c r="M27" i="95"/>
  <c r="L26" i="95"/>
  <c r="M26" i="95"/>
  <c r="L25" i="95"/>
  <c r="M25" i="95"/>
  <c r="J36" i="95"/>
  <c r="I36" i="95"/>
  <c r="H36" i="95"/>
  <c r="G36" i="95"/>
  <c r="F36" i="95"/>
  <c r="E36" i="95"/>
  <c r="M24" i="95"/>
  <c r="M23" i="95"/>
  <c r="L22" i="95"/>
  <c r="L21" i="95"/>
  <c r="M21" i="95"/>
  <c r="M20" i="95"/>
  <c r="M19" i="95"/>
  <c r="J35" i="95"/>
  <c r="I35" i="95"/>
  <c r="H35" i="95"/>
  <c r="G35" i="95"/>
  <c r="F35" i="95"/>
  <c r="E35" i="95"/>
  <c r="L18" i="95"/>
  <c r="L17" i="95"/>
  <c r="M17" i="95"/>
  <c r="M16" i="95"/>
  <c r="J34" i="95"/>
  <c r="I33" i="95"/>
  <c r="H34" i="95"/>
  <c r="G34" i="95"/>
  <c r="F34" i="95"/>
  <c r="E33" i="95"/>
  <c r="D34" i="95"/>
  <c r="L14" i="95"/>
  <c r="L13" i="95"/>
  <c r="M13" i="95"/>
  <c r="M12" i="95"/>
  <c r="M11" i="95"/>
  <c r="L10" i="95"/>
  <c r="L9" i="95"/>
  <c r="M9" i="95"/>
  <c r="J37" i="95"/>
  <c r="I37" i="95"/>
  <c r="H37" i="95"/>
  <c r="G37" i="95"/>
  <c r="F37" i="95"/>
  <c r="E37" i="95"/>
  <c r="D37" i="95"/>
  <c r="C39" i="94"/>
  <c r="M31" i="94"/>
  <c r="L30" i="94"/>
  <c r="L29" i="94"/>
  <c r="M29" i="94"/>
  <c r="M28" i="94"/>
  <c r="M27" i="94"/>
  <c r="L26" i="94"/>
  <c r="L25" i="94"/>
  <c r="M25" i="94"/>
  <c r="J36" i="94"/>
  <c r="I36" i="94"/>
  <c r="H36" i="94"/>
  <c r="G36" i="94"/>
  <c r="F36" i="94"/>
  <c r="E36" i="94"/>
  <c r="M24" i="94"/>
  <c r="M23" i="94"/>
  <c r="L22" i="94"/>
  <c r="L21" i="94"/>
  <c r="M21" i="94"/>
  <c r="M20" i="94"/>
  <c r="M19" i="94"/>
  <c r="J35" i="94"/>
  <c r="I35" i="94"/>
  <c r="H35" i="94"/>
  <c r="G35" i="94"/>
  <c r="F35" i="94"/>
  <c r="E35" i="94"/>
  <c r="L18" i="94"/>
  <c r="L17" i="94"/>
  <c r="M17" i="94"/>
  <c r="M16" i="94"/>
  <c r="J34" i="94"/>
  <c r="I33" i="94"/>
  <c r="H34" i="94"/>
  <c r="G34" i="94"/>
  <c r="F34" i="94"/>
  <c r="E33" i="94"/>
  <c r="D34" i="94"/>
  <c r="L14" i="94"/>
  <c r="L13" i="94"/>
  <c r="M13" i="94"/>
  <c r="M12" i="94"/>
  <c r="M11" i="94"/>
  <c r="L10" i="94"/>
  <c r="M9" i="94"/>
  <c r="J37" i="94"/>
  <c r="I37" i="94"/>
  <c r="H37" i="94"/>
  <c r="G37" i="94"/>
  <c r="F37" i="94"/>
  <c r="E37" i="94"/>
  <c r="D37" i="94"/>
  <c r="X16" i="93"/>
  <c r="W16" i="93"/>
  <c r="V16" i="93"/>
  <c r="U16" i="93"/>
  <c r="Y16" i="93"/>
  <c r="X13" i="93"/>
  <c r="W13" i="93" s="1"/>
  <c r="V13" i="93" s="1"/>
  <c r="U13" i="93" s="1"/>
  <c r="T13" i="93" s="1"/>
  <c r="S13" i="93" s="1"/>
  <c r="R13" i="93" s="1"/>
  <c r="Q13" i="93" s="1"/>
  <c r="P13" i="93" s="1"/>
  <c r="AA12" i="93"/>
  <c r="Z12" i="93"/>
  <c r="Y12" i="93"/>
  <c r="X12" i="93"/>
  <c r="W12" i="93"/>
  <c r="V12" i="93"/>
  <c r="U12" i="93"/>
  <c r="T12" i="93"/>
  <c r="S12" i="93"/>
  <c r="R12" i="93"/>
  <c r="Q12" i="93"/>
  <c r="P12" i="93"/>
  <c r="S8" i="93"/>
  <c r="V8" i="93"/>
  <c r="U8" i="93"/>
  <c r="T8" i="93"/>
  <c r="R8" i="93"/>
  <c r="Q8" i="93"/>
  <c r="P8" i="93"/>
  <c r="M36" i="95" l="1"/>
  <c r="M10" i="95"/>
  <c r="L11" i="95"/>
  <c r="M14" i="95"/>
  <c r="L15" i="95"/>
  <c r="M18" i="95"/>
  <c r="M35" i="95" s="1"/>
  <c r="L19" i="95"/>
  <c r="M22" i="95"/>
  <c r="L23" i="95"/>
  <c r="L27" i="95"/>
  <c r="L31" i="95"/>
  <c r="F33" i="95"/>
  <c r="J33" i="95"/>
  <c r="E34" i="95"/>
  <c r="I34" i="95"/>
  <c r="D35" i="95"/>
  <c r="L8" i="95"/>
  <c r="L12" i="95"/>
  <c r="M15" i="95"/>
  <c r="L16" i="95"/>
  <c r="L20" i="95"/>
  <c r="L35" i="95" s="1"/>
  <c r="L24" i="95"/>
  <c r="L36" i="95" s="1"/>
  <c r="L28" i="95"/>
  <c r="G33" i="95"/>
  <c r="D36" i="95"/>
  <c r="M8" i="95"/>
  <c r="M37" i="95" s="1"/>
  <c r="D33" i="95"/>
  <c r="H33" i="95"/>
  <c r="L35" i="94"/>
  <c r="M10" i="94"/>
  <c r="L11" i="94"/>
  <c r="M14" i="94"/>
  <c r="L15" i="94"/>
  <c r="M18" i="94"/>
  <c r="M35" i="94" s="1"/>
  <c r="L19" i="94"/>
  <c r="M22" i="94"/>
  <c r="L23" i="94"/>
  <c r="M26" i="94"/>
  <c r="M36" i="94" s="1"/>
  <c r="L27" i="94"/>
  <c r="M30" i="94"/>
  <c r="L31" i="94"/>
  <c r="F33" i="94"/>
  <c r="J33" i="94"/>
  <c r="E34" i="94"/>
  <c r="I34" i="94"/>
  <c r="D35" i="94"/>
  <c r="L8" i="94"/>
  <c r="L12" i="94"/>
  <c r="M15" i="94"/>
  <c r="L16" i="94"/>
  <c r="L20" i="94"/>
  <c r="L24" i="94"/>
  <c r="L36" i="94" s="1"/>
  <c r="L28" i="94"/>
  <c r="G33" i="94"/>
  <c r="D36" i="94"/>
  <c r="M8" i="94"/>
  <c r="L9" i="94"/>
  <c r="D33" i="94"/>
  <c r="H33" i="94"/>
  <c r="L37" i="95" l="1"/>
  <c r="L34" i="95"/>
  <c r="L33" i="95"/>
  <c r="M34" i="95"/>
  <c r="M33" i="95"/>
  <c r="M34" i="94"/>
  <c r="M33" i="94"/>
  <c r="L34" i="94"/>
  <c r="L33" i="94"/>
  <c r="M37" i="94"/>
  <c r="L37" i="94"/>
  <c r="C39" i="92" l="1"/>
  <c r="M31" i="92"/>
  <c r="L30" i="92"/>
  <c r="M30" i="92"/>
  <c r="L29" i="92"/>
  <c r="M29" i="92"/>
  <c r="M28" i="92"/>
  <c r="M27" i="92"/>
  <c r="L26" i="92"/>
  <c r="M26" i="92"/>
  <c r="L25" i="92"/>
  <c r="M25" i="92"/>
  <c r="J36" i="92"/>
  <c r="I36" i="92"/>
  <c r="H36" i="92"/>
  <c r="G36" i="92"/>
  <c r="F36" i="92"/>
  <c r="E36" i="92"/>
  <c r="M24" i="92"/>
  <c r="M23" i="92"/>
  <c r="L22" i="92"/>
  <c r="L21" i="92"/>
  <c r="M21" i="92"/>
  <c r="M20" i="92"/>
  <c r="M19" i="92"/>
  <c r="J35" i="92"/>
  <c r="I35" i="92"/>
  <c r="H35" i="92"/>
  <c r="G35" i="92"/>
  <c r="F35" i="92"/>
  <c r="E35" i="92"/>
  <c r="L18" i="92"/>
  <c r="L17" i="92"/>
  <c r="M17" i="92"/>
  <c r="M16" i="92"/>
  <c r="J34" i="92"/>
  <c r="I33" i="92"/>
  <c r="H34" i="92"/>
  <c r="G34" i="92"/>
  <c r="F34" i="92"/>
  <c r="E33" i="92"/>
  <c r="D34" i="92"/>
  <c r="L14" i="92"/>
  <c r="L13" i="92"/>
  <c r="M13" i="92"/>
  <c r="M12" i="92"/>
  <c r="M11" i="92"/>
  <c r="L10" i="92"/>
  <c r="L9" i="92"/>
  <c r="M9" i="92"/>
  <c r="J37" i="92"/>
  <c r="I37" i="92"/>
  <c r="H37" i="92"/>
  <c r="G37" i="92"/>
  <c r="F37" i="92"/>
  <c r="E37" i="92"/>
  <c r="D37" i="92"/>
  <c r="C39" i="91"/>
  <c r="M31" i="91"/>
  <c r="L30" i="91"/>
  <c r="M30" i="91"/>
  <c r="L29" i="91"/>
  <c r="M29" i="91"/>
  <c r="M28" i="91"/>
  <c r="M27" i="91"/>
  <c r="L26" i="91"/>
  <c r="M26" i="91"/>
  <c r="L25" i="91"/>
  <c r="M25" i="91"/>
  <c r="J36" i="91"/>
  <c r="I36" i="91"/>
  <c r="H36" i="91"/>
  <c r="G36" i="91"/>
  <c r="F36" i="91"/>
  <c r="E36" i="91"/>
  <c r="M24" i="91"/>
  <c r="M36" i="91" s="1"/>
  <c r="M23" i="91"/>
  <c r="L22" i="91"/>
  <c r="M22" i="91"/>
  <c r="L21" i="91"/>
  <c r="M21" i="91"/>
  <c r="M20" i="91"/>
  <c r="M19" i="91"/>
  <c r="J35" i="91"/>
  <c r="I35" i="91"/>
  <c r="H35" i="91"/>
  <c r="G35" i="91"/>
  <c r="L18" i="91"/>
  <c r="E35" i="91"/>
  <c r="D35" i="91"/>
  <c r="L17" i="91"/>
  <c r="M17" i="91"/>
  <c r="M16" i="91"/>
  <c r="J34" i="91"/>
  <c r="I33" i="91"/>
  <c r="H34" i="91"/>
  <c r="G34" i="91"/>
  <c r="F34" i="91"/>
  <c r="E33" i="91"/>
  <c r="D34" i="91"/>
  <c r="L14" i="91"/>
  <c r="M14" i="91"/>
  <c r="L13" i="91"/>
  <c r="M13" i="91"/>
  <c r="M12" i="91"/>
  <c r="M11" i="91"/>
  <c r="L10" i="91"/>
  <c r="M10" i="91"/>
  <c r="L9" i="91"/>
  <c r="M9" i="91"/>
  <c r="J37" i="91"/>
  <c r="I37" i="91"/>
  <c r="H37" i="91"/>
  <c r="G37" i="91"/>
  <c r="F37" i="91"/>
  <c r="E37" i="91"/>
  <c r="D37" i="91"/>
  <c r="X16" i="90"/>
  <c r="W16" i="90"/>
  <c r="V16" i="90"/>
  <c r="U16" i="90"/>
  <c r="Y16" i="90"/>
  <c r="X13" i="90"/>
  <c r="W13" i="90" s="1"/>
  <c r="V13" i="90" s="1"/>
  <c r="U13" i="90" s="1"/>
  <c r="T13" i="90" s="1"/>
  <c r="S13" i="90" s="1"/>
  <c r="R13" i="90" s="1"/>
  <c r="Q13" i="90" s="1"/>
  <c r="P13" i="90" s="1"/>
  <c r="AA12" i="90"/>
  <c r="Z12" i="90"/>
  <c r="Y12" i="90"/>
  <c r="X12" i="90"/>
  <c r="W12" i="90"/>
  <c r="V12" i="90"/>
  <c r="U12" i="90"/>
  <c r="T12" i="90"/>
  <c r="S12" i="90"/>
  <c r="R12" i="90"/>
  <c r="Q12" i="90"/>
  <c r="P12" i="90"/>
  <c r="S8" i="90"/>
  <c r="V8" i="90"/>
  <c r="U8" i="90"/>
  <c r="T8" i="90"/>
  <c r="R8" i="90"/>
  <c r="Q8" i="90"/>
  <c r="P8" i="90"/>
  <c r="M36" i="92" l="1"/>
  <c r="M10" i="92"/>
  <c r="L11" i="92"/>
  <c r="M14" i="92"/>
  <c r="L15" i="92"/>
  <c r="M18" i="92"/>
  <c r="L19" i="92"/>
  <c r="M22" i="92"/>
  <c r="L23" i="92"/>
  <c r="L27" i="92"/>
  <c r="L31" i="92"/>
  <c r="F33" i="92"/>
  <c r="J33" i="92"/>
  <c r="E34" i="92"/>
  <c r="I34" i="92"/>
  <c r="D35" i="92"/>
  <c r="L8" i="92"/>
  <c r="L37" i="92" s="1"/>
  <c r="L12" i="92"/>
  <c r="M15" i="92"/>
  <c r="L16" i="92"/>
  <c r="L20" i="92"/>
  <c r="L35" i="92" s="1"/>
  <c r="L24" i="92"/>
  <c r="L36" i="92" s="1"/>
  <c r="L28" i="92"/>
  <c r="G33" i="92"/>
  <c r="D36" i="92"/>
  <c r="M8" i="92"/>
  <c r="D33" i="92"/>
  <c r="H33" i="92"/>
  <c r="L11" i="91"/>
  <c r="L15" i="91"/>
  <c r="M18" i="91"/>
  <c r="M35" i="91" s="1"/>
  <c r="L19" i="91"/>
  <c r="L35" i="91" s="1"/>
  <c r="L23" i="91"/>
  <c r="L27" i="91"/>
  <c r="L31" i="91"/>
  <c r="F33" i="91"/>
  <c r="J33" i="91"/>
  <c r="E34" i="91"/>
  <c r="I34" i="91"/>
  <c r="L8" i="91"/>
  <c r="L12" i="91"/>
  <c r="M15" i="91"/>
  <c r="L16" i="91"/>
  <c r="L20" i="91"/>
  <c r="L24" i="91"/>
  <c r="L36" i="91" s="1"/>
  <c r="L28" i="91"/>
  <c r="G33" i="91"/>
  <c r="D36" i="91"/>
  <c r="M8" i="91"/>
  <c r="M37" i="91" s="1"/>
  <c r="D33" i="91"/>
  <c r="H33" i="91"/>
  <c r="F35" i="91"/>
  <c r="L34" i="92" l="1"/>
  <c r="L33" i="92"/>
  <c r="M34" i="92"/>
  <c r="M33" i="92"/>
  <c r="M37" i="92"/>
  <c r="M35" i="92"/>
  <c r="L34" i="91"/>
  <c r="L33" i="91"/>
  <c r="M34" i="91"/>
  <c r="M33" i="91"/>
  <c r="L37" i="91"/>
  <c r="C39" i="89" l="1"/>
  <c r="M31" i="89"/>
  <c r="L30" i="89"/>
  <c r="M30" i="89"/>
  <c r="L29" i="89"/>
  <c r="M29" i="89"/>
  <c r="M28" i="89"/>
  <c r="M27" i="89"/>
  <c r="L26" i="89"/>
  <c r="M26" i="89"/>
  <c r="L25" i="89"/>
  <c r="M25" i="89"/>
  <c r="J36" i="89"/>
  <c r="I36" i="89"/>
  <c r="H36" i="89"/>
  <c r="G36" i="89"/>
  <c r="F36" i="89"/>
  <c r="E36" i="89"/>
  <c r="M24" i="89"/>
  <c r="M23" i="89"/>
  <c r="L22" i="89"/>
  <c r="M22" i="89"/>
  <c r="L21" i="89"/>
  <c r="M21" i="89"/>
  <c r="M20" i="89"/>
  <c r="M19" i="89"/>
  <c r="J35" i="89"/>
  <c r="I35" i="89"/>
  <c r="H35" i="89"/>
  <c r="G35" i="89"/>
  <c r="F35" i="89"/>
  <c r="L18" i="89"/>
  <c r="D35" i="89"/>
  <c r="L17" i="89"/>
  <c r="M17" i="89"/>
  <c r="M16" i="89"/>
  <c r="J34" i="89"/>
  <c r="I33" i="89"/>
  <c r="H34" i="89"/>
  <c r="G34" i="89"/>
  <c r="F34" i="89"/>
  <c r="E33" i="89"/>
  <c r="D34" i="89"/>
  <c r="L14" i="89"/>
  <c r="L13" i="89"/>
  <c r="M13" i="89"/>
  <c r="M12" i="89"/>
  <c r="M11" i="89"/>
  <c r="L10" i="89"/>
  <c r="L9" i="89"/>
  <c r="M9" i="89"/>
  <c r="J37" i="89"/>
  <c r="I37" i="89"/>
  <c r="H37" i="89"/>
  <c r="G37" i="89"/>
  <c r="F37" i="89"/>
  <c r="E37" i="89"/>
  <c r="D37" i="89"/>
  <c r="C39" i="88"/>
  <c r="M31" i="88"/>
  <c r="L30" i="88"/>
  <c r="M30" i="88"/>
  <c r="L29" i="88"/>
  <c r="M29" i="88"/>
  <c r="M28" i="88"/>
  <c r="M27" i="88"/>
  <c r="L26" i="88"/>
  <c r="M26" i="88"/>
  <c r="L25" i="88"/>
  <c r="M25" i="88"/>
  <c r="J36" i="88"/>
  <c r="I36" i="88"/>
  <c r="H36" i="88"/>
  <c r="G36" i="88"/>
  <c r="F36" i="88"/>
  <c r="E36" i="88"/>
  <c r="M24" i="88"/>
  <c r="M23" i="88"/>
  <c r="L22" i="88"/>
  <c r="M22" i="88"/>
  <c r="L21" i="88"/>
  <c r="M21" i="88"/>
  <c r="M20" i="88"/>
  <c r="M19" i="88"/>
  <c r="J35" i="88"/>
  <c r="I35" i="88"/>
  <c r="H35" i="88"/>
  <c r="G35" i="88"/>
  <c r="L18" i="88"/>
  <c r="E35" i="88"/>
  <c r="D35" i="88"/>
  <c r="L17" i="88"/>
  <c r="M17" i="88"/>
  <c r="M16" i="88"/>
  <c r="J34" i="88"/>
  <c r="I33" i="88"/>
  <c r="H34" i="88"/>
  <c r="G34" i="88"/>
  <c r="F34" i="88"/>
  <c r="E33" i="88"/>
  <c r="D34" i="88"/>
  <c r="L14" i="88"/>
  <c r="M14" i="88"/>
  <c r="L13" i="88"/>
  <c r="M13" i="88"/>
  <c r="M12" i="88"/>
  <c r="M11" i="88"/>
  <c r="L10" i="88"/>
  <c r="M10" i="88"/>
  <c r="L9" i="88"/>
  <c r="M9" i="88"/>
  <c r="J37" i="88"/>
  <c r="I37" i="88"/>
  <c r="H37" i="88"/>
  <c r="G37" i="88"/>
  <c r="F37" i="88"/>
  <c r="E37" i="88"/>
  <c r="D37" i="88"/>
  <c r="X16" i="87"/>
  <c r="W16" i="87"/>
  <c r="V16" i="87"/>
  <c r="U16" i="87"/>
  <c r="Y16" i="87"/>
  <c r="X13" i="87"/>
  <c r="W13" i="87"/>
  <c r="V13" i="87"/>
  <c r="U13" i="87" s="1"/>
  <c r="T13" i="87" s="1"/>
  <c r="S13" i="87" s="1"/>
  <c r="R13" i="87" s="1"/>
  <c r="Q13" i="87" s="1"/>
  <c r="P13" i="87" s="1"/>
  <c r="AA12" i="87"/>
  <c r="Z12" i="87"/>
  <c r="Y12" i="87"/>
  <c r="X12" i="87"/>
  <c r="W12" i="87"/>
  <c r="V12" i="87"/>
  <c r="U12" i="87"/>
  <c r="T12" i="87"/>
  <c r="S12" i="87"/>
  <c r="R12" i="87"/>
  <c r="Q12" i="87"/>
  <c r="P12" i="87"/>
  <c r="V8" i="87"/>
  <c r="U8" i="87"/>
  <c r="R8" i="87"/>
  <c r="Q8" i="87"/>
  <c r="T8" i="87"/>
  <c r="S8" i="87"/>
  <c r="P8" i="87"/>
  <c r="M36" i="89" l="1"/>
  <c r="M10" i="89"/>
  <c r="L11" i="89"/>
  <c r="M14" i="89"/>
  <c r="L15" i="89"/>
  <c r="M18" i="89"/>
  <c r="M35" i="89" s="1"/>
  <c r="L19" i="89"/>
  <c r="L35" i="89" s="1"/>
  <c r="L23" i="89"/>
  <c r="L27" i="89"/>
  <c r="L31" i="89"/>
  <c r="F33" i="89"/>
  <c r="J33" i="89"/>
  <c r="E34" i="89"/>
  <c r="I34" i="89"/>
  <c r="L8" i="89"/>
  <c r="L12" i="89"/>
  <c r="M15" i="89"/>
  <c r="L16" i="89"/>
  <c r="L20" i="89"/>
  <c r="L24" i="89"/>
  <c r="L36" i="89" s="1"/>
  <c r="L28" i="89"/>
  <c r="G33" i="89"/>
  <c r="E35" i="89"/>
  <c r="D36" i="89"/>
  <c r="M8" i="89"/>
  <c r="D33" i="89"/>
  <c r="H33" i="89"/>
  <c r="M36" i="88"/>
  <c r="L11" i="88"/>
  <c r="L15" i="88"/>
  <c r="M18" i="88"/>
  <c r="M35" i="88" s="1"/>
  <c r="L19" i="88"/>
  <c r="L35" i="88" s="1"/>
  <c r="L23" i="88"/>
  <c r="L27" i="88"/>
  <c r="L31" i="88"/>
  <c r="F33" i="88"/>
  <c r="J33" i="88"/>
  <c r="E34" i="88"/>
  <c r="I34" i="88"/>
  <c r="L8" i="88"/>
  <c r="L12" i="88"/>
  <c r="M15" i="88"/>
  <c r="L16" i="88"/>
  <c r="L20" i="88"/>
  <c r="L24" i="88"/>
  <c r="L36" i="88" s="1"/>
  <c r="L28" i="88"/>
  <c r="G33" i="88"/>
  <c r="D36" i="88"/>
  <c r="M8" i="88"/>
  <c r="D33" i="88"/>
  <c r="H33" i="88"/>
  <c r="F35" i="88"/>
  <c r="L37" i="89" l="1"/>
  <c r="M37" i="89"/>
  <c r="M34" i="89"/>
  <c r="M33" i="89"/>
  <c r="L34" i="89"/>
  <c r="L33" i="89"/>
  <c r="M34" i="88"/>
  <c r="M33" i="88"/>
  <c r="L34" i="88"/>
  <c r="L33" i="88"/>
  <c r="L37" i="88"/>
  <c r="M37" i="88"/>
  <c r="C39" i="86" l="1"/>
  <c r="M31" i="86"/>
  <c r="L30" i="86"/>
  <c r="L29" i="86"/>
  <c r="M29" i="86"/>
  <c r="M28" i="86"/>
  <c r="M27" i="86"/>
  <c r="L26" i="86"/>
  <c r="L25" i="86"/>
  <c r="M25" i="86"/>
  <c r="J36" i="86"/>
  <c r="I36" i="86"/>
  <c r="H36" i="86"/>
  <c r="G36" i="86"/>
  <c r="F36" i="86"/>
  <c r="E36" i="86"/>
  <c r="M24" i="86"/>
  <c r="M23" i="86"/>
  <c r="L22" i="86"/>
  <c r="L21" i="86"/>
  <c r="M21" i="86"/>
  <c r="M20" i="86"/>
  <c r="M19" i="86"/>
  <c r="J35" i="86"/>
  <c r="I35" i="86"/>
  <c r="H35" i="86"/>
  <c r="G35" i="86"/>
  <c r="F35" i="86"/>
  <c r="E35" i="86"/>
  <c r="L18" i="86"/>
  <c r="M17" i="86"/>
  <c r="M16" i="86"/>
  <c r="J34" i="86"/>
  <c r="I33" i="86"/>
  <c r="H34" i="86"/>
  <c r="G34" i="86"/>
  <c r="F34" i="86"/>
  <c r="E33" i="86"/>
  <c r="D34" i="86"/>
  <c r="L14" i="86"/>
  <c r="M13" i="86"/>
  <c r="M12" i="86"/>
  <c r="M11" i="86"/>
  <c r="L10" i="86"/>
  <c r="M9" i="86"/>
  <c r="J37" i="86"/>
  <c r="I37" i="86"/>
  <c r="H37" i="86"/>
  <c r="G37" i="86"/>
  <c r="F37" i="86"/>
  <c r="E37" i="86"/>
  <c r="D37" i="86"/>
  <c r="C39" i="85"/>
  <c r="M31" i="85"/>
  <c r="L30" i="85"/>
  <c r="M30" i="85"/>
  <c r="L29" i="85"/>
  <c r="M29" i="85"/>
  <c r="M28" i="85"/>
  <c r="M27" i="85"/>
  <c r="L26" i="85"/>
  <c r="M26" i="85"/>
  <c r="L25" i="85"/>
  <c r="M25" i="85"/>
  <c r="J36" i="85"/>
  <c r="I36" i="85"/>
  <c r="H36" i="85"/>
  <c r="G36" i="85"/>
  <c r="F36" i="85"/>
  <c r="E36" i="85"/>
  <c r="M24" i="85"/>
  <c r="M23" i="85"/>
  <c r="L22" i="85"/>
  <c r="M22" i="85"/>
  <c r="L21" i="85"/>
  <c r="M21" i="85"/>
  <c r="M20" i="85"/>
  <c r="M19" i="85"/>
  <c r="J35" i="85"/>
  <c r="I35" i="85"/>
  <c r="H35" i="85"/>
  <c r="G35" i="85"/>
  <c r="L18" i="85"/>
  <c r="E35" i="85"/>
  <c r="D35" i="85"/>
  <c r="L17" i="85"/>
  <c r="M17" i="85"/>
  <c r="M16" i="85"/>
  <c r="J34" i="85"/>
  <c r="I33" i="85"/>
  <c r="H34" i="85"/>
  <c r="G34" i="85"/>
  <c r="F34" i="85"/>
  <c r="E33" i="85"/>
  <c r="D34" i="85"/>
  <c r="L14" i="85"/>
  <c r="M14" i="85"/>
  <c r="L13" i="85"/>
  <c r="M13" i="85"/>
  <c r="M12" i="85"/>
  <c r="M11" i="85"/>
  <c r="L10" i="85"/>
  <c r="L9" i="85"/>
  <c r="M9" i="85"/>
  <c r="J37" i="85"/>
  <c r="I37" i="85"/>
  <c r="H37" i="85"/>
  <c r="G37" i="85"/>
  <c r="F37" i="85"/>
  <c r="E37" i="85"/>
  <c r="D37" i="85"/>
  <c r="Y16" i="84"/>
  <c r="X16" i="84"/>
  <c r="W16" i="84"/>
  <c r="V16" i="84"/>
  <c r="U16" i="84"/>
  <c r="X13" i="84"/>
  <c r="W13" i="84" s="1"/>
  <c r="V13" i="84" s="1"/>
  <c r="U13" i="84" s="1"/>
  <c r="T13" i="84" s="1"/>
  <c r="S13" i="84" s="1"/>
  <c r="R13" i="84" s="1"/>
  <c r="Q13" i="84" s="1"/>
  <c r="P13" i="84" s="1"/>
  <c r="AA12" i="84"/>
  <c r="Z12" i="84"/>
  <c r="Y12" i="84"/>
  <c r="X12" i="84"/>
  <c r="W12" i="84"/>
  <c r="V12" i="84"/>
  <c r="U12" i="84"/>
  <c r="T12" i="84"/>
  <c r="S12" i="84"/>
  <c r="R12" i="84"/>
  <c r="Q12" i="84"/>
  <c r="P12" i="84"/>
  <c r="S8" i="84"/>
  <c r="V8" i="84"/>
  <c r="U8" i="84"/>
  <c r="T8" i="84"/>
  <c r="R8" i="84"/>
  <c r="Q8" i="84"/>
  <c r="P8" i="84"/>
  <c r="M10" i="86" l="1"/>
  <c r="L11" i="86"/>
  <c r="M14" i="86"/>
  <c r="L15" i="86"/>
  <c r="M18" i="86"/>
  <c r="M35" i="86" s="1"/>
  <c r="L19" i="86"/>
  <c r="M22" i="86"/>
  <c r="L23" i="86"/>
  <c r="L35" i="86" s="1"/>
  <c r="M26" i="86"/>
  <c r="M36" i="86" s="1"/>
  <c r="L27" i="86"/>
  <c r="M30" i="86"/>
  <c r="L31" i="86"/>
  <c r="F33" i="86"/>
  <c r="J33" i="86"/>
  <c r="E34" i="86"/>
  <c r="I34" i="86"/>
  <c r="D35" i="86"/>
  <c r="L8" i="86"/>
  <c r="L12" i="86"/>
  <c r="M15" i="86"/>
  <c r="L16" i="86"/>
  <c r="L20" i="86"/>
  <c r="L24" i="86"/>
  <c r="L36" i="86" s="1"/>
  <c r="L28" i="86"/>
  <c r="G33" i="86"/>
  <c r="D36" i="86"/>
  <c r="M8" i="86"/>
  <c r="L9" i="86"/>
  <c r="L13" i="86"/>
  <c r="L17" i="86"/>
  <c r="D33" i="86"/>
  <c r="H33" i="86"/>
  <c r="M36" i="85"/>
  <c r="M10" i="85"/>
  <c r="L11" i="85"/>
  <c r="L15" i="85"/>
  <c r="M18" i="85"/>
  <c r="M35" i="85" s="1"/>
  <c r="L19" i="85"/>
  <c r="L35" i="85" s="1"/>
  <c r="L23" i="85"/>
  <c r="L27" i="85"/>
  <c r="L31" i="85"/>
  <c r="F33" i="85"/>
  <c r="J33" i="85"/>
  <c r="E34" i="85"/>
  <c r="I34" i="85"/>
  <c r="L8" i="85"/>
  <c r="L12" i="85"/>
  <c r="M15" i="85"/>
  <c r="L16" i="85"/>
  <c r="L20" i="85"/>
  <c r="L24" i="85"/>
  <c r="L36" i="85" s="1"/>
  <c r="L28" i="85"/>
  <c r="G33" i="85"/>
  <c r="D36" i="85"/>
  <c r="M8" i="85"/>
  <c r="D33" i="85"/>
  <c r="H33" i="85"/>
  <c r="F35" i="85"/>
  <c r="M34" i="86" l="1"/>
  <c r="M33" i="86"/>
  <c r="L37" i="86"/>
  <c r="L34" i="86"/>
  <c r="L33" i="86"/>
  <c r="M37" i="86"/>
  <c r="M34" i="85"/>
  <c r="M33" i="85"/>
  <c r="L34" i="85"/>
  <c r="L33" i="85"/>
  <c r="M37" i="85"/>
  <c r="L37" i="85"/>
  <c r="C39" i="83" l="1"/>
  <c r="M31" i="83"/>
  <c r="L30" i="83"/>
  <c r="M30" i="83"/>
  <c r="L29" i="83"/>
  <c r="M29" i="83"/>
  <c r="M28" i="83"/>
  <c r="M27" i="83"/>
  <c r="L26" i="83"/>
  <c r="M26" i="83"/>
  <c r="L25" i="83"/>
  <c r="M25" i="83"/>
  <c r="J36" i="83"/>
  <c r="I36" i="83"/>
  <c r="H36" i="83"/>
  <c r="G36" i="83"/>
  <c r="F36" i="83"/>
  <c r="E36" i="83"/>
  <c r="M24" i="83"/>
  <c r="M23" i="83"/>
  <c r="L22" i="83"/>
  <c r="M22" i="83"/>
  <c r="L21" i="83"/>
  <c r="M21" i="83"/>
  <c r="M20" i="83"/>
  <c r="M19" i="83"/>
  <c r="J35" i="83"/>
  <c r="I35" i="83"/>
  <c r="H35" i="83"/>
  <c r="G35" i="83"/>
  <c r="F35" i="83"/>
  <c r="L18" i="83"/>
  <c r="D35" i="83"/>
  <c r="L17" i="83"/>
  <c r="M17" i="83"/>
  <c r="M16" i="83"/>
  <c r="J34" i="83"/>
  <c r="I33" i="83"/>
  <c r="H34" i="83"/>
  <c r="G34" i="83"/>
  <c r="F34" i="83"/>
  <c r="E33" i="83"/>
  <c r="D34" i="83"/>
  <c r="L14" i="83"/>
  <c r="M14" i="83"/>
  <c r="L13" i="83"/>
  <c r="M13" i="83"/>
  <c r="M12" i="83"/>
  <c r="M11" i="83"/>
  <c r="L10" i="83"/>
  <c r="M9" i="83"/>
  <c r="J37" i="83"/>
  <c r="I37" i="83"/>
  <c r="H37" i="83"/>
  <c r="G37" i="83"/>
  <c r="F37" i="83"/>
  <c r="E37" i="83"/>
  <c r="D37" i="83"/>
  <c r="C39" i="82"/>
  <c r="G36" i="82"/>
  <c r="L31" i="82"/>
  <c r="M31" i="82"/>
  <c r="L30" i="82"/>
  <c r="M29" i="82"/>
  <c r="M28" i="82"/>
  <c r="L27" i="82"/>
  <c r="M27" i="82"/>
  <c r="L26" i="82"/>
  <c r="M25" i="82"/>
  <c r="J36" i="82"/>
  <c r="I36" i="82"/>
  <c r="H36" i="82"/>
  <c r="F36" i="82"/>
  <c r="E36" i="82"/>
  <c r="M24" i="82"/>
  <c r="L23" i="82"/>
  <c r="M23" i="82"/>
  <c r="L22" i="82"/>
  <c r="M21" i="82"/>
  <c r="M20" i="82"/>
  <c r="L19" i="82"/>
  <c r="M19" i="82"/>
  <c r="J35" i="82"/>
  <c r="I35" i="82"/>
  <c r="H35" i="82"/>
  <c r="G35" i="82"/>
  <c r="F35" i="82"/>
  <c r="E35" i="82"/>
  <c r="L18" i="82"/>
  <c r="I34" i="82"/>
  <c r="E34" i="82"/>
  <c r="M17" i="82"/>
  <c r="J33" i="82"/>
  <c r="F33" i="82"/>
  <c r="M16" i="82"/>
  <c r="J34" i="82"/>
  <c r="I33" i="82"/>
  <c r="H34" i="82"/>
  <c r="L15" i="82"/>
  <c r="F34" i="82"/>
  <c r="E33" i="82"/>
  <c r="D34" i="82"/>
  <c r="L14" i="82"/>
  <c r="M13" i="82"/>
  <c r="M12" i="82"/>
  <c r="L11" i="82"/>
  <c r="M11" i="82"/>
  <c r="L10" i="82"/>
  <c r="M9" i="82"/>
  <c r="J37" i="82"/>
  <c r="I37" i="82"/>
  <c r="H37" i="82"/>
  <c r="G37" i="82"/>
  <c r="F37" i="82"/>
  <c r="E37" i="82"/>
  <c r="D37" i="82"/>
  <c r="Y16" i="81"/>
  <c r="X16" i="81"/>
  <c r="W16" i="81"/>
  <c r="V16" i="81"/>
  <c r="U16" i="81"/>
  <c r="X13" i="81"/>
  <c r="W13" i="81" s="1"/>
  <c r="V13" i="81" s="1"/>
  <c r="U13" i="81" s="1"/>
  <c r="T13" i="81" s="1"/>
  <c r="S13" i="81" s="1"/>
  <c r="R13" i="81" s="1"/>
  <c r="Q13" i="81" s="1"/>
  <c r="P13" i="81" s="1"/>
  <c r="AA12" i="81"/>
  <c r="Z12" i="81"/>
  <c r="Y12" i="81"/>
  <c r="X12" i="81"/>
  <c r="W12" i="81"/>
  <c r="V12" i="81"/>
  <c r="U12" i="81"/>
  <c r="T12" i="81"/>
  <c r="S12" i="81"/>
  <c r="R12" i="81"/>
  <c r="Q12" i="81"/>
  <c r="P12" i="81"/>
  <c r="S8" i="81"/>
  <c r="V8" i="81"/>
  <c r="U8" i="81"/>
  <c r="T8" i="81"/>
  <c r="R8" i="81"/>
  <c r="Q8" i="81"/>
  <c r="P8" i="81"/>
  <c r="M36" i="83" l="1"/>
  <c r="M10" i="83"/>
  <c r="L11" i="83"/>
  <c r="L15" i="83"/>
  <c r="M18" i="83"/>
  <c r="M35" i="83" s="1"/>
  <c r="L19" i="83"/>
  <c r="L35" i="83" s="1"/>
  <c r="L23" i="83"/>
  <c r="L27" i="83"/>
  <c r="L31" i="83"/>
  <c r="F33" i="83"/>
  <c r="J33" i="83"/>
  <c r="E34" i="83"/>
  <c r="I34" i="83"/>
  <c r="L8" i="83"/>
  <c r="L37" i="83" s="1"/>
  <c r="L12" i="83"/>
  <c r="M15" i="83"/>
  <c r="L16" i="83"/>
  <c r="L20" i="83"/>
  <c r="L24" i="83"/>
  <c r="L36" i="83" s="1"/>
  <c r="L28" i="83"/>
  <c r="G33" i="83"/>
  <c r="E35" i="83"/>
  <c r="D36" i="83"/>
  <c r="M8" i="83"/>
  <c r="L9" i="83"/>
  <c r="D33" i="83"/>
  <c r="H33" i="83"/>
  <c r="M10" i="82"/>
  <c r="D35" i="82"/>
  <c r="L8" i="82"/>
  <c r="L12" i="82"/>
  <c r="M15" i="82"/>
  <c r="L16" i="82"/>
  <c r="L34" i="82" s="1"/>
  <c r="L20" i="82"/>
  <c r="L24" i="82"/>
  <c r="L28" i="82"/>
  <c r="G33" i="82"/>
  <c r="D36" i="82"/>
  <c r="M14" i="82"/>
  <c r="M8" i="82"/>
  <c r="L9" i="82"/>
  <c r="L13" i="82"/>
  <c r="L17" i="82"/>
  <c r="L21" i="82"/>
  <c r="L35" i="82" s="1"/>
  <c r="L25" i="82"/>
  <c r="L29" i="82"/>
  <c r="D33" i="82"/>
  <c r="H33" i="82"/>
  <c r="G34" i="82"/>
  <c r="M18" i="82"/>
  <c r="M22" i="82"/>
  <c r="M26" i="82"/>
  <c r="M36" i="82" s="1"/>
  <c r="M30" i="82"/>
  <c r="M37" i="83" l="1"/>
  <c r="M34" i="83"/>
  <c r="M33" i="83"/>
  <c r="L34" i="83"/>
  <c r="L33" i="83"/>
  <c r="L33" i="82"/>
  <c r="M37" i="82"/>
  <c r="L36" i="82"/>
  <c r="M35" i="82"/>
  <c r="L37" i="82"/>
  <c r="M34" i="82"/>
  <c r="M33" i="82"/>
  <c r="C39" i="80" l="1"/>
  <c r="M31" i="80"/>
  <c r="L30" i="80"/>
  <c r="M30" i="80"/>
  <c r="L29" i="80"/>
  <c r="M29" i="80"/>
  <c r="M28" i="80"/>
  <c r="M27" i="80"/>
  <c r="L26" i="80"/>
  <c r="M26" i="80"/>
  <c r="L25" i="80"/>
  <c r="M25" i="80"/>
  <c r="J36" i="80"/>
  <c r="I36" i="80"/>
  <c r="H36" i="80"/>
  <c r="G36" i="80"/>
  <c r="F36" i="80"/>
  <c r="E36" i="80"/>
  <c r="M24" i="80"/>
  <c r="M23" i="80"/>
  <c r="L22" i="80"/>
  <c r="M22" i="80"/>
  <c r="L21" i="80"/>
  <c r="M21" i="80"/>
  <c r="M20" i="80"/>
  <c r="M19" i="80"/>
  <c r="J35" i="80"/>
  <c r="I35" i="80"/>
  <c r="H35" i="80"/>
  <c r="G35" i="80"/>
  <c r="F35" i="80"/>
  <c r="E35" i="80"/>
  <c r="L18" i="80"/>
  <c r="L17" i="80"/>
  <c r="M17" i="80"/>
  <c r="M16" i="80"/>
  <c r="J34" i="80"/>
  <c r="I33" i="80"/>
  <c r="H34" i="80"/>
  <c r="G34" i="80"/>
  <c r="F34" i="80"/>
  <c r="E33" i="80"/>
  <c r="D34" i="80"/>
  <c r="L14" i="80"/>
  <c r="L13" i="80"/>
  <c r="M13" i="80"/>
  <c r="M12" i="80"/>
  <c r="M11" i="80"/>
  <c r="L10" i="80"/>
  <c r="L9" i="80"/>
  <c r="M9" i="80"/>
  <c r="J37" i="80"/>
  <c r="I37" i="80"/>
  <c r="H37" i="80"/>
  <c r="G37" i="80"/>
  <c r="F37" i="80"/>
  <c r="E37" i="80"/>
  <c r="D37" i="80"/>
  <c r="C39" i="79"/>
  <c r="M31" i="79"/>
  <c r="L30" i="79"/>
  <c r="M30" i="79"/>
  <c r="L29" i="79"/>
  <c r="M29" i="79"/>
  <c r="M28" i="79"/>
  <c r="M27" i="79"/>
  <c r="L26" i="79"/>
  <c r="M26" i="79"/>
  <c r="L25" i="79"/>
  <c r="M25" i="79"/>
  <c r="J36" i="79"/>
  <c r="I36" i="79"/>
  <c r="H36" i="79"/>
  <c r="G36" i="79"/>
  <c r="F36" i="79"/>
  <c r="E36" i="79"/>
  <c r="M24" i="79"/>
  <c r="M23" i="79"/>
  <c r="L22" i="79"/>
  <c r="L21" i="79"/>
  <c r="M21" i="79"/>
  <c r="M20" i="79"/>
  <c r="M19" i="79"/>
  <c r="J35" i="79"/>
  <c r="I35" i="79"/>
  <c r="H35" i="79"/>
  <c r="G35" i="79"/>
  <c r="F35" i="79"/>
  <c r="E35" i="79"/>
  <c r="L18" i="79"/>
  <c r="L17" i="79"/>
  <c r="M17" i="79"/>
  <c r="M16" i="79"/>
  <c r="J34" i="79"/>
  <c r="I33" i="79"/>
  <c r="H34" i="79"/>
  <c r="G34" i="79"/>
  <c r="F34" i="79"/>
  <c r="E33" i="79"/>
  <c r="D34" i="79"/>
  <c r="L14" i="79"/>
  <c r="L13" i="79"/>
  <c r="M13" i="79"/>
  <c r="M12" i="79"/>
  <c r="M11" i="79"/>
  <c r="L10" i="79"/>
  <c r="L9" i="79"/>
  <c r="M9" i="79"/>
  <c r="J37" i="79"/>
  <c r="I37" i="79"/>
  <c r="H37" i="79"/>
  <c r="G37" i="79"/>
  <c r="F37" i="79"/>
  <c r="E37" i="79"/>
  <c r="D37" i="79"/>
  <c r="X16" i="78"/>
  <c r="W16" i="78"/>
  <c r="V16" i="78"/>
  <c r="U16" i="78"/>
  <c r="T16" i="78"/>
  <c r="S16" i="78"/>
  <c r="R16" i="78"/>
  <c r="Y16" i="78"/>
  <c r="X13" i="78"/>
  <c r="W13" i="78"/>
  <c r="V13" i="78" s="1"/>
  <c r="U13" i="78" s="1"/>
  <c r="T13" i="78" s="1"/>
  <c r="S13" i="78" s="1"/>
  <c r="R13" i="78" s="1"/>
  <c r="Q13" i="78" s="1"/>
  <c r="P13" i="78" s="1"/>
  <c r="AA12" i="78"/>
  <c r="Z12" i="78"/>
  <c r="Y12" i="78"/>
  <c r="X12" i="78"/>
  <c r="W12" i="78"/>
  <c r="V12" i="78"/>
  <c r="U12" i="78"/>
  <c r="T12" i="78"/>
  <c r="S12" i="78"/>
  <c r="R12" i="78"/>
  <c r="Q12" i="78"/>
  <c r="P12" i="78"/>
  <c r="V8" i="78"/>
  <c r="R8" i="78"/>
  <c r="U8" i="78"/>
  <c r="T8" i="78"/>
  <c r="S8" i="78"/>
  <c r="Q8" i="78"/>
  <c r="P8" i="78"/>
  <c r="M36" i="80" l="1"/>
  <c r="M10" i="80"/>
  <c r="L11" i="80"/>
  <c r="M14" i="80"/>
  <c r="L15" i="80"/>
  <c r="M18" i="80"/>
  <c r="M35" i="80" s="1"/>
  <c r="L19" i="80"/>
  <c r="L35" i="80" s="1"/>
  <c r="L23" i="80"/>
  <c r="L27" i="80"/>
  <c r="L31" i="80"/>
  <c r="F33" i="80"/>
  <c r="J33" i="80"/>
  <c r="E34" i="80"/>
  <c r="I34" i="80"/>
  <c r="D35" i="80"/>
  <c r="L8" i="80"/>
  <c r="L12" i="80"/>
  <c r="M15" i="80"/>
  <c r="L16" i="80"/>
  <c r="L20" i="80"/>
  <c r="L24" i="80"/>
  <c r="L36" i="80" s="1"/>
  <c r="L28" i="80"/>
  <c r="G33" i="80"/>
  <c r="D36" i="80"/>
  <c r="M8" i="80"/>
  <c r="D33" i="80"/>
  <c r="H33" i="80"/>
  <c r="M36" i="79"/>
  <c r="M10" i="79"/>
  <c r="L11" i="79"/>
  <c r="M14" i="79"/>
  <c r="L15" i="79"/>
  <c r="M18" i="79"/>
  <c r="M35" i="79" s="1"/>
  <c r="L19" i="79"/>
  <c r="M22" i="79"/>
  <c r="L23" i="79"/>
  <c r="L27" i="79"/>
  <c r="L31" i="79"/>
  <c r="F33" i="79"/>
  <c r="J33" i="79"/>
  <c r="E34" i="79"/>
  <c r="I34" i="79"/>
  <c r="D35" i="79"/>
  <c r="L8" i="79"/>
  <c r="L12" i="79"/>
  <c r="M15" i="79"/>
  <c r="L16" i="79"/>
  <c r="L20" i="79"/>
  <c r="L35" i="79" s="1"/>
  <c r="L24" i="79"/>
  <c r="L36" i="79" s="1"/>
  <c r="L28" i="79"/>
  <c r="G33" i="79"/>
  <c r="D36" i="79"/>
  <c r="M8" i="79"/>
  <c r="D33" i="79"/>
  <c r="H33" i="79"/>
  <c r="M34" i="80" l="1"/>
  <c r="M33" i="80"/>
  <c r="L34" i="80"/>
  <c r="L33" i="80"/>
  <c r="M37" i="80"/>
  <c r="L37" i="80"/>
  <c r="L37" i="79"/>
  <c r="M34" i="79"/>
  <c r="M33" i="79"/>
  <c r="M37" i="79"/>
  <c r="L34" i="79"/>
  <c r="L33" i="79"/>
  <c r="C39" i="77" l="1"/>
  <c r="M31" i="77"/>
  <c r="L30" i="77"/>
  <c r="M30" i="77"/>
  <c r="L29" i="77"/>
  <c r="M29" i="77"/>
  <c r="M28" i="77"/>
  <c r="M27" i="77"/>
  <c r="L26" i="77"/>
  <c r="L25" i="77"/>
  <c r="M25" i="77"/>
  <c r="J36" i="77"/>
  <c r="I36" i="77"/>
  <c r="H36" i="77"/>
  <c r="G36" i="77"/>
  <c r="F36" i="77"/>
  <c r="E36" i="77"/>
  <c r="M24" i="77"/>
  <c r="M23" i="77"/>
  <c r="L22" i="77"/>
  <c r="L21" i="77"/>
  <c r="M21" i="77"/>
  <c r="M20" i="77"/>
  <c r="M19" i="77"/>
  <c r="J35" i="77"/>
  <c r="I35" i="77"/>
  <c r="H35" i="77"/>
  <c r="G35" i="77"/>
  <c r="F35" i="77"/>
  <c r="E35" i="77"/>
  <c r="L18" i="77"/>
  <c r="L17" i="77"/>
  <c r="M17" i="77"/>
  <c r="M16" i="77"/>
  <c r="J34" i="77"/>
  <c r="I33" i="77"/>
  <c r="H34" i="77"/>
  <c r="G34" i="77"/>
  <c r="F34" i="77"/>
  <c r="E33" i="77"/>
  <c r="D34" i="77"/>
  <c r="L14" i="77"/>
  <c r="L13" i="77"/>
  <c r="M13" i="77"/>
  <c r="M12" i="77"/>
  <c r="M11" i="77"/>
  <c r="L10" i="77"/>
  <c r="L9" i="77"/>
  <c r="M9" i="77"/>
  <c r="J37" i="77"/>
  <c r="I37" i="77"/>
  <c r="H37" i="77"/>
  <c r="G37" i="77"/>
  <c r="F37" i="77"/>
  <c r="E37" i="77"/>
  <c r="D37" i="77"/>
  <c r="C39" i="76"/>
  <c r="M31" i="76"/>
  <c r="L30" i="76"/>
  <c r="M30" i="76"/>
  <c r="M29" i="76"/>
  <c r="L28" i="76"/>
  <c r="M28" i="76"/>
  <c r="M27" i="76"/>
  <c r="L26" i="76"/>
  <c r="M26" i="76"/>
  <c r="M25" i="76"/>
  <c r="J36" i="76"/>
  <c r="I36" i="76"/>
  <c r="H36" i="76"/>
  <c r="L24" i="76"/>
  <c r="F36" i="76"/>
  <c r="E36" i="76"/>
  <c r="M24" i="76"/>
  <c r="M23" i="76"/>
  <c r="L22" i="76"/>
  <c r="M22" i="76"/>
  <c r="M21" i="76"/>
  <c r="L20" i="76"/>
  <c r="M20" i="76"/>
  <c r="M19" i="76"/>
  <c r="J35" i="76"/>
  <c r="I35" i="76"/>
  <c r="H35" i="76"/>
  <c r="G35" i="76"/>
  <c r="F35" i="76"/>
  <c r="E35" i="76"/>
  <c r="L18" i="76"/>
  <c r="M17" i="76"/>
  <c r="L16" i="76"/>
  <c r="M16" i="76"/>
  <c r="J34" i="76"/>
  <c r="I33" i="76"/>
  <c r="H34" i="76"/>
  <c r="G34" i="76"/>
  <c r="F34" i="76"/>
  <c r="E33" i="76"/>
  <c r="D34" i="76"/>
  <c r="L14" i="76"/>
  <c r="M13" i="76"/>
  <c r="L12" i="76"/>
  <c r="M12" i="76"/>
  <c r="M11" i="76"/>
  <c r="L10" i="76"/>
  <c r="M9" i="76"/>
  <c r="J37" i="76"/>
  <c r="I37" i="76"/>
  <c r="H37" i="76"/>
  <c r="G37" i="76"/>
  <c r="F37" i="76"/>
  <c r="E37" i="76"/>
  <c r="D37" i="76"/>
  <c r="X16" i="75"/>
  <c r="W16" i="75"/>
  <c r="V16" i="75"/>
  <c r="U16" i="75"/>
  <c r="T16" i="75"/>
  <c r="S16" i="75"/>
  <c r="R16" i="75"/>
  <c r="Y16" i="75"/>
  <c r="X13" i="75"/>
  <c r="W13" i="75"/>
  <c r="V13" i="75" s="1"/>
  <c r="U13" i="75" s="1"/>
  <c r="T13" i="75" s="1"/>
  <c r="S13" i="75" s="1"/>
  <c r="R13" i="75" s="1"/>
  <c r="Q13" i="75" s="1"/>
  <c r="P13" i="75" s="1"/>
  <c r="AA12" i="75"/>
  <c r="Z12" i="75"/>
  <c r="Y12" i="75"/>
  <c r="X12" i="75"/>
  <c r="W12" i="75"/>
  <c r="V12" i="75"/>
  <c r="U12" i="75"/>
  <c r="T12" i="75"/>
  <c r="S12" i="75"/>
  <c r="R12" i="75"/>
  <c r="Q12" i="75"/>
  <c r="P12" i="75"/>
  <c r="V8" i="75"/>
  <c r="R8" i="75"/>
  <c r="U8" i="75"/>
  <c r="T8" i="75"/>
  <c r="S8" i="75"/>
  <c r="Q8" i="75"/>
  <c r="P8" i="75"/>
  <c r="M10" i="77" l="1"/>
  <c r="L11" i="77"/>
  <c r="M14" i="77"/>
  <c r="L15" i="77"/>
  <c r="M18" i="77"/>
  <c r="M35" i="77" s="1"/>
  <c r="L19" i="77"/>
  <c r="M22" i="77"/>
  <c r="L23" i="77"/>
  <c r="M26" i="77"/>
  <c r="M36" i="77" s="1"/>
  <c r="L27" i="77"/>
  <c r="L31" i="77"/>
  <c r="F33" i="77"/>
  <c r="J33" i="77"/>
  <c r="E34" i="77"/>
  <c r="I34" i="77"/>
  <c r="D35" i="77"/>
  <c r="L8" i="77"/>
  <c r="L37" i="77" s="1"/>
  <c r="L12" i="77"/>
  <c r="M15" i="77"/>
  <c r="L16" i="77"/>
  <c r="L20" i="77"/>
  <c r="L35" i="77" s="1"/>
  <c r="L24" i="77"/>
  <c r="L36" i="77" s="1"/>
  <c r="L28" i="77"/>
  <c r="G33" i="77"/>
  <c r="D36" i="77"/>
  <c r="M8" i="77"/>
  <c r="D33" i="77"/>
  <c r="H33" i="77"/>
  <c r="M36" i="76"/>
  <c r="M10" i="76"/>
  <c r="L11" i="76"/>
  <c r="M14" i="76"/>
  <c r="L15" i="76"/>
  <c r="M18" i="76"/>
  <c r="M35" i="76" s="1"/>
  <c r="L19" i="76"/>
  <c r="L35" i="76" s="1"/>
  <c r="L23" i="76"/>
  <c r="L27" i="76"/>
  <c r="L31" i="76"/>
  <c r="F33" i="76"/>
  <c r="J33" i="76"/>
  <c r="E34" i="76"/>
  <c r="I34" i="76"/>
  <c r="D35" i="76"/>
  <c r="G36" i="76"/>
  <c r="L8" i="76"/>
  <c r="M15" i="76"/>
  <c r="G33" i="76"/>
  <c r="D36" i="76"/>
  <c r="M8" i="76"/>
  <c r="M37" i="76" s="1"/>
  <c r="L9" i="76"/>
  <c r="L13" i="76"/>
  <c r="L17" i="76"/>
  <c r="L21" i="76"/>
  <c r="L25" i="76"/>
  <c r="L36" i="76" s="1"/>
  <c r="L29" i="76"/>
  <c r="D33" i="76"/>
  <c r="H33" i="76"/>
  <c r="M37" i="77" l="1"/>
  <c r="L34" i="77"/>
  <c r="L33" i="77"/>
  <c r="M34" i="77"/>
  <c r="M33" i="77"/>
  <c r="M34" i="76"/>
  <c r="M33" i="76"/>
  <c r="L34" i="76"/>
  <c r="L33" i="76"/>
  <c r="L37" i="76"/>
  <c r="C39" i="74" l="1"/>
  <c r="L31" i="74"/>
  <c r="M31" i="74"/>
  <c r="M30" i="74"/>
  <c r="M29" i="74"/>
  <c r="L28" i="74"/>
  <c r="M28" i="74"/>
  <c r="L27" i="74"/>
  <c r="M27" i="74"/>
  <c r="M26" i="74"/>
  <c r="M25" i="74"/>
  <c r="J36" i="74"/>
  <c r="I36" i="74"/>
  <c r="H36" i="74"/>
  <c r="G36" i="74"/>
  <c r="L24" i="74"/>
  <c r="E36" i="74"/>
  <c r="D36" i="74"/>
  <c r="L23" i="74"/>
  <c r="M23" i="74"/>
  <c r="M22" i="74"/>
  <c r="M21" i="74"/>
  <c r="L20" i="74"/>
  <c r="L19" i="74"/>
  <c r="M19" i="74"/>
  <c r="J35" i="74"/>
  <c r="I35" i="74"/>
  <c r="H35" i="74"/>
  <c r="G35" i="74"/>
  <c r="F35" i="74"/>
  <c r="E35" i="74"/>
  <c r="D35" i="74"/>
  <c r="M17" i="74"/>
  <c r="L16" i="74"/>
  <c r="J34" i="74"/>
  <c r="I34" i="74"/>
  <c r="H34" i="74"/>
  <c r="G33" i="74"/>
  <c r="F34" i="74"/>
  <c r="E34" i="74"/>
  <c r="M15" i="74"/>
  <c r="M14" i="74"/>
  <c r="M13" i="74"/>
  <c r="L12" i="74"/>
  <c r="L11" i="74"/>
  <c r="M11" i="74"/>
  <c r="M10" i="74"/>
  <c r="M9" i="74"/>
  <c r="J37" i="74"/>
  <c r="I37" i="74"/>
  <c r="H37" i="74"/>
  <c r="G37" i="74"/>
  <c r="F37" i="74"/>
  <c r="E37" i="74"/>
  <c r="L8" i="74"/>
  <c r="C39" i="73"/>
  <c r="L31" i="73"/>
  <c r="M31" i="73"/>
  <c r="M30" i="73"/>
  <c r="M29" i="73"/>
  <c r="L28" i="73"/>
  <c r="L27" i="73"/>
  <c r="M27" i="73"/>
  <c r="M26" i="73"/>
  <c r="M25" i="73"/>
  <c r="J36" i="73"/>
  <c r="I36" i="73"/>
  <c r="H36" i="73"/>
  <c r="G36" i="73"/>
  <c r="F36" i="73"/>
  <c r="E36" i="73"/>
  <c r="D36" i="73"/>
  <c r="L23" i="73"/>
  <c r="M23" i="73"/>
  <c r="M22" i="73"/>
  <c r="M21" i="73"/>
  <c r="L20" i="73"/>
  <c r="L19" i="73"/>
  <c r="M19" i="73"/>
  <c r="J35" i="73"/>
  <c r="I35" i="73"/>
  <c r="H35" i="73"/>
  <c r="G35" i="73"/>
  <c r="F35" i="73"/>
  <c r="E35" i="73"/>
  <c r="D35" i="73"/>
  <c r="M17" i="73"/>
  <c r="L16" i="73"/>
  <c r="J34" i="73"/>
  <c r="I34" i="73"/>
  <c r="H34" i="73"/>
  <c r="G33" i="73"/>
  <c r="F34" i="73"/>
  <c r="E34" i="73"/>
  <c r="M15" i="73"/>
  <c r="M14" i="73"/>
  <c r="M13" i="73"/>
  <c r="L12" i="73"/>
  <c r="L11" i="73"/>
  <c r="M11" i="73"/>
  <c r="M10" i="73"/>
  <c r="M9" i="73"/>
  <c r="J37" i="73"/>
  <c r="I37" i="73"/>
  <c r="H37" i="73"/>
  <c r="G37" i="73"/>
  <c r="F37" i="73"/>
  <c r="E37" i="73"/>
  <c r="L8" i="73"/>
  <c r="X16" i="72"/>
  <c r="W16" i="72"/>
  <c r="V16" i="72"/>
  <c r="U16" i="72"/>
  <c r="T16" i="72"/>
  <c r="S16" i="72"/>
  <c r="R16" i="72"/>
  <c r="Y16" i="72"/>
  <c r="X13" i="72"/>
  <c r="W13" i="72"/>
  <c r="V13" i="72" s="1"/>
  <c r="U13" i="72" s="1"/>
  <c r="T13" i="72" s="1"/>
  <c r="S13" i="72" s="1"/>
  <c r="R13" i="72" s="1"/>
  <c r="Q13" i="72" s="1"/>
  <c r="P13" i="72" s="1"/>
  <c r="AA12" i="72"/>
  <c r="Z12" i="72"/>
  <c r="Y12" i="72"/>
  <c r="X12" i="72"/>
  <c r="W12" i="72"/>
  <c r="V12" i="72"/>
  <c r="U12" i="72"/>
  <c r="T12" i="72"/>
  <c r="S12" i="72"/>
  <c r="R12" i="72"/>
  <c r="Q12" i="72"/>
  <c r="P12" i="72"/>
  <c r="V8" i="72"/>
  <c r="R8" i="72"/>
  <c r="U8" i="72"/>
  <c r="T8" i="72"/>
  <c r="S8" i="72"/>
  <c r="Q8" i="72"/>
  <c r="P8" i="72"/>
  <c r="M8" i="74" l="1"/>
  <c r="L9" i="74"/>
  <c r="L37" i="74" s="1"/>
  <c r="M12" i="74"/>
  <c r="L13" i="74"/>
  <c r="M16" i="74"/>
  <c r="M34" i="74" s="1"/>
  <c r="L17" i="74"/>
  <c r="M20" i="74"/>
  <c r="L21" i="74"/>
  <c r="M24" i="74"/>
  <c r="M36" i="74" s="1"/>
  <c r="L25" i="74"/>
  <c r="L36" i="74" s="1"/>
  <c r="L29" i="74"/>
  <c r="D33" i="74"/>
  <c r="H33" i="74"/>
  <c r="G34" i="74"/>
  <c r="D37" i="74"/>
  <c r="L10" i="74"/>
  <c r="L14" i="74"/>
  <c r="L18" i="74"/>
  <c r="L22" i="74"/>
  <c r="L26" i="74"/>
  <c r="L30" i="74"/>
  <c r="E33" i="74"/>
  <c r="I33" i="74"/>
  <c r="D34" i="74"/>
  <c r="F36" i="74"/>
  <c r="L15" i="74"/>
  <c r="M18" i="74"/>
  <c r="M35" i="74" s="1"/>
  <c r="F33" i="74"/>
  <c r="J33" i="74"/>
  <c r="M34" i="73"/>
  <c r="M8" i="73"/>
  <c r="L9" i="73"/>
  <c r="L37" i="73" s="1"/>
  <c r="M12" i="73"/>
  <c r="L13" i="73"/>
  <c r="M16" i="73"/>
  <c r="L17" i="73"/>
  <c r="M20" i="73"/>
  <c r="L21" i="73"/>
  <c r="M24" i="73"/>
  <c r="M36" i="73" s="1"/>
  <c r="L25" i="73"/>
  <c r="M28" i="73"/>
  <c r="L29" i="73"/>
  <c r="D33" i="73"/>
  <c r="H33" i="73"/>
  <c r="G34" i="73"/>
  <c r="D37" i="73"/>
  <c r="L10" i="73"/>
  <c r="L14" i="73"/>
  <c r="L18" i="73"/>
  <c r="L35" i="73" s="1"/>
  <c r="L22" i="73"/>
  <c r="L26" i="73"/>
  <c r="L30" i="73"/>
  <c r="E33" i="73"/>
  <c r="I33" i="73"/>
  <c r="D34" i="73"/>
  <c r="L15" i="73"/>
  <c r="M18" i="73"/>
  <c r="M35" i="73" s="1"/>
  <c r="F33" i="73"/>
  <c r="J33" i="73"/>
  <c r="L24" i="73"/>
  <c r="L36" i="73" s="1"/>
  <c r="L33" i="74" l="1"/>
  <c r="L34" i="74"/>
  <c r="M37" i="74"/>
  <c r="M33" i="74"/>
  <c r="L35" i="74"/>
  <c r="L33" i="73"/>
  <c r="L34" i="73"/>
  <c r="M37" i="73"/>
  <c r="M33" i="73"/>
  <c r="C39" i="71" l="1"/>
  <c r="M31" i="71"/>
  <c r="L30" i="71"/>
  <c r="L29" i="71"/>
  <c r="M29" i="71"/>
  <c r="L28" i="71"/>
  <c r="M28" i="71"/>
  <c r="M27" i="71"/>
  <c r="L26" i="71"/>
  <c r="L25" i="71"/>
  <c r="M25" i="71"/>
  <c r="J36" i="71"/>
  <c r="I36" i="71"/>
  <c r="H36" i="71"/>
  <c r="L24" i="71"/>
  <c r="F36" i="71"/>
  <c r="E36" i="71"/>
  <c r="M24" i="71"/>
  <c r="M23" i="71"/>
  <c r="L22" i="71"/>
  <c r="L21" i="71"/>
  <c r="M21" i="71"/>
  <c r="L20" i="71"/>
  <c r="M20" i="71"/>
  <c r="M19" i="71"/>
  <c r="J35" i="71"/>
  <c r="I35" i="71"/>
  <c r="H35" i="71"/>
  <c r="G35" i="71"/>
  <c r="F35" i="71"/>
  <c r="E35" i="71"/>
  <c r="L18" i="71"/>
  <c r="L17" i="71"/>
  <c r="M17" i="71"/>
  <c r="L16" i="71"/>
  <c r="M16" i="71"/>
  <c r="J34" i="71"/>
  <c r="I33" i="71"/>
  <c r="H34" i="71"/>
  <c r="G34" i="71"/>
  <c r="F34" i="71"/>
  <c r="E33" i="71"/>
  <c r="D34" i="71"/>
  <c r="L14" i="71"/>
  <c r="M13" i="71"/>
  <c r="L12" i="71"/>
  <c r="M12" i="71"/>
  <c r="M11" i="71"/>
  <c r="L10" i="71"/>
  <c r="M9" i="71"/>
  <c r="J37" i="71"/>
  <c r="I37" i="71"/>
  <c r="H37" i="71"/>
  <c r="G37" i="71"/>
  <c r="F37" i="71"/>
  <c r="E37" i="71"/>
  <c r="D37" i="71"/>
  <c r="C39" i="70"/>
  <c r="M31" i="70"/>
  <c r="L30" i="70"/>
  <c r="M30" i="70"/>
  <c r="L29" i="70"/>
  <c r="M29" i="70"/>
  <c r="M28" i="70"/>
  <c r="M27" i="70"/>
  <c r="L26" i="70"/>
  <c r="M26" i="70"/>
  <c r="L25" i="70"/>
  <c r="M25" i="70"/>
  <c r="J36" i="70"/>
  <c r="I36" i="70"/>
  <c r="H36" i="70"/>
  <c r="G36" i="70"/>
  <c r="F36" i="70"/>
  <c r="E36" i="70"/>
  <c r="M24" i="70"/>
  <c r="M23" i="70"/>
  <c r="L22" i="70"/>
  <c r="M22" i="70"/>
  <c r="L21" i="70"/>
  <c r="M21" i="70"/>
  <c r="M20" i="70"/>
  <c r="M19" i="70"/>
  <c r="J35" i="70"/>
  <c r="I35" i="70"/>
  <c r="H35" i="70"/>
  <c r="G35" i="70"/>
  <c r="L18" i="70"/>
  <c r="E35" i="70"/>
  <c r="D35" i="70"/>
  <c r="L17" i="70"/>
  <c r="M17" i="70"/>
  <c r="M16" i="70"/>
  <c r="J34" i="70"/>
  <c r="I33" i="70"/>
  <c r="H34" i="70"/>
  <c r="G34" i="70"/>
  <c r="F34" i="70"/>
  <c r="E33" i="70"/>
  <c r="D34" i="70"/>
  <c r="L14" i="70"/>
  <c r="M14" i="70"/>
  <c r="L13" i="70"/>
  <c r="M13" i="70"/>
  <c r="M12" i="70"/>
  <c r="M11" i="70"/>
  <c r="L10" i="70"/>
  <c r="M10" i="70"/>
  <c r="L9" i="70"/>
  <c r="M9" i="70"/>
  <c r="J37" i="70"/>
  <c r="I37" i="70"/>
  <c r="H37" i="70"/>
  <c r="G37" i="70"/>
  <c r="F37" i="70"/>
  <c r="E37" i="70"/>
  <c r="D37" i="70"/>
  <c r="X16" i="69"/>
  <c r="W16" i="69"/>
  <c r="V16" i="69"/>
  <c r="U16" i="69"/>
  <c r="T16" i="69"/>
  <c r="S16" i="69"/>
  <c r="R16" i="69"/>
  <c r="Q16" i="69"/>
  <c r="P16" i="69"/>
  <c r="Y16" i="69"/>
  <c r="X13" i="69"/>
  <c r="W13" i="69" s="1"/>
  <c r="V13" i="69" s="1"/>
  <c r="U13" i="69" s="1"/>
  <c r="T13" i="69" s="1"/>
  <c r="S13" i="69" s="1"/>
  <c r="R13" i="69" s="1"/>
  <c r="Q13" i="69" s="1"/>
  <c r="P13" i="69" s="1"/>
  <c r="AA12" i="69"/>
  <c r="Z12" i="69"/>
  <c r="Y12" i="69"/>
  <c r="X12" i="69"/>
  <c r="W12" i="69"/>
  <c r="V12" i="69"/>
  <c r="U12" i="69"/>
  <c r="T12" i="69"/>
  <c r="S12" i="69"/>
  <c r="R12" i="69"/>
  <c r="Q12" i="69"/>
  <c r="P12" i="69"/>
  <c r="U8" i="69"/>
  <c r="T8" i="69"/>
  <c r="Q8" i="69"/>
  <c r="P8" i="69"/>
  <c r="V8" i="69"/>
  <c r="S8" i="69"/>
  <c r="R8" i="69"/>
  <c r="L36" i="71" l="1"/>
  <c r="M36" i="71"/>
  <c r="M10" i="71"/>
  <c r="L11" i="71"/>
  <c r="M14" i="71"/>
  <c r="L15" i="71"/>
  <c r="M18" i="71"/>
  <c r="L19" i="71"/>
  <c r="L35" i="71" s="1"/>
  <c r="M22" i="71"/>
  <c r="L23" i="71"/>
  <c r="M26" i="71"/>
  <c r="L27" i="71"/>
  <c r="M30" i="71"/>
  <c r="L31" i="71"/>
  <c r="F33" i="71"/>
  <c r="J33" i="71"/>
  <c r="E34" i="71"/>
  <c r="I34" i="71"/>
  <c r="D35" i="71"/>
  <c r="G36" i="71"/>
  <c r="L8" i="71"/>
  <c r="M15" i="71"/>
  <c r="G33" i="71"/>
  <c r="D36" i="71"/>
  <c r="M8" i="71"/>
  <c r="L9" i="71"/>
  <c r="L13" i="71"/>
  <c r="D33" i="71"/>
  <c r="H33" i="71"/>
  <c r="M36" i="70"/>
  <c r="L11" i="70"/>
  <c r="L15" i="70"/>
  <c r="M18" i="70"/>
  <c r="M35" i="70" s="1"/>
  <c r="L19" i="70"/>
  <c r="L23" i="70"/>
  <c r="L27" i="70"/>
  <c r="L31" i="70"/>
  <c r="F33" i="70"/>
  <c r="J33" i="70"/>
  <c r="E34" i="70"/>
  <c r="I34" i="70"/>
  <c r="M8" i="70"/>
  <c r="L8" i="70"/>
  <c r="L12" i="70"/>
  <c r="M15" i="70"/>
  <c r="L16" i="70"/>
  <c r="L20" i="70"/>
  <c r="L35" i="70" s="1"/>
  <c r="L24" i="70"/>
  <c r="L36" i="70" s="1"/>
  <c r="L28" i="70"/>
  <c r="G33" i="70"/>
  <c r="D36" i="70"/>
  <c r="D33" i="70"/>
  <c r="H33" i="70"/>
  <c r="F35" i="70"/>
  <c r="M35" i="71" l="1"/>
  <c r="M34" i="71"/>
  <c r="M33" i="71"/>
  <c r="L37" i="71"/>
  <c r="L34" i="71"/>
  <c r="L33" i="71"/>
  <c r="M37" i="71"/>
  <c r="M34" i="70"/>
  <c r="M33" i="70"/>
  <c r="L34" i="70"/>
  <c r="L33" i="70"/>
  <c r="L37" i="70"/>
  <c r="M37" i="70"/>
  <c r="C39" i="68" l="1"/>
  <c r="M31" i="68"/>
  <c r="L30" i="68"/>
  <c r="M30" i="68"/>
  <c r="L29" i="68"/>
  <c r="M29" i="68"/>
  <c r="M28" i="68"/>
  <c r="M27" i="68"/>
  <c r="L26" i="68"/>
  <c r="M26" i="68"/>
  <c r="L25" i="68"/>
  <c r="M25" i="68"/>
  <c r="J36" i="68"/>
  <c r="I36" i="68"/>
  <c r="H36" i="68"/>
  <c r="G36" i="68"/>
  <c r="F36" i="68"/>
  <c r="E36" i="68"/>
  <c r="M24" i="68"/>
  <c r="M23" i="68"/>
  <c r="L22" i="68"/>
  <c r="L21" i="68"/>
  <c r="M21" i="68"/>
  <c r="M20" i="68"/>
  <c r="M19" i="68"/>
  <c r="J35" i="68"/>
  <c r="I35" i="68"/>
  <c r="H35" i="68"/>
  <c r="G35" i="68"/>
  <c r="F35" i="68"/>
  <c r="E35" i="68"/>
  <c r="L18" i="68"/>
  <c r="L17" i="68"/>
  <c r="M17" i="68"/>
  <c r="M16" i="68"/>
  <c r="J34" i="68"/>
  <c r="I33" i="68"/>
  <c r="H34" i="68"/>
  <c r="G34" i="68"/>
  <c r="F34" i="68"/>
  <c r="E33" i="68"/>
  <c r="D34" i="68"/>
  <c r="L14" i="68"/>
  <c r="L13" i="68"/>
  <c r="M13" i="68"/>
  <c r="M12" i="68"/>
  <c r="M11" i="68"/>
  <c r="L10" i="68"/>
  <c r="L9" i="68"/>
  <c r="M9" i="68"/>
  <c r="J37" i="68"/>
  <c r="I37" i="68"/>
  <c r="H37" i="68"/>
  <c r="G37" i="68"/>
  <c r="F37" i="68"/>
  <c r="E37" i="68"/>
  <c r="D37" i="68"/>
  <c r="C39" i="67"/>
  <c r="M31" i="67"/>
  <c r="L30" i="67"/>
  <c r="M30" i="67"/>
  <c r="L29" i="67"/>
  <c r="M29" i="67"/>
  <c r="M28" i="67"/>
  <c r="M27" i="67"/>
  <c r="L26" i="67"/>
  <c r="M26" i="67"/>
  <c r="L25" i="67"/>
  <c r="M25" i="67"/>
  <c r="J36" i="67"/>
  <c r="I36" i="67"/>
  <c r="H36" i="67"/>
  <c r="G36" i="67"/>
  <c r="F36" i="67"/>
  <c r="E36" i="67"/>
  <c r="M24" i="67"/>
  <c r="M23" i="67"/>
  <c r="L22" i="67"/>
  <c r="M22" i="67"/>
  <c r="L21" i="67"/>
  <c r="M21" i="67"/>
  <c r="M20" i="67"/>
  <c r="M19" i="67"/>
  <c r="J35" i="67"/>
  <c r="I35" i="67"/>
  <c r="H35" i="67"/>
  <c r="G35" i="67"/>
  <c r="F35" i="67"/>
  <c r="E35" i="67"/>
  <c r="L18" i="67"/>
  <c r="L17" i="67"/>
  <c r="M17" i="67"/>
  <c r="M16" i="67"/>
  <c r="J34" i="67"/>
  <c r="I33" i="67"/>
  <c r="H34" i="67"/>
  <c r="G34" i="67"/>
  <c r="F34" i="67"/>
  <c r="E33" i="67"/>
  <c r="D34" i="67"/>
  <c r="L14" i="67"/>
  <c r="L13" i="67"/>
  <c r="M13" i="67"/>
  <c r="M12" i="67"/>
  <c r="M11" i="67"/>
  <c r="L10" i="67"/>
  <c r="L9" i="67"/>
  <c r="M9" i="67"/>
  <c r="J37" i="67"/>
  <c r="I37" i="67"/>
  <c r="H37" i="67"/>
  <c r="G37" i="67"/>
  <c r="F37" i="67"/>
  <c r="E37" i="67"/>
  <c r="D37" i="67"/>
  <c r="X16" i="66"/>
  <c r="W16" i="66"/>
  <c r="V16" i="66"/>
  <c r="U16" i="66"/>
  <c r="T16" i="66"/>
  <c r="S16" i="66"/>
  <c r="R16" i="66"/>
  <c r="Q16" i="66"/>
  <c r="P16" i="66"/>
  <c r="Y16" i="66"/>
  <c r="X13" i="66"/>
  <c r="W13" i="66" s="1"/>
  <c r="V13" i="66" s="1"/>
  <c r="U13" i="66" s="1"/>
  <c r="T13" i="66" s="1"/>
  <c r="S13" i="66" s="1"/>
  <c r="R13" i="66" s="1"/>
  <c r="Q13" i="66" s="1"/>
  <c r="P13" i="66" s="1"/>
  <c r="AA12" i="66"/>
  <c r="Z12" i="66"/>
  <c r="Y12" i="66"/>
  <c r="X12" i="66"/>
  <c r="W12" i="66"/>
  <c r="V12" i="66"/>
  <c r="U12" i="66"/>
  <c r="T12" i="66"/>
  <c r="S12" i="66"/>
  <c r="R12" i="66"/>
  <c r="Q12" i="66"/>
  <c r="P12" i="66"/>
  <c r="U8" i="66"/>
  <c r="T8" i="66"/>
  <c r="P8" i="66"/>
  <c r="V8" i="66"/>
  <c r="S8" i="66"/>
  <c r="R8" i="66"/>
  <c r="Q8" i="66"/>
  <c r="M36" i="68" l="1"/>
  <c r="M10" i="68"/>
  <c r="L11" i="68"/>
  <c r="M14" i="68"/>
  <c r="L15" i="68"/>
  <c r="M18" i="68"/>
  <c r="M35" i="68" s="1"/>
  <c r="L19" i="68"/>
  <c r="M22" i="68"/>
  <c r="L23" i="68"/>
  <c r="L27" i="68"/>
  <c r="L31" i="68"/>
  <c r="F33" i="68"/>
  <c r="J33" i="68"/>
  <c r="E34" i="68"/>
  <c r="I34" i="68"/>
  <c r="D35" i="68"/>
  <c r="L8" i="68"/>
  <c r="L12" i="68"/>
  <c r="M15" i="68"/>
  <c r="L16" i="68"/>
  <c r="L20" i="68"/>
  <c r="L35" i="68" s="1"/>
  <c r="L24" i="68"/>
  <c r="L36" i="68" s="1"/>
  <c r="L28" i="68"/>
  <c r="G33" i="68"/>
  <c r="D36" i="68"/>
  <c r="M8" i="68"/>
  <c r="M37" i="68" s="1"/>
  <c r="D33" i="68"/>
  <c r="H33" i="68"/>
  <c r="M36" i="67"/>
  <c r="M10" i="67"/>
  <c r="L11" i="67"/>
  <c r="M14" i="67"/>
  <c r="L15" i="67"/>
  <c r="M18" i="67"/>
  <c r="M35" i="67" s="1"/>
  <c r="L19" i="67"/>
  <c r="L23" i="67"/>
  <c r="L27" i="67"/>
  <c r="L31" i="67"/>
  <c r="F33" i="67"/>
  <c r="J33" i="67"/>
  <c r="E34" i="67"/>
  <c r="I34" i="67"/>
  <c r="D35" i="67"/>
  <c r="L8" i="67"/>
  <c r="L12" i="67"/>
  <c r="M15" i="67"/>
  <c r="L16" i="67"/>
  <c r="L20" i="67"/>
  <c r="L35" i="67" s="1"/>
  <c r="L24" i="67"/>
  <c r="L36" i="67" s="1"/>
  <c r="L28" i="67"/>
  <c r="G33" i="67"/>
  <c r="D36" i="67"/>
  <c r="M8" i="67"/>
  <c r="D33" i="67"/>
  <c r="H33" i="67"/>
  <c r="M34" i="68" l="1"/>
  <c r="M33" i="68"/>
  <c r="L37" i="68"/>
  <c r="L34" i="68"/>
  <c r="L33" i="68"/>
  <c r="M34" i="67"/>
  <c r="M33" i="67"/>
  <c r="M37" i="67"/>
  <c r="L34" i="67"/>
  <c r="L33" i="67"/>
  <c r="L37" i="67"/>
  <c r="C39" i="65" l="1"/>
  <c r="M31" i="65"/>
  <c r="L30" i="65"/>
  <c r="M30" i="65"/>
  <c r="L29" i="65"/>
  <c r="M29" i="65"/>
  <c r="M28" i="65"/>
  <c r="M27" i="65"/>
  <c r="L26" i="65"/>
  <c r="M26" i="65"/>
  <c r="L25" i="65"/>
  <c r="M25" i="65"/>
  <c r="J36" i="65"/>
  <c r="I36" i="65"/>
  <c r="H36" i="65"/>
  <c r="G36" i="65"/>
  <c r="F36" i="65"/>
  <c r="E36" i="65"/>
  <c r="M24" i="65"/>
  <c r="M23" i="65"/>
  <c r="L22" i="65"/>
  <c r="M22" i="65"/>
  <c r="L21" i="65"/>
  <c r="M21" i="65"/>
  <c r="M20" i="65"/>
  <c r="M19" i="65"/>
  <c r="J35" i="65"/>
  <c r="I35" i="65"/>
  <c r="H35" i="65"/>
  <c r="G35" i="65"/>
  <c r="L18" i="65"/>
  <c r="E35" i="65"/>
  <c r="D35" i="65"/>
  <c r="L17" i="65"/>
  <c r="M17" i="65"/>
  <c r="M16" i="65"/>
  <c r="J34" i="65"/>
  <c r="I33" i="65"/>
  <c r="H34" i="65"/>
  <c r="G34" i="65"/>
  <c r="F34" i="65"/>
  <c r="E33" i="65"/>
  <c r="D34" i="65"/>
  <c r="L14" i="65"/>
  <c r="M14" i="65"/>
  <c r="L13" i="65"/>
  <c r="M13" i="65"/>
  <c r="M12" i="65"/>
  <c r="M11" i="65"/>
  <c r="L10" i="65"/>
  <c r="M10" i="65"/>
  <c r="L9" i="65"/>
  <c r="M9" i="65"/>
  <c r="J37" i="65"/>
  <c r="I37" i="65"/>
  <c r="H37" i="65"/>
  <c r="G37" i="65"/>
  <c r="F37" i="65"/>
  <c r="E37" i="65"/>
  <c r="D37" i="65"/>
  <c r="C39" i="64"/>
  <c r="G36" i="64"/>
  <c r="L31" i="64"/>
  <c r="M31" i="64"/>
  <c r="L30" i="64"/>
  <c r="M29" i="64"/>
  <c r="L28" i="64"/>
  <c r="M28" i="64"/>
  <c r="L27" i="64"/>
  <c r="M27" i="64"/>
  <c r="H36" i="64"/>
  <c r="L26" i="64"/>
  <c r="M25" i="64"/>
  <c r="J36" i="64"/>
  <c r="I36" i="64"/>
  <c r="F36" i="64"/>
  <c r="E36" i="64"/>
  <c r="M24" i="64"/>
  <c r="L23" i="64"/>
  <c r="M23" i="64"/>
  <c r="L22" i="64"/>
  <c r="M21" i="64"/>
  <c r="L20" i="64"/>
  <c r="M20" i="64"/>
  <c r="L19" i="64"/>
  <c r="M19" i="64"/>
  <c r="J35" i="64"/>
  <c r="I35" i="64"/>
  <c r="H35" i="64"/>
  <c r="G35" i="64"/>
  <c r="F35" i="64"/>
  <c r="E35" i="64"/>
  <c r="L18" i="64"/>
  <c r="I34" i="64"/>
  <c r="E34" i="64"/>
  <c r="M17" i="64"/>
  <c r="J34" i="64"/>
  <c r="F34" i="64"/>
  <c r="M16" i="64"/>
  <c r="I33" i="64"/>
  <c r="H34" i="64"/>
  <c r="G33" i="64"/>
  <c r="E33" i="64"/>
  <c r="D34" i="64"/>
  <c r="L14" i="64"/>
  <c r="M13" i="64"/>
  <c r="L12" i="64"/>
  <c r="M12" i="64"/>
  <c r="L11" i="64"/>
  <c r="M11" i="64"/>
  <c r="L10" i="64"/>
  <c r="M9" i="64"/>
  <c r="J37" i="64"/>
  <c r="I37" i="64"/>
  <c r="H37" i="64"/>
  <c r="G37" i="64"/>
  <c r="F37" i="64"/>
  <c r="E37" i="64"/>
  <c r="D37" i="64"/>
  <c r="X16" i="63"/>
  <c r="W16" i="63"/>
  <c r="V16" i="63"/>
  <c r="U16" i="63"/>
  <c r="T16" i="63"/>
  <c r="S16" i="63"/>
  <c r="R16" i="63"/>
  <c r="Q16" i="63"/>
  <c r="P16" i="63"/>
  <c r="Y16" i="63"/>
  <c r="X13" i="63"/>
  <c r="W13" i="63" s="1"/>
  <c r="V13" i="63" s="1"/>
  <c r="U13" i="63" s="1"/>
  <c r="T13" i="63" s="1"/>
  <c r="S13" i="63" s="1"/>
  <c r="R13" i="63" s="1"/>
  <c r="Q13" i="63" s="1"/>
  <c r="P13" i="63" s="1"/>
  <c r="AA12" i="63"/>
  <c r="Z12" i="63"/>
  <c r="Y12" i="63"/>
  <c r="X12" i="63"/>
  <c r="W12" i="63"/>
  <c r="V12" i="63"/>
  <c r="U12" i="63"/>
  <c r="T12" i="63"/>
  <c r="S12" i="63"/>
  <c r="R12" i="63"/>
  <c r="Q12" i="63"/>
  <c r="P12" i="63"/>
  <c r="T8" i="63"/>
  <c r="P8" i="63"/>
  <c r="V8" i="63"/>
  <c r="U8" i="63"/>
  <c r="S8" i="63"/>
  <c r="R8" i="63"/>
  <c r="Q8" i="63"/>
  <c r="M36" i="65" l="1"/>
  <c r="M8" i="65"/>
  <c r="M37" i="65" s="1"/>
  <c r="L11" i="65"/>
  <c r="L15" i="65"/>
  <c r="M18" i="65"/>
  <c r="M35" i="65" s="1"/>
  <c r="L19" i="65"/>
  <c r="L35" i="65" s="1"/>
  <c r="L23" i="65"/>
  <c r="L27" i="65"/>
  <c r="L31" i="65"/>
  <c r="F33" i="65"/>
  <c r="J33" i="65"/>
  <c r="E34" i="65"/>
  <c r="I34" i="65"/>
  <c r="L8" i="65"/>
  <c r="L12" i="65"/>
  <c r="M15" i="65"/>
  <c r="L16" i="65"/>
  <c r="L20" i="65"/>
  <c r="L24" i="65"/>
  <c r="L36" i="65" s="1"/>
  <c r="L28" i="65"/>
  <c r="G33" i="65"/>
  <c r="D36" i="65"/>
  <c r="D33" i="65"/>
  <c r="H33" i="65"/>
  <c r="F35" i="65"/>
  <c r="M36" i="64"/>
  <c r="L15" i="64"/>
  <c r="M26" i="64"/>
  <c r="M30" i="64"/>
  <c r="J33" i="64"/>
  <c r="L8" i="64"/>
  <c r="M14" i="64"/>
  <c r="M18" i="64"/>
  <c r="M35" i="64" s="1"/>
  <c r="M22" i="64"/>
  <c r="F33" i="64"/>
  <c r="L16" i="64"/>
  <c r="M8" i="64"/>
  <c r="L9" i="64"/>
  <c r="L13" i="64"/>
  <c r="L17" i="64"/>
  <c r="L21" i="64"/>
  <c r="L35" i="64" s="1"/>
  <c r="L25" i="64"/>
  <c r="L29" i="64"/>
  <c r="D33" i="64"/>
  <c r="H33" i="64"/>
  <c r="G34" i="64"/>
  <c r="M10" i="64"/>
  <c r="D35" i="64"/>
  <c r="M15" i="64"/>
  <c r="L24" i="64"/>
  <c r="L36" i="64" s="1"/>
  <c r="D36" i="64"/>
  <c r="L37" i="65" l="1"/>
  <c r="M34" i="65"/>
  <c r="M33" i="65"/>
  <c r="L34" i="65"/>
  <c r="L33" i="65"/>
  <c r="L37" i="64"/>
  <c r="L34" i="64"/>
  <c r="L33" i="64"/>
  <c r="M34" i="64"/>
  <c r="M33" i="64"/>
  <c r="M37" i="64"/>
  <c r="C39" i="62" l="1"/>
  <c r="M31" i="62"/>
  <c r="L30" i="62"/>
  <c r="M30" i="62"/>
  <c r="M29" i="62"/>
  <c r="L28" i="62"/>
  <c r="M28" i="62"/>
  <c r="M27" i="62"/>
  <c r="L26" i="62"/>
  <c r="M26" i="62"/>
  <c r="M25" i="62"/>
  <c r="J36" i="62"/>
  <c r="I36" i="62"/>
  <c r="H36" i="62"/>
  <c r="L24" i="62"/>
  <c r="F36" i="62"/>
  <c r="E36" i="62"/>
  <c r="M24" i="62"/>
  <c r="M23" i="62"/>
  <c r="L22" i="62"/>
  <c r="M22" i="62"/>
  <c r="M21" i="62"/>
  <c r="L20" i="62"/>
  <c r="M20" i="62"/>
  <c r="M19" i="62"/>
  <c r="J35" i="62"/>
  <c r="I35" i="62"/>
  <c r="H35" i="62"/>
  <c r="G35" i="62"/>
  <c r="F35" i="62"/>
  <c r="L18" i="62"/>
  <c r="D35" i="62"/>
  <c r="M17" i="62"/>
  <c r="L16" i="62"/>
  <c r="M16" i="62"/>
  <c r="J34" i="62"/>
  <c r="I33" i="62"/>
  <c r="H34" i="62"/>
  <c r="G34" i="62"/>
  <c r="F34" i="62"/>
  <c r="E33" i="62"/>
  <c r="D34" i="62"/>
  <c r="L14" i="62"/>
  <c r="M14" i="62"/>
  <c r="M13" i="62"/>
  <c r="L12" i="62"/>
  <c r="M12" i="62"/>
  <c r="M11" i="62"/>
  <c r="L10" i="62"/>
  <c r="M10" i="62"/>
  <c r="M9" i="62"/>
  <c r="J37" i="62"/>
  <c r="I37" i="62"/>
  <c r="H37" i="62"/>
  <c r="G37" i="62"/>
  <c r="F37" i="62"/>
  <c r="E37" i="62"/>
  <c r="D37" i="62"/>
  <c r="C39" i="61"/>
  <c r="M31" i="61"/>
  <c r="L30" i="61"/>
  <c r="M30" i="61"/>
  <c r="L29" i="61"/>
  <c r="M29" i="61"/>
  <c r="M28" i="61"/>
  <c r="M27" i="61"/>
  <c r="L26" i="61"/>
  <c r="M26" i="61"/>
  <c r="L25" i="61"/>
  <c r="M25" i="61"/>
  <c r="J36" i="61"/>
  <c r="I36" i="61"/>
  <c r="H36" i="61"/>
  <c r="G36" i="61"/>
  <c r="F36" i="61"/>
  <c r="E36" i="61"/>
  <c r="M24" i="61"/>
  <c r="M23" i="61"/>
  <c r="L22" i="61"/>
  <c r="M22" i="61"/>
  <c r="L21" i="61"/>
  <c r="M21" i="61"/>
  <c r="M20" i="61"/>
  <c r="M19" i="61"/>
  <c r="J35" i="61"/>
  <c r="I35" i="61"/>
  <c r="H35" i="61"/>
  <c r="G35" i="61"/>
  <c r="L18" i="61"/>
  <c r="E35" i="61"/>
  <c r="D35" i="61"/>
  <c r="L17" i="61"/>
  <c r="M17" i="61"/>
  <c r="M16" i="61"/>
  <c r="J34" i="61"/>
  <c r="I33" i="61"/>
  <c r="H34" i="61"/>
  <c r="G34" i="61"/>
  <c r="F34" i="61"/>
  <c r="E33" i="61"/>
  <c r="D34" i="61"/>
  <c r="L14" i="61"/>
  <c r="M14" i="61"/>
  <c r="L13" i="61"/>
  <c r="M13" i="61"/>
  <c r="M12" i="61"/>
  <c r="M11" i="61"/>
  <c r="L10" i="61"/>
  <c r="L9" i="61"/>
  <c r="M9" i="61"/>
  <c r="J37" i="61"/>
  <c r="I37" i="61"/>
  <c r="H37" i="61"/>
  <c r="G37" i="61"/>
  <c r="F37" i="61"/>
  <c r="E37" i="61"/>
  <c r="M8" i="61"/>
  <c r="X16" i="60"/>
  <c r="W16" i="60"/>
  <c r="V16" i="60"/>
  <c r="U16" i="60"/>
  <c r="T16" i="60"/>
  <c r="S16" i="60"/>
  <c r="R16" i="60"/>
  <c r="P16" i="60"/>
  <c r="Y16" i="60"/>
  <c r="X13" i="60"/>
  <c r="W13" i="60" s="1"/>
  <c r="V13" i="60" s="1"/>
  <c r="U13" i="60" s="1"/>
  <c r="T13" i="60" s="1"/>
  <c r="S13" i="60" s="1"/>
  <c r="R13" i="60" s="1"/>
  <c r="Q13" i="60" s="1"/>
  <c r="P13" i="60" s="1"/>
  <c r="AA12" i="60"/>
  <c r="Z12" i="60"/>
  <c r="Y12" i="60"/>
  <c r="X12" i="60"/>
  <c r="W12" i="60"/>
  <c r="V12" i="60"/>
  <c r="U12" i="60"/>
  <c r="T12" i="60"/>
  <c r="S12" i="60"/>
  <c r="R12" i="60"/>
  <c r="Q12" i="60"/>
  <c r="P12" i="60"/>
  <c r="T8" i="60"/>
  <c r="V8" i="60"/>
  <c r="U8" i="60"/>
  <c r="S8" i="60"/>
  <c r="R8" i="60"/>
  <c r="Q8" i="60"/>
  <c r="P8" i="60"/>
  <c r="M36" i="62" l="1"/>
  <c r="L36" i="62"/>
  <c r="L11" i="62"/>
  <c r="L15" i="62"/>
  <c r="M18" i="62"/>
  <c r="M35" i="62" s="1"/>
  <c r="L19" i="62"/>
  <c r="L35" i="62" s="1"/>
  <c r="L23" i="62"/>
  <c r="L27" i="62"/>
  <c r="L31" i="62"/>
  <c r="F33" i="62"/>
  <c r="J33" i="62"/>
  <c r="E34" i="62"/>
  <c r="I34" i="62"/>
  <c r="G36" i="62"/>
  <c r="L8" i="62"/>
  <c r="M15" i="62"/>
  <c r="G33" i="62"/>
  <c r="E35" i="62"/>
  <c r="D36" i="62"/>
  <c r="M8" i="62"/>
  <c r="M37" i="62" s="1"/>
  <c r="L9" i="62"/>
  <c r="L13" i="62"/>
  <c r="L17" i="62"/>
  <c r="L21" i="62"/>
  <c r="L25" i="62"/>
  <c r="L29" i="62"/>
  <c r="D33" i="62"/>
  <c r="H33" i="62"/>
  <c r="M36" i="61"/>
  <c r="M37" i="61"/>
  <c r="M10" i="61"/>
  <c r="L11" i="61"/>
  <c r="L15" i="61"/>
  <c r="M18" i="61"/>
  <c r="M35" i="61" s="1"/>
  <c r="L19" i="61"/>
  <c r="L23" i="61"/>
  <c r="L35" i="61" s="1"/>
  <c r="L27" i="61"/>
  <c r="L31" i="61"/>
  <c r="F33" i="61"/>
  <c r="J33" i="61"/>
  <c r="E34" i="61"/>
  <c r="I34" i="61"/>
  <c r="L8" i="61"/>
  <c r="L12" i="61"/>
  <c r="M15" i="61"/>
  <c r="L16" i="61"/>
  <c r="L20" i="61"/>
  <c r="L24" i="61"/>
  <c r="L36" i="61" s="1"/>
  <c r="L28" i="61"/>
  <c r="G33" i="61"/>
  <c r="D36" i="61"/>
  <c r="D33" i="61"/>
  <c r="H33" i="61"/>
  <c r="F35" i="61"/>
  <c r="D37" i="61"/>
  <c r="L37" i="62" l="1"/>
  <c r="M34" i="62"/>
  <c r="M33" i="62"/>
  <c r="L34" i="62"/>
  <c r="L33" i="62"/>
  <c r="M34" i="61"/>
  <c r="M33" i="61"/>
  <c r="L34" i="61"/>
  <c r="L33" i="61"/>
  <c r="L37" i="61"/>
  <c r="C39" i="59" l="1"/>
  <c r="M31" i="59"/>
  <c r="L30" i="59"/>
  <c r="M29" i="59"/>
  <c r="M28" i="59"/>
  <c r="M27" i="59"/>
  <c r="L26" i="59"/>
  <c r="M25" i="59"/>
  <c r="J36" i="59"/>
  <c r="I36" i="59"/>
  <c r="H36" i="59"/>
  <c r="G36" i="59"/>
  <c r="F36" i="59"/>
  <c r="E36" i="59"/>
  <c r="M24" i="59"/>
  <c r="M23" i="59"/>
  <c r="L22" i="59"/>
  <c r="M21" i="59"/>
  <c r="M20" i="59"/>
  <c r="M19" i="59"/>
  <c r="J35" i="59"/>
  <c r="I35" i="59"/>
  <c r="H35" i="59"/>
  <c r="G35" i="59"/>
  <c r="F35" i="59"/>
  <c r="E35" i="59"/>
  <c r="L18" i="59"/>
  <c r="M17" i="59"/>
  <c r="M16" i="59"/>
  <c r="J34" i="59"/>
  <c r="I33" i="59"/>
  <c r="H34" i="59"/>
  <c r="G34" i="59"/>
  <c r="F34" i="59"/>
  <c r="E33" i="59"/>
  <c r="D34" i="59"/>
  <c r="L14" i="59"/>
  <c r="M13" i="59"/>
  <c r="M12" i="59"/>
  <c r="M11" i="59"/>
  <c r="L10" i="59"/>
  <c r="M9" i="59"/>
  <c r="J37" i="59"/>
  <c r="I37" i="59"/>
  <c r="H37" i="59"/>
  <c r="G37" i="59"/>
  <c r="F37" i="59"/>
  <c r="E37" i="59"/>
  <c r="D37" i="59"/>
  <c r="C39" i="58"/>
  <c r="M31" i="58"/>
  <c r="L30" i="58"/>
  <c r="M30" i="58"/>
  <c r="M29" i="58"/>
  <c r="M28" i="58"/>
  <c r="M27" i="58"/>
  <c r="L26" i="58"/>
  <c r="M26" i="58"/>
  <c r="M25" i="58"/>
  <c r="J36" i="58"/>
  <c r="I36" i="58"/>
  <c r="H36" i="58"/>
  <c r="G36" i="58"/>
  <c r="F36" i="58"/>
  <c r="E36" i="58"/>
  <c r="M24" i="58"/>
  <c r="M36" i="58" s="1"/>
  <c r="M23" i="58"/>
  <c r="L22" i="58"/>
  <c r="M22" i="58"/>
  <c r="M21" i="58"/>
  <c r="M20" i="58"/>
  <c r="M19" i="58"/>
  <c r="J35" i="58"/>
  <c r="I35" i="58"/>
  <c r="H35" i="58"/>
  <c r="G35" i="58"/>
  <c r="F35" i="58"/>
  <c r="E35" i="58"/>
  <c r="L18" i="58"/>
  <c r="M17" i="58"/>
  <c r="M16" i="58"/>
  <c r="J34" i="58"/>
  <c r="I33" i="58"/>
  <c r="H34" i="58"/>
  <c r="G34" i="58"/>
  <c r="F34" i="58"/>
  <c r="E33" i="58"/>
  <c r="D34" i="58"/>
  <c r="L14" i="58"/>
  <c r="M13" i="58"/>
  <c r="M12" i="58"/>
  <c r="M11" i="58"/>
  <c r="L10" i="58"/>
  <c r="M9" i="58"/>
  <c r="J37" i="58"/>
  <c r="I37" i="58"/>
  <c r="H37" i="58"/>
  <c r="G37" i="58"/>
  <c r="F37" i="58"/>
  <c r="E37" i="58"/>
  <c r="D37" i="58"/>
  <c r="X16" i="57"/>
  <c r="W16" i="57"/>
  <c r="V16" i="57"/>
  <c r="U16" i="57"/>
  <c r="T16" i="57"/>
  <c r="S16" i="57"/>
  <c r="R16" i="57"/>
  <c r="Q16" i="57"/>
  <c r="P16" i="57"/>
  <c r="Y16" i="57"/>
  <c r="X13" i="57"/>
  <c r="W13" i="57" s="1"/>
  <c r="V13" i="57" s="1"/>
  <c r="U13" i="57" s="1"/>
  <c r="T13" i="57" s="1"/>
  <c r="S13" i="57" s="1"/>
  <c r="R13" i="57" s="1"/>
  <c r="Q13" i="57" s="1"/>
  <c r="P13" i="57" s="1"/>
  <c r="AA12" i="57"/>
  <c r="V12" i="57"/>
  <c r="U12" i="57"/>
  <c r="T12" i="57"/>
  <c r="S12" i="57"/>
  <c r="R12" i="57"/>
  <c r="Q12" i="57"/>
  <c r="P12" i="57"/>
  <c r="V8" i="57"/>
  <c r="U8" i="57"/>
  <c r="T8" i="57"/>
  <c r="S8" i="57"/>
  <c r="R8" i="57"/>
  <c r="Q8" i="57"/>
  <c r="P8" i="57"/>
  <c r="M10" i="59" l="1"/>
  <c r="L11" i="59"/>
  <c r="M14" i="59"/>
  <c r="L15" i="59"/>
  <c r="M18" i="59"/>
  <c r="M35" i="59" s="1"/>
  <c r="L19" i="59"/>
  <c r="L35" i="59" s="1"/>
  <c r="M22" i="59"/>
  <c r="L23" i="59"/>
  <c r="M26" i="59"/>
  <c r="M36" i="59" s="1"/>
  <c r="L27" i="59"/>
  <c r="M30" i="59"/>
  <c r="L31" i="59"/>
  <c r="F33" i="59"/>
  <c r="J33" i="59"/>
  <c r="E34" i="59"/>
  <c r="I34" i="59"/>
  <c r="D35" i="59"/>
  <c r="L8" i="59"/>
  <c r="L12" i="59"/>
  <c r="M15" i="59"/>
  <c r="L16" i="59"/>
  <c r="L20" i="59"/>
  <c r="L24" i="59"/>
  <c r="L28" i="59"/>
  <c r="G33" i="59"/>
  <c r="D36" i="59"/>
  <c r="M8" i="59"/>
  <c r="L9" i="59"/>
  <c r="L13" i="59"/>
  <c r="L17" i="59"/>
  <c r="L21" i="59"/>
  <c r="L25" i="59"/>
  <c r="L29" i="59"/>
  <c r="D33" i="59"/>
  <c r="H33" i="59"/>
  <c r="M10" i="58"/>
  <c r="L11" i="58"/>
  <c r="M14" i="58"/>
  <c r="L15" i="58"/>
  <c r="M18" i="58"/>
  <c r="M35" i="58" s="1"/>
  <c r="L19" i="58"/>
  <c r="L23" i="58"/>
  <c r="L27" i="58"/>
  <c r="L31" i="58"/>
  <c r="F33" i="58"/>
  <c r="J33" i="58"/>
  <c r="E34" i="58"/>
  <c r="I34" i="58"/>
  <c r="D35" i="58"/>
  <c r="L8" i="58"/>
  <c r="L12" i="58"/>
  <c r="M15" i="58"/>
  <c r="L16" i="58"/>
  <c r="L20" i="58"/>
  <c r="L24" i="58"/>
  <c r="L36" i="58" s="1"/>
  <c r="L28" i="58"/>
  <c r="G33" i="58"/>
  <c r="D36" i="58"/>
  <c r="M8" i="58"/>
  <c r="M37" i="58" s="1"/>
  <c r="L9" i="58"/>
  <c r="L13" i="58"/>
  <c r="L17" i="58"/>
  <c r="L21" i="58"/>
  <c r="L35" i="58" s="1"/>
  <c r="L25" i="58"/>
  <c r="L29" i="58"/>
  <c r="D33" i="58"/>
  <c r="H33" i="58"/>
  <c r="L37" i="59" l="1"/>
  <c r="M34" i="59"/>
  <c r="M33" i="59"/>
  <c r="L34" i="59"/>
  <c r="L33" i="59"/>
  <c r="M37" i="59"/>
  <c r="L36" i="59"/>
  <c r="L37" i="58"/>
  <c r="M34" i="58"/>
  <c r="M33" i="58"/>
  <c r="L34" i="58"/>
  <c r="L33" i="58"/>
  <c r="C39" i="56" l="1"/>
  <c r="M31" i="56"/>
  <c r="L30" i="56"/>
  <c r="M30" i="56"/>
  <c r="L29" i="56"/>
  <c r="M29" i="56"/>
  <c r="M28" i="56"/>
  <c r="M27" i="56"/>
  <c r="L26" i="56"/>
  <c r="M26" i="56"/>
  <c r="L25" i="56"/>
  <c r="M25" i="56"/>
  <c r="J36" i="56"/>
  <c r="I36" i="56"/>
  <c r="H36" i="56"/>
  <c r="G36" i="56"/>
  <c r="F36" i="56"/>
  <c r="E36" i="56"/>
  <c r="M24" i="56"/>
  <c r="M23" i="56"/>
  <c r="L22" i="56"/>
  <c r="L21" i="56"/>
  <c r="M21" i="56"/>
  <c r="M20" i="56"/>
  <c r="M19" i="56"/>
  <c r="J35" i="56"/>
  <c r="I35" i="56"/>
  <c r="H35" i="56"/>
  <c r="G35" i="56"/>
  <c r="F35" i="56"/>
  <c r="E35" i="56"/>
  <c r="L18" i="56"/>
  <c r="L17" i="56"/>
  <c r="M17" i="56"/>
  <c r="M16" i="56"/>
  <c r="J34" i="56"/>
  <c r="I33" i="56"/>
  <c r="H34" i="56"/>
  <c r="G34" i="56"/>
  <c r="F34" i="56"/>
  <c r="E33" i="56"/>
  <c r="D34" i="56"/>
  <c r="L14" i="56"/>
  <c r="L13" i="56"/>
  <c r="M13" i="56"/>
  <c r="M12" i="56"/>
  <c r="M11" i="56"/>
  <c r="L10" i="56"/>
  <c r="L9" i="56"/>
  <c r="M9" i="56"/>
  <c r="J37" i="56"/>
  <c r="I37" i="56"/>
  <c r="H37" i="56"/>
  <c r="G37" i="56"/>
  <c r="F37" i="56"/>
  <c r="E37" i="56"/>
  <c r="D37" i="56"/>
  <c r="C39" i="55"/>
  <c r="M31" i="55"/>
  <c r="L30" i="55"/>
  <c r="L29" i="55"/>
  <c r="M29" i="55"/>
  <c r="M28" i="55"/>
  <c r="M27" i="55"/>
  <c r="L26" i="55"/>
  <c r="L25" i="55"/>
  <c r="M25" i="55"/>
  <c r="J36" i="55"/>
  <c r="I36" i="55"/>
  <c r="H36" i="55"/>
  <c r="G36" i="55"/>
  <c r="F36" i="55"/>
  <c r="E36" i="55"/>
  <c r="M24" i="55"/>
  <c r="M23" i="55"/>
  <c r="L22" i="55"/>
  <c r="L21" i="55"/>
  <c r="M21" i="55"/>
  <c r="M20" i="55"/>
  <c r="M19" i="55"/>
  <c r="J35" i="55"/>
  <c r="I35" i="55"/>
  <c r="H35" i="55"/>
  <c r="G35" i="55"/>
  <c r="F35" i="55"/>
  <c r="E35" i="55"/>
  <c r="L18" i="55"/>
  <c r="L17" i="55"/>
  <c r="M17" i="55"/>
  <c r="M16" i="55"/>
  <c r="J34" i="55"/>
  <c r="I33" i="55"/>
  <c r="H34" i="55"/>
  <c r="G34" i="55"/>
  <c r="F34" i="55"/>
  <c r="E33" i="55"/>
  <c r="D34" i="55"/>
  <c r="L14" i="55"/>
  <c r="M13" i="55"/>
  <c r="M12" i="55"/>
  <c r="M11" i="55"/>
  <c r="L10" i="55"/>
  <c r="M9" i="55"/>
  <c r="J37" i="55"/>
  <c r="I37" i="55"/>
  <c r="H37" i="55"/>
  <c r="G37" i="55"/>
  <c r="F37" i="55"/>
  <c r="E37" i="55"/>
  <c r="D37" i="55"/>
  <c r="X16" i="54"/>
  <c r="W16" i="54"/>
  <c r="V16" i="54"/>
  <c r="U16" i="54"/>
  <c r="T16" i="54"/>
  <c r="P16" i="54"/>
  <c r="Y16" i="54"/>
  <c r="X13" i="54"/>
  <c r="W13" i="54" s="1"/>
  <c r="V13" i="54" s="1"/>
  <c r="U13" i="54" s="1"/>
  <c r="T13" i="54" s="1"/>
  <c r="S13" i="54" s="1"/>
  <c r="R13" i="54" s="1"/>
  <c r="Q13" i="54" s="1"/>
  <c r="P13" i="54" s="1"/>
  <c r="AA12" i="54"/>
  <c r="Z12" i="54"/>
  <c r="Y12" i="54"/>
  <c r="X12" i="54"/>
  <c r="W12" i="54"/>
  <c r="V12" i="54"/>
  <c r="U12" i="54"/>
  <c r="T12" i="54"/>
  <c r="S12" i="54"/>
  <c r="R12" i="54"/>
  <c r="Q12" i="54"/>
  <c r="P12" i="54"/>
  <c r="U8" i="54"/>
  <c r="T8" i="54"/>
  <c r="Q8" i="54"/>
  <c r="P8" i="54"/>
  <c r="V8" i="54"/>
  <c r="S8" i="54"/>
  <c r="R8" i="54"/>
  <c r="M36" i="56" l="1"/>
  <c r="M10" i="56"/>
  <c r="L11" i="56"/>
  <c r="M14" i="56"/>
  <c r="L15" i="56"/>
  <c r="M18" i="56"/>
  <c r="M35" i="56" s="1"/>
  <c r="L19" i="56"/>
  <c r="M22" i="56"/>
  <c r="L23" i="56"/>
  <c r="L27" i="56"/>
  <c r="L31" i="56"/>
  <c r="F33" i="56"/>
  <c r="J33" i="56"/>
  <c r="E34" i="56"/>
  <c r="I34" i="56"/>
  <c r="D35" i="56"/>
  <c r="L8" i="56"/>
  <c r="L12" i="56"/>
  <c r="M15" i="56"/>
  <c r="L16" i="56"/>
  <c r="L20" i="56"/>
  <c r="L35" i="56" s="1"/>
  <c r="L24" i="56"/>
  <c r="L36" i="56" s="1"/>
  <c r="L28" i="56"/>
  <c r="G33" i="56"/>
  <c r="D36" i="56"/>
  <c r="M8" i="56"/>
  <c r="M37" i="56" s="1"/>
  <c r="D33" i="56"/>
  <c r="H33" i="56"/>
  <c r="M36" i="55"/>
  <c r="M10" i="55"/>
  <c r="L11" i="55"/>
  <c r="M14" i="55"/>
  <c r="L15" i="55"/>
  <c r="M18" i="55"/>
  <c r="L19" i="55"/>
  <c r="M22" i="55"/>
  <c r="L23" i="55"/>
  <c r="L35" i="55" s="1"/>
  <c r="M26" i="55"/>
  <c r="L27" i="55"/>
  <c r="M30" i="55"/>
  <c r="L31" i="55"/>
  <c r="F33" i="55"/>
  <c r="J33" i="55"/>
  <c r="E34" i="55"/>
  <c r="I34" i="55"/>
  <c r="D35" i="55"/>
  <c r="L8" i="55"/>
  <c r="L12" i="55"/>
  <c r="M15" i="55"/>
  <c r="L16" i="55"/>
  <c r="L20" i="55"/>
  <c r="L24" i="55"/>
  <c r="L36" i="55" s="1"/>
  <c r="L28" i="55"/>
  <c r="G33" i="55"/>
  <c r="D36" i="55"/>
  <c r="M8" i="55"/>
  <c r="L9" i="55"/>
  <c r="L13" i="55"/>
  <c r="D33" i="55"/>
  <c r="H33" i="55"/>
  <c r="M34" i="56" l="1"/>
  <c r="M33" i="56"/>
  <c r="L37" i="56"/>
  <c r="L34" i="56"/>
  <c r="L33" i="56"/>
  <c r="M34" i="55"/>
  <c r="M33" i="55"/>
  <c r="L37" i="55"/>
  <c r="L34" i="55"/>
  <c r="L33" i="55"/>
  <c r="M35" i="55"/>
  <c r="M37" i="55"/>
</calcChain>
</file>

<file path=xl/sharedStrings.xml><?xml version="1.0" encoding="utf-8"?>
<sst xmlns="http://schemas.openxmlformats.org/spreadsheetml/2006/main" count="2992" uniqueCount="152">
  <si>
    <t>AUTOMATIC TRAFFIC AND CYCLE COUNTS</t>
  </si>
  <si>
    <t>Summary data for the following continuous ATC and ACC sites relevant to Salford</t>
  </si>
  <si>
    <t>is shown in this Appendix.</t>
  </si>
  <si>
    <t>ATC</t>
  </si>
  <si>
    <t>Site 1026</t>
  </si>
  <si>
    <t>Chapel Street A6, Blackfriars</t>
  </si>
  <si>
    <t>East bound</t>
  </si>
  <si>
    <t>West bound</t>
  </si>
  <si>
    <t>Site 1112</t>
  </si>
  <si>
    <t>Manchester Road A6, Swinton</t>
  </si>
  <si>
    <t>Graphs</t>
  </si>
  <si>
    <t>Site 1114</t>
  </si>
  <si>
    <t>East Lancashire Road A580, Swinton</t>
  </si>
  <si>
    <t>SouthEast bound</t>
  </si>
  <si>
    <t>NorthWest bound</t>
  </si>
  <si>
    <t>Site 1119</t>
  </si>
  <si>
    <t>Cadishead Way A57, Cadishead</t>
  </si>
  <si>
    <t>Site 1158</t>
  </si>
  <si>
    <t>Albion Way A5063, Pendleton</t>
  </si>
  <si>
    <t>NorthEast bound</t>
  </si>
  <si>
    <t>SouthWest bound</t>
  </si>
  <si>
    <t>Site 1273</t>
  </si>
  <si>
    <t>Worsley Road A572, Swinton</t>
  </si>
  <si>
    <t>North bound</t>
  </si>
  <si>
    <t>South bound</t>
  </si>
  <si>
    <t>ACC</t>
  </si>
  <si>
    <t>Site 2185</t>
  </si>
  <si>
    <t>Cross Lane cycle path, Pendleton</t>
  </si>
  <si>
    <t>Both directions</t>
  </si>
  <si>
    <t>Site 2188</t>
  </si>
  <si>
    <t>Redclyffe Road B5211, Winton</t>
  </si>
  <si>
    <t>Site 2204</t>
  </si>
  <si>
    <t>Liverpool Road B5320, Irlam</t>
  </si>
  <si>
    <t>Site 1305</t>
  </si>
  <si>
    <t>Leigh Road A572, Boothstown</t>
  </si>
  <si>
    <t>Site 1314</t>
  </si>
  <si>
    <t>Great Cheetham Street West A576, Charlestown</t>
  </si>
  <si>
    <t>Site 1335</t>
  </si>
  <si>
    <t>Manchester Road A666, Swinton</t>
  </si>
  <si>
    <t>Site 2409</t>
  </si>
  <si>
    <t>Broadway Cycle Path, Salford Quays</t>
  </si>
  <si>
    <t>Site 2412</t>
  </si>
  <si>
    <t>A6 Crescent SE, Salford</t>
  </si>
  <si>
    <t>Site 1340</t>
  </si>
  <si>
    <t>Chorley Road A6, Swinton</t>
  </si>
  <si>
    <t>Site 1341</t>
  </si>
  <si>
    <t>Worsley Road A572, Worsley</t>
  </si>
  <si>
    <t>Site 1410</t>
  </si>
  <si>
    <t>Regent Road A57, Salford Quays</t>
  </si>
  <si>
    <t>Site 1411</t>
  </si>
  <si>
    <t>Trinity Way A6042, Blackfriars</t>
  </si>
  <si>
    <t>Site 1420</t>
  </si>
  <si>
    <t>Blackfriars Road A6041, Blackfriars</t>
  </si>
  <si>
    <t>Site 1423</t>
  </si>
  <si>
    <t>Liverpool Street, Pendleton</t>
  </si>
  <si>
    <t>Site 2424</t>
  </si>
  <si>
    <t>Great Clowes Street A5066, Broughton</t>
  </si>
  <si>
    <t>Site 2425</t>
  </si>
  <si>
    <t>Roe Green Loop, Worsley</t>
  </si>
  <si>
    <t>Site 2429</t>
  </si>
  <si>
    <t>Liverpool Road B5320, Cadishead</t>
  </si>
  <si>
    <t>Site 2430</t>
  </si>
  <si>
    <t>Site 1503</t>
  </si>
  <si>
    <t>Cadishead Way A57, Cadishead (WIM)</t>
  </si>
  <si>
    <t>APC</t>
  </si>
  <si>
    <t>Site 2439</t>
  </si>
  <si>
    <t>Port Salford Greenway / Grange Rd Access, Winton</t>
  </si>
  <si>
    <t>Data is available in 2020 for:</t>
  </si>
  <si>
    <t>Data is unavailable in 2020 for:</t>
  </si>
  <si>
    <t xml:space="preserve">Transport for Greater Manchester </t>
  </si>
  <si>
    <t>Automatic Traffic Counter Data 2020</t>
  </si>
  <si>
    <t/>
  </si>
  <si>
    <t>Mon</t>
  </si>
  <si>
    <t>Tues</t>
  </si>
  <si>
    <t>Wed</t>
  </si>
  <si>
    <t>Thurs</t>
  </si>
  <si>
    <t>Fri</t>
  </si>
  <si>
    <t>Sat</t>
  </si>
  <si>
    <t>Sun</t>
  </si>
  <si>
    <t>fig1 dir1</t>
  </si>
  <si>
    <t>fig1 dir2</t>
  </si>
  <si>
    <t>fig1 both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</si>
  <si>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</si>
  <si>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</si>
  <si>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</si>
  <si>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</si>
  <si>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</si>
  <si>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</si>
  <si>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</si>
  <si>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</si>
  <si>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</si>
  <si>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</si>
  <si>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</si>
  <si>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</si>
  <si>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fig2 dir1</t>
  </si>
  <si>
    <t>fig2 dir2</t>
  </si>
  <si>
    <t>fig2 both</t>
  </si>
  <si>
    <t>fig3 dir1</t>
  </si>
  <si>
    <t>fig3 dir2</t>
  </si>
  <si>
    <t>fig3 both</t>
  </si>
  <si>
    <t>TwoWay</t>
  </si>
  <si>
    <t>© TfGM 2021</t>
  </si>
  <si>
    <t>Site No: 1026</t>
  </si>
  <si>
    <t>Index</t>
  </si>
  <si>
    <t>Transport for Greater Manchester</t>
  </si>
  <si>
    <t>Average traffic flows (excluding Bank Holidays etc)</t>
  </si>
  <si>
    <t>Hour starting</t>
  </si>
  <si>
    <t>5-day</t>
  </si>
  <si>
    <t>7-day</t>
  </si>
  <si>
    <t>TOTALS</t>
  </si>
  <si>
    <t>12 hour (0700-1900)</t>
  </si>
  <si>
    <t>am peak (0700-1000)</t>
  </si>
  <si>
    <t>off peak (1000-1600)</t>
  </si>
  <si>
    <t>pm peak (1600-1900)</t>
  </si>
  <si>
    <t>24 hour (0000-2400)</t>
  </si>
  <si>
    <t>Weekdays</t>
  </si>
  <si>
    <t xml:space="preserve">12 hour </t>
  </si>
  <si>
    <t xml:space="preserve">24 hour </t>
  </si>
  <si>
    <t>Saturdays</t>
  </si>
  <si>
    <t>Sundays</t>
  </si>
  <si>
    <t>Site No: 1112</t>
  </si>
  <si>
    <t>Manchester Road A6, Walkden</t>
  </si>
  <si>
    <t>Site No: 1114</t>
  </si>
  <si>
    <t>Site No: 1119</t>
  </si>
  <si>
    <t>Site No: 1158</t>
  </si>
  <si>
    <t>Site No: 1273</t>
  </si>
  <si>
    <t>Site No: 1305</t>
  </si>
  <si>
    <t>Site No: 1314</t>
  </si>
  <si>
    <t>Site No: 1335</t>
  </si>
  <si>
    <t>Site No: 1340</t>
  </si>
  <si>
    <t>Site No: 1341</t>
  </si>
  <si>
    <t>Worsley Road North A572, Worsley</t>
  </si>
  <si>
    <t>Site No: 1410</t>
  </si>
  <si>
    <t>Site No: 1411</t>
  </si>
  <si>
    <t>Site No: 1420</t>
  </si>
  <si>
    <t>Site No: 1423</t>
  </si>
  <si>
    <t>Site No: 1503</t>
  </si>
  <si>
    <t>Automatic Cycle Counter Data 2020</t>
  </si>
  <si>
    <t>Site No: 2188</t>
  </si>
  <si>
    <t>Average cycle flows (excluding Bank Holidays etc)</t>
  </si>
  <si>
    <t>Site No: 2204</t>
  </si>
  <si>
    <t>Liverpool Road Salford (cycle) B5320, Irlam</t>
  </si>
  <si>
    <t>Site No: 2409</t>
  </si>
  <si>
    <t>Site No: 2424</t>
  </si>
  <si>
    <t>Site No: 2425</t>
  </si>
  <si>
    <t>Site No: 2429</t>
  </si>
  <si>
    <t>Liverpool Road B5320 / New Moss Lane, Cadishead</t>
  </si>
  <si>
    <t>Site No: 2430</t>
  </si>
  <si>
    <t>Blackfriars Road A6041 SE of Silk Street, Blackfriars</t>
  </si>
  <si>
    <t>Site No: 2439</t>
  </si>
  <si>
    <t>Automatic Pedestrian Counter Data 2020</t>
  </si>
  <si>
    <t>Average pedestrian flows (excluding Bank Holidays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</si>
</sst>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.5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sz val="6.5"/>
      <color theme="1"/>
      <name val="Cambria"/>
      <family val="1"/>
    </font>
    <font>
      <b/>
      <sz val="6.5"/>
      <color theme="1"/>
      <name val="Cambria"/>
      <family val="1"/>
    </font>
    <font>
      <sz val="7"/>
      <color theme="1"/>
      <name val="Cambria"/>
      <family val="1"/>
    </font>
    <font>
      <b/>
      <sz val="7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7" fillId="0" borderId="0" xfId="1" applyFont="1"/>
    <xf numFmtId="0" fontId="2" fillId="0" borderId="0" xfId="1"/>
    <xf numFmtId="0" fontId="2" fillId="0" borderId="0" xfId="1"/>
    <xf numFmtId="0" fontId="9" fillId="0" borderId="0" xfId="1" applyFont="1" applyAlignment="1">
      <alignment horizontal="right"/>
    </xf>
    <xf numFmtId="0" fontId="10" fillId="0" borderId="0" xfId="1" quotePrefix="1" applyFont="1"/>
    <xf numFmtId="0" fontId="10" fillId="0" borderId="0" xfId="1" applyFont="1"/>
    <xf numFmtId="0" fontId="7" fillId="0" borderId="0" xfId="1" quotePrefix="1" applyFont="1"/>
    <xf numFmtId="0" fontId="11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" fontId="13" fillId="0" borderId="0" xfId="1" applyNumberFormat="1" applyFont="1"/>
    <xf numFmtId="0" fontId="10" fillId="0" borderId="0" xfId="1" applyFont="1" applyAlignment="1">
      <alignment horizontal="right"/>
    </xf>
    <xf numFmtId="164" fontId="10" fillId="0" borderId="0" xfId="1" applyNumberFormat="1" applyFont="1" applyAlignment="1">
      <alignment horizontal="center"/>
    </xf>
    <xf numFmtId="0" fontId="14" fillId="0" borderId="0" xfId="1" applyFont="1"/>
    <xf numFmtId="0" fontId="14" fillId="0" borderId="0" xfId="1" applyFont="1" applyProtection="1">
      <protection locked="0"/>
    </xf>
    <xf numFmtId="1" fontId="15" fillId="0" borderId="0" xfId="1" applyNumberFormat="1" applyFont="1" applyProtection="1">
      <protection locked="0"/>
    </xf>
    <xf numFmtId="1" fontId="13" fillId="0" borderId="0" xfId="1" applyNumberFormat="1" applyFont="1" applyProtection="1">
      <protection locked="0"/>
    </xf>
    <xf numFmtId="0" fontId="16" fillId="0" borderId="0" xfId="1" applyFont="1" applyAlignment="1">
      <alignment horizontal="right"/>
    </xf>
    <xf numFmtId="0" fontId="17" fillId="0" borderId="0" xfId="1" applyFont="1"/>
    <xf numFmtId="49" fontId="17" fillId="0" borderId="0" xfId="1" quotePrefix="1" applyNumberFormat="1" applyFont="1"/>
    <xf numFmtId="0" fontId="7" fillId="0" borderId="0" xfId="1" applyFont="1" applyAlignment="1">
      <alignment horizontal="right"/>
    </xf>
    <xf numFmtId="49" fontId="17" fillId="0" borderId="0" xfId="1" applyNumberFormat="1" applyFont="1"/>
    <xf numFmtId="17" fontId="17" fillId="0" borderId="0" xfId="1" quotePrefix="1" applyNumberFormat="1" applyFont="1"/>
    <xf numFmtId="0" fontId="16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0" fontId="18" fillId="0" borderId="0" xfId="5"/>
    <xf numFmtId="0" fontId="11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1" fontId="7" fillId="0" borderId="0" xfId="1" applyNumberFormat="1" applyFont="1"/>
    <xf numFmtId="0" fontId="15" fillId="0" borderId="0" xfId="1" applyFont="1" applyProtection="1">
      <protection locked="0"/>
    </xf>
    <xf numFmtId="1" fontId="15" fillId="0" borderId="0" xfId="1" applyNumberFormat="1" applyFont="1"/>
    <xf numFmtId="0" fontId="15" fillId="0" borderId="0" xfId="1" applyFont="1"/>
    <xf numFmtId="0" fontId="13" fillId="0" borderId="0" xfId="1" applyFont="1" applyProtection="1">
      <protection locked="0"/>
    </xf>
    <xf numFmtId="0" fontId="2" fillId="0" borderId="0" xfId="1"/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2" fillId="0" borderId="0" xfId="1"/>
    <xf numFmtId="0" fontId="8" fillId="0" borderId="0" xfId="1" applyFont="1" applyAlignment="1">
      <alignment horizontal="right"/>
    </xf>
    <xf numFmtId="1" fontId="8" fillId="0" borderId="0" xfId="1" applyNumberFormat="1" applyFont="1" applyAlignment="1">
      <alignment horizontal="left"/>
    </xf>
    <xf numFmtId="0" fontId="10" fillId="0" borderId="0" xfId="1" applyFont="1"/>
    <xf numFmtId="1" fontId="11" fillId="0" borderId="0" xfId="1" applyNumberFormat="1" applyFont="1"/>
    <xf numFmtId="0" fontId="11" fillId="0" borderId="0" xfId="1" applyFont="1"/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ATC1026_graphs!$G$83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ATC1026_graphs!$P$6:$V$6</c:f>
              <c:numCache>
                <c:formatCode>0</c:formatCode>
                <c:ptCount val="7"/>
                <c:pt idx="0">
                  <c:v>7194.6611111111124</c:v>
                </c:pt>
                <c:pt idx="1">
                  <c:v>7537.6958333333323</c:v>
                </c:pt>
                <c:pt idx="2">
                  <c:v>7685.9874999999993</c:v>
                </c:pt>
                <c:pt idx="3">
                  <c:v>7691.2624999999998</c:v>
                </c:pt>
                <c:pt idx="4">
                  <c:v>7984.7958333333336</c:v>
                </c:pt>
                <c:pt idx="5">
                  <c:v>6925.9527777777766</c:v>
                </c:pt>
                <c:pt idx="6">
                  <c:v>5768.3125000000009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F-43E2-B47D-4760406AE222}"/>
            </c:ext>
          </c:extLst>
        </c:ser>
        <c:ser>
          <c:idx val="1"/>
          <c:order val="1"/>
          <c:tx>
            <c:strRef>
              <c:f>ATC1026_graphs!$I$83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ATC1026_graphs!$P$7:$V$7</c:f>
              <c:numCache>
                <c:formatCode>0</c:formatCode>
                <c:ptCount val="7"/>
                <c:pt idx="0">
                  <c:v>6447.8472222222217</c:v>
                </c:pt>
                <c:pt idx="1">
                  <c:v>6665.9624999999987</c:v>
                </c:pt>
                <c:pt idx="2">
                  <c:v>6801.7666666666664</c:v>
                </c:pt>
                <c:pt idx="3">
                  <c:v>6815.9249999999993</c:v>
                </c:pt>
                <c:pt idx="4">
                  <c:v>7046.2847222222226</c:v>
                </c:pt>
                <c:pt idx="5">
                  <c:v>6558.6305555555555</c:v>
                </c:pt>
                <c:pt idx="6">
                  <c:v>5622.520833333333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F-43E2-B47D-4760406AE222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ATC1026_graphs!$P$5:$V$5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ATC1026_graphs!$P$8:$V$8</c:f>
              <c:numCache>
                <c:formatCode>0</c:formatCode>
                <c:ptCount val="7"/>
                <c:pt idx="0">
                  <c:v>13642.508333333335</c:v>
                </c:pt>
                <c:pt idx="1">
                  <c:v>14203.658333333331</c:v>
                </c:pt>
                <c:pt idx="2">
                  <c:v>14487.754166666666</c:v>
                </c:pt>
                <c:pt idx="3">
                  <c:v>14507.1875</c:v>
                </c:pt>
                <c:pt idx="4">
                  <c:v>15031.080555555556</c:v>
                </c:pt>
                <c:pt idx="5">
                  <c:v>13484.583333333332</c:v>
                </c:pt>
                <c:pt idx="6">
                  <c:v>11390.833333333334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F-43E2-B47D-4760406AE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ATC1112_Westbound!$C$8:$C$31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ATC1112_Westbound!$L$8:$L$31</c:f>
              <c:numCache>
                <c:formatCode>0</c:formatCode>
                <c:ptCount val="24"/>
                <c:pt idx="0">
                  <c:v>21.89613095238095</c:v>
                </c:pt>
                <c:pt idx="1">
                  <c:v>11.93125</c:v>
                </c:pt>
                <c:pt idx="2">
                  <c:v>9.5814880952380967</c:v>
                </c:pt>
                <c:pt idx="3">
                  <c:v>11.282559523809525</c:v>
                </c:pt>
                <c:pt idx="4">
                  <c:v>14.813630952380953</c:v>
                </c:pt>
                <c:pt idx="5">
                  <c:v>38.631785714285719</c:v>
                </c:pt>
                <c:pt idx="6">
                  <c:v>94.22940476190476</c:v>
                </c:pt>
                <c:pt idx="7">
                  <c:v>188.97351190476192</c:v>
                </c:pt>
                <c:pt idx="8">
                  <c:v>281.65958333333333</c:v>
                </c:pt>
                <c:pt idx="9">
                  <c:v>299.1231547619048</c:v>
                </c:pt>
                <c:pt idx="10">
                  <c:v>325.49827380952377</c:v>
                </c:pt>
                <c:pt idx="11">
                  <c:v>352.82839285714289</c:v>
                </c:pt>
                <c:pt idx="12">
                  <c:v>397.9730952380952</c:v>
                </c:pt>
                <c:pt idx="13">
                  <c:v>404.22571428571433</c:v>
                </c:pt>
                <c:pt idx="14">
                  <c:v>439.06940476190476</c:v>
                </c:pt>
                <c:pt idx="15">
                  <c:v>492.26648809523812</c:v>
                </c:pt>
                <c:pt idx="16">
                  <c:v>574.46684523809517</c:v>
                </c:pt>
                <c:pt idx="17">
                  <c:v>520.45541666666657</c:v>
                </c:pt>
                <c:pt idx="18">
                  <c:v>370.7258333333333</c:v>
                </c:pt>
                <c:pt idx="19">
                  <c:v>244.93791666666667</c:v>
                </c:pt>
                <c:pt idx="20">
                  <c:v>177.87089285714285</c:v>
                </c:pt>
                <c:pt idx="21">
                  <c:v>129.82404761904763</c:v>
                </c:pt>
                <c:pt idx="22">
                  <c:v>82.271845238095239</c:v>
                </c:pt>
                <c:pt idx="23">
                  <c:v>44.347321428571433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3-43E9-B31B-048D91F487A0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ATC1112_Westbound!$C$8:$C$31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ATC1112_Westbound!$I$8:$I$31</c:f>
              <c:numCache>
                <c:formatCode>0</c:formatCode>
                <c:ptCount val="24"/>
                <c:pt idx="0">
                  <c:v>38.754166666666663</c:v>
                </c:pt>
                <c:pt idx="1">
                  <c:v>23.268750000000001</c:v>
                </c:pt>
                <c:pt idx="2">
                  <c:v>16.4375</c:v>
                </c:pt>
                <c:pt idx="3">
                  <c:v>13.214583333333334</c:v>
                </c:pt>
                <c:pt idx="4">
                  <c:v>14.143750000000001</c:v>
                </c:pt>
                <c:pt idx="5">
                  <c:v>22.425000000000001</c:v>
                </c:pt>
                <c:pt idx="6">
                  <c:v>37.477083333333333</c:v>
                </c:pt>
                <c:pt idx="7">
                  <c:v>89.652083333333337</c:v>
                </c:pt>
                <c:pt idx="8">
                  <c:v>146.20416666666665</c:v>
                </c:pt>
                <c:pt idx="9">
                  <c:v>242.10416666666666</c:v>
                </c:pt>
                <c:pt idx="10">
                  <c:v>301.06875000000002</c:v>
                </c:pt>
                <c:pt idx="11">
                  <c:v>357.02499999999998</c:v>
                </c:pt>
                <c:pt idx="12">
                  <c:v>377.20208333333335</c:v>
                </c:pt>
                <c:pt idx="13">
                  <c:v>366.43333333333334</c:v>
                </c:pt>
                <c:pt idx="14">
                  <c:v>378.55833333333334</c:v>
                </c:pt>
                <c:pt idx="15">
                  <c:v>342.83749999999998</c:v>
                </c:pt>
                <c:pt idx="16">
                  <c:v>319.8</c:v>
                </c:pt>
                <c:pt idx="17">
                  <c:v>287.62083333333334</c:v>
                </c:pt>
                <c:pt idx="18">
                  <c:v>240.27500000000001</c:v>
                </c:pt>
                <c:pt idx="19">
                  <c:v>196.81666666666666</c:v>
                </c:pt>
                <c:pt idx="20">
                  <c:v>156.65208333333334</c:v>
                </c:pt>
                <c:pt idx="21">
                  <c:v>111.74583333333334</c:v>
                </c:pt>
                <c:pt idx="22">
                  <c:v>89.681250000000006</c:v>
                </c:pt>
                <c:pt idx="23">
                  <c:v>56.414583333333333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3-43E9-B31B-048D91F487A0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ATC1112_Westbound!$C$8:$C$31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ATC1112_Westbound!$J$8:$J$31</c:f>
              <c:numCache>
                <c:formatCode>0</c:formatCode>
                <c:ptCount val="24"/>
                <c:pt idx="0">
                  <c:v>40.016666666666666</c:v>
                </c:pt>
                <c:pt idx="1">
                  <c:v>25.577083333333334</c:v>
                </c:pt>
                <c:pt idx="2">
                  <c:v>17.875</c:v>
                </c:pt>
                <c:pt idx="3">
                  <c:v>13.189583333333333</c:v>
                </c:pt>
                <c:pt idx="4">
                  <c:v>13.091666666666667</c:v>
                </c:pt>
                <c:pt idx="5">
                  <c:v>14.183333333333334</c:v>
                </c:pt>
                <c:pt idx="6">
                  <c:v>28.168749999999999</c:v>
                </c:pt>
                <c:pt idx="7">
                  <c:v>45.385416666666671</c:v>
                </c:pt>
                <c:pt idx="8">
                  <c:v>71.808333333333337</c:v>
                </c:pt>
                <c:pt idx="9">
                  <c:v>118.00416666666668</c:v>
                </c:pt>
                <c:pt idx="10">
                  <c:v>210.19583333333335</c:v>
                </c:pt>
                <c:pt idx="11">
                  <c:v>280.68333333333334</c:v>
                </c:pt>
                <c:pt idx="12">
                  <c:v>334.15208333333334</c:v>
                </c:pt>
                <c:pt idx="13">
                  <c:v>352.36041666666665</c:v>
                </c:pt>
                <c:pt idx="14">
                  <c:v>330.77916666666664</c:v>
                </c:pt>
                <c:pt idx="15">
                  <c:v>306.13541666666663</c:v>
                </c:pt>
                <c:pt idx="16">
                  <c:v>265.72708333333333</c:v>
                </c:pt>
                <c:pt idx="17">
                  <c:v>216.95</c:v>
                </c:pt>
                <c:pt idx="18">
                  <c:v>201.52708333333334</c:v>
                </c:pt>
                <c:pt idx="19">
                  <c:v>163.40416666666667</c:v>
                </c:pt>
                <c:pt idx="20">
                  <c:v>126.94583333333333</c:v>
                </c:pt>
                <c:pt idx="21">
                  <c:v>85.427083333333343</c:v>
                </c:pt>
                <c:pt idx="22">
                  <c:v>63.389583333333334</c:v>
                </c:pt>
                <c:pt idx="23">
                  <c:v>36.316666666666663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3-43E9-B31B-048D91F4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ACC2425_Bothdirections!$L$8:$L$31</c:f>
              <c:numCache>
                <c:formatCode>0</c:formatCode>
                <c:ptCount val="24"/>
                <c:pt idx="0">
                  <c:v>0.47333333333333327</c:v>
                </c:pt>
                <c:pt idx="1">
                  <c:v>0.14166666666666666</c:v>
                </c:pt>
                <c:pt idx="2">
                  <c:v>0.23749999999999999</c:v>
                </c:pt>
                <c:pt idx="3">
                  <c:v>5.333333333333333E-2</c:v>
                </c:pt>
                <c:pt idx="4">
                  <c:v>0.46833333333333338</c:v>
                </c:pt>
                <c:pt idx="5">
                  <c:v>2.8574999999999999</c:v>
                </c:pt>
                <c:pt idx="6">
                  <c:v>12.731666666666667</c:v>
                </c:pt>
                <c:pt idx="7">
                  <c:v>29.8325</c:v>
                </c:pt>
                <c:pt idx="8">
                  <c:v>22.699166666666663</c:v>
                </c:pt>
                <c:pt idx="9">
                  <c:v>19.036666666666665</c:v>
                </c:pt>
                <c:pt idx="10">
                  <c:v>25.169166666666669</c:v>
                </c:pt>
                <c:pt idx="11">
                  <c:v>27.48</c:v>
                </c:pt>
                <c:pt idx="12">
                  <c:v>27.070000000000004</c:v>
                </c:pt>
                <c:pt idx="13">
                  <c:v>28.029166666666669</c:v>
                </c:pt>
                <c:pt idx="14">
                  <c:v>32.298333333333332</c:v>
                </c:pt>
                <c:pt idx="15">
                  <c:v>35.605833333333337</c:v>
                </c:pt>
                <c:pt idx="16">
                  <c:v>41.407500000000006</c:v>
                </c:pt>
                <c:pt idx="17">
                  <c:v>40.394999999999996</c:v>
                </c:pt>
                <c:pt idx="18">
                  <c:v>34.467500000000001</c:v>
                </c:pt>
                <c:pt idx="19">
                  <c:v>23.204166666666669</c:v>
                </c:pt>
                <c:pt idx="20">
                  <c:v>14.283333333333331</c:v>
                </c:pt>
                <c:pt idx="21">
                  <c:v>5.2658333333333331</c:v>
                </c:pt>
                <c:pt idx="22">
                  <c:v>2.0016666666666665</c:v>
                </c:pt>
                <c:pt idx="23">
                  <c:v>0.43999999999999995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BEB-B3FB-EF12AA671CCA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ACC2425_Bothdirections!$I$8:$I$31</c:f>
              <c:numCache>
                <c:formatCode>0</c:formatCode>
                <c:ptCount val="24"/>
                <c:pt idx="0">
                  <c:v>0.57499999999999996</c:v>
                </c:pt>
                <c:pt idx="1">
                  <c:v>0.15</c:v>
                </c:pt>
                <c:pt idx="2">
                  <c:v>0.23749999999999999</c:v>
                </c:pt>
                <c:pt idx="3">
                  <c:v>0.13750000000000001</c:v>
                </c:pt>
                <c:pt idx="4">
                  <c:v>0.20833333333333331</c:v>
                </c:pt>
                <c:pt idx="5">
                  <c:v>1.5180555555555557</c:v>
                </c:pt>
                <c:pt idx="6">
                  <c:v>3.7875000000000001</c:v>
                </c:pt>
                <c:pt idx="7">
                  <c:v>11.238888888888889</c:v>
                </c:pt>
                <c:pt idx="8">
                  <c:v>20.294444444444444</c:v>
                </c:pt>
                <c:pt idx="9">
                  <c:v>26.966666666666669</c:v>
                </c:pt>
                <c:pt idx="10">
                  <c:v>33.591666666666669</c:v>
                </c:pt>
                <c:pt idx="11">
                  <c:v>40.083333333333329</c:v>
                </c:pt>
                <c:pt idx="12">
                  <c:v>40.673611111111107</c:v>
                </c:pt>
                <c:pt idx="13">
                  <c:v>41.18194444444444</c:v>
                </c:pt>
                <c:pt idx="14">
                  <c:v>46.104166666666671</c:v>
                </c:pt>
                <c:pt idx="15">
                  <c:v>44.734722222222217</c:v>
                </c:pt>
                <c:pt idx="16">
                  <c:v>34.333333333333336</c:v>
                </c:pt>
                <c:pt idx="17">
                  <c:v>24.091666666666665</c:v>
                </c:pt>
                <c:pt idx="18">
                  <c:v>18.097222222222221</c:v>
                </c:pt>
                <c:pt idx="19">
                  <c:v>13.195833333333333</c:v>
                </c:pt>
                <c:pt idx="20">
                  <c:v>8.3513888888888879</c:v>
                </c:pt>
                <c:pt idx="21">
                  <c:v>3.2250000000000005</c:v>
                </c:pt>
                <c:pt idx="22">
                  <c:v>1.4375</c:v>
                </c:pt>
                <c:pt idx="23">
                  <c:v>0.34166666666666667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BEB-B3FB-EF12AA671CCA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ACC2425_Bothdirections!$J$8:$J$31</c:f>
              <c:numCache>
                <c:formatCode>0</c:formatCode>
                <c:ptCount val="24"/>
                <c:pt idx="0">
                  <c:v>0.22500000000000001</c:v>
                </c:pt>
                <c:pt idx="1">
                  <c:v>0.22916666666666669</c:v>
                </c:pt>
                <c:pt idx="2">
                  <c:v>7.0833333333333331E-2</c:v>
                </c:pt>
                <c:pt idx="3">
                  <c:v>0.125</c:v>
                </c:pt>
                <c:pt idx="4">
                  <c:v>0.24583333333333332</c:v>
                </c:pt>
                <c:pt idx="5">
                  <c:v>0.82499999999999996</c:v>
                </c:pt>
                <c:pt idx="6">
                  <c:v>2.3972222222222221</c:v>
                </c:pt>
                <c:pt idx="7">
                  <c:v>9.7916666666666679</c:v>
                </c:pt>
                <c:pt idx="8">
                  <c:v>19.700000000000003</c:v>
                </c:pt>
                <c:pt idx="9">
                  <c:v>33.151388888888889</c:v>
                </c:pt>
                <c:pt idx="10">
                  <c:v>46.899999999999991</c:v>
                </c:pt>
                <c:pt idx="11">
                  <c:v>49.524999999999999</c:v>
                </c:pt>
                <c:pt idx="12">
                  <c:v>48.913888888888884</c:v>
                </c:pt>
                <c:pt idx="13">
                  <c:v>52.616666666666667</c:v>
                </c:pt>
                <c:pt idx="14">
                  <c:v>51.162500000000009</c:v>
                </c:pt>
                <c:pt idx="15">
                  <c:v>51.095833333333331</c:v>
                </c:pt>
                <c:pt idx="16">
                  <c:v>39.6875</c:v>
                </c:pt>
                <c:pt idx="17">
                  <c:v>28.590277777777779</c:v>
                </c:pt>
                <c:pt idx="18">
                  <c:v>20.526388888888889</c:v>
                </c:pt>
                <c:pt idx="19">
                  <c:v>12.806944444444447</c:v>
                </c:pt>
                <c:pt idx="20">
                  <c:v>7.9847222222222225</c:v>
                </c:pt>
                <c:pt idx="21">
                  <c:v>2.4416666666666664</c:v>
                </c:pt>
                <c:pt idx="22">
                  <c:v>0.95833333333333326</c:v>
                </c:pt>
                <c:pt idx="23">
                  <c:v>0.44444444444444442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1-4BEB-B3FB-EF12AA67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ACC2429_graphs!$P$5:$V$5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ACC2429_graphs!$P$8:$V$8</c:f>
              <c:numCache>
                <c:formatCode>0</c:formatCode>
                <c:ptCount val="7"/>
                <c:pt idx="0">
                  <c:v>82.663888888888891</c:v>
                </c:pt>
                <c:pt idx="1">
                  <c:v>85.42083333333332</c:v>
                </c:pt>
                <c:pt idx="2">
                  <c:v>85.537500000000009</c:v>
                </c:pt>
                <c:pt idx="3">
                  <c:v>87.787499999999994</c:v>
                </c:pt>
                <c:pt idx="4">
                  <c:v>81.461111111111123</c:v>
                </c:pt>
                <c:pt idx="5">
                  <c:v>56.959722222222226</c:v>
                </c:pt>
                <c:pt idx="6">
                  <c:v>59.994444444444454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4-4FFB-9F72-920A8929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EEF7-4048-A4FE-B9B75CD26438}"/>
              </c:ext>
            </c:extLst>
          </c:dPt>
          <c:cat>
            <c:strRef>
              <c:f>ACC2429_graphs!$P$9:$AA$9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ACC2429_graphs!$P$12:$AA$12</c:f>
              <c:numCache>
                <c:formatCode>0</c:formatCode>
                <c:ptCount val="12"/>
                <c:pt idx="0">
                  <c:v>67.2</c:v>
                </c:pt>
                <c:pt idx="1">
                  <c:v>67.550000000000011</c:v>
                </c:pt>
                <c:pt idx="2">
                  <c:v>87.216666666666669</c:v>
                </c:pt>
                <c:pt idx="3">
                  <c:v>101.13000000000001</c:v>
                </c:pt>
                <c:pt idx="4">
                  <c:v>123.6</c:v>
                </c:pt>
                <c:pt idx="5">
                  <c:v>98.359999999999985</c:v>
                </c:pt>
                <c:pt idx="6">
                  <c:v>83.03</c:v>
                </c:pt>
                <c:pt idx="7">
                  <c:v>97.289999999999992</c:v>
                </c:pt>
                <c:pt idx="8">
                  <c:v>93.843333333333334</c:v>
                </c:pt>
                <c:pt idx="9">
                  <c:v>74.39</c:v>
                </c:pt>
                <c:pt idx="10">
                  <c:v>71.41</c:v>
                </c:pt>
                <c:pt idx="11">
                  <c:v>49.86999999999999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7-4048-A4FE-B9B75CD2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ACC2429_graphs!$P$13:$Y$13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ACC2429_graphs!$P$16:$Y$16</c:f>
              <c:numCache>
                <c:formatCode>General</c:formatCode>
                <c:ptCount val="10"/>
                <c:pt idx="5" formatCode="0">
                  <c:v>65.813619047619042</c:v>
                </c:pt>
                <c:pt idx="6" formatCode="0">
                  <c:v>69.822361111111093</c:v>
                </c:pt>
                <c:pt idx="7" formatCode="0">
                  <c:v>90.652777777777771</c:v>
                </c:pt>
                <c:pt idx="8" formatCode="0">
                  <c:v>85.510555555555541</c:v>
                </c:pt>
                <c:pt idx="9" formatCode="0">
                  <c:v>84.57416666666667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089-941D-0C6C5CFDB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ACC2429_Bothdirections!$C$8:$C$31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ACC2429_Bothdirections!$L$8:$L$31</c:f>
              <c:numCache>
                <c:formatCode>0</c:formatCode>
                <c:ptCount val="24"/>
                <c:pt idx="0">
                  <c:v>0.22805555555555554</c:v>
                </c:pt>
                <c:pt idx="1">
                  <c:v>0.14166666666666666</c:v>
                </c:pt>
                <c:pt idx="2">
                  <c:v>5.0833333333333328E-2</c:v>
                </c:pt>
                <c:pt idx="3">
                  <c:v>9.3888888888888883E-2</c:v>
                </c:pt>
                <c:pt idx="4">
                  <c:v>0.26222222222222225</c:v>
                </c:pt>
                <c:pt idx="5">
                  <c:v>2.193888888888889</c:v>
                </c:pt>
                <c:pt idx="6">
                  <c:v>3.6708333333333329</c:v>
                </c:pt>
                <c:pt idx="7">
                  <c:v>4.1252777777777769</c:v>
                </c:pt>
                <c:pt idx="8">
                  <c:v>3.9775000000000005</c:v>
                </c:pt>
                <c:pt idx="9">
                  <c:v>3.8975</c:v>
                </c:pt>
                <c:pt idx="10">
                  <c:v>4.5388888888888896</c:v>
                </c:pt>
                <c:pt idx="11">
                  <c:v>5.6644444444444444</c:v>
                </c:pt>
                <c:pt idx="12">
                  <c:v>5.4883333333333333</c:v>
                </c:pt>
                <c:pt idx="13">
                  <c:v>5.525555555555556</c:v>
                </c:pt>
                <c:pt idx="14">
                  <c:v>7.3372222222222216</c:v>
                </c:pt>
                <c:pt idx="15">
                  <c:v>8.2458333333333336</c:v>
                </c:pt>
                <c:pt idx="16">
                  <c:v>9.1675000000000004</c:v>
                </c:pt>
                <c:pt idx="17">
                  <c:v>5.9722222222222223</c:v>
                </c:pt>
                <c:pt idx="18">
                  <c:v>4.4474999999999998</c:v>
                </c:pt>
                <c:pt idx="19">
                  <c:v>3.3122222222222222</c:v>
                </c:pt>
                <c:pt idx="20">
                  <c:v>3.0897222222222225</c:v>
                </c:pt>
                <c:pt idx="21">
                  <c:v>1.7052777777777777</c:v>
                </c:pt>
                <c:pt idx="22">
                  <c:v>1.0024999999999999</c:v>
                </c:pt>
                <c:pt idx="23">
                  <c:v>0.43527777777777776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BEA-96A9-5CDD61F6FC5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ACC2429_Bothdirections!$C$8:$C$31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ACC2429_Bothdirections!$I$8:$I$31</c:f>
              <c:numCache>
                <c:formatCode>0</c:formatCode>
                <c:ptCount val="24"/>
                <c:pt idx="0">
                  <c:v>0.27777777777777779</c:v>
                </c:pt>
                <c:pt idx="1">
                  <c:v>0.21805555555555553</c:v>
                </c:pt>
                <c:pt idx="2">
                  <c:v>9.9999999999999992E-2</c:v>
                </c:pt>
                <c:pt idx="3">
                  <c:v>8.3333333333333329E-2</c:v>
                </c:pt>
                <c:pt idx="4">
                  <c:v>0.25</c:v>
                </c:pt>
                <c:pt idx="5">
                  <c:v>1.1694444444444445</c:v>
                </c:pt>
                <c:pt idx="6">
                  <c:v>1.276388888888889</c:v>
                </c:pt>
                <c:pt idx="7">
                  <c:v>1.6791666666666667</c:v>
                </c:pt>
                <c:pt idx="8">
                  <c:v>2.4819444444444447</c:v>
                </c:pt>
                <c:pt idx="9">
                  <c:v>2.6638888888888888</c:v>
                </c:pt>
                <c:pt idx="10">
                  <c:v>5.1277777777777782</c:v>
                </c:pt>
                <c:pt idx="11">
                  <c:v>5.2249999999999996</c:v>
                </c:pt>
                <c:pt idx="12">
                  <c:v>5.8152777777777773</c:v>
                </c:pt>
                <c:pt idx="13">
                  <c:v>5.0180555555555557</c:v>
                </c:pt>
                <c:pt idx="14">
                  <c:v>5.5374999999999996</c:v>
                </c:pt>
                <c:pt idx="15">
                  <c:v>4.988888888888888</c:v>
                </c:pt>
                <c:pt idx="16">
                  <c:v>4.8986111111111112</c:v>
                </c:pt>
                <c:pt idx="17">
                  <c:v>2.994444444444444</c:v>
                </c:pt>
                <c:pt idx="18">
                  <c:v>2.1527777777777777</c:v>
                </c:pt>
                <c:pt idx="19">
                  <c:v>1.3347222222222221</c:v>
                </c:pt>
                <c:pt idx="20">
                  <c:v>1.6402777777777777</c:v>
                </c:pt>
                <c:pt idx="21">
                  <c:v>0.76111111111111118</c:v>
                </c:pt>
                <c:pt idx="22">
                  <c:v>0.69444444444444442</c:v>
                </c:pt>
                <c:pt idx="23">
                  <c:v>0.5708333333333333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BEA-96A9-5CDD61F6FC5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ACC2429_Bothdirections!$C$8:$C$31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ACC2429_Bothdirections!$J$8:$J$31</c:f>
              <c:numCache>
                <c:formatCode>0</c:formatCode>
                <c:ptCount val="24"/>
                <c:pt idx="0">
                  <c:v>0.21944444444444444</c:v>
                </c:pt>
                <c:pt idx="1">
                  <c:v>0.29027777777777775</c:v>
                </c:pt>
                <c:pt idx="2">
                  <c:v>0.1</c:v>
                </c:pt>
                <c:pt idx="3">
                  <c:v>9.9999999999999992E-2</c:v>
                </c:pt>
                <c:pt idx="4">
                  <c:v>0.23055555555555551</c:v>
                </c:pt>
                <c:pt idx="5">
                  <c:v>0.67777777777777781</c:v>
                </c:pt>
                <c:pt idx="6">
                  <c:v>0.44999999999999996</c:v>
                </c:pt>
                <c:pt idx="7">
                  <c:v>1.2250000000000001</c:v>
                </c:pt>
                <c:pt idx="8">
                  <c:v>1.9333333333333336</c:v>
                </c:pt>
                <c:pt idx="9">
                  <c:v>3.7138888888888886</c:v>
                </c:pt>
                <c:pt idx="10">
                  <c:v>5.5208333333333339</c:v>
                </c:pt>
                <c:pt idx="11">
                  <c:v>6.2944444444444443</c:v>
                </c:pt>
                <c:pt idx="12">
                  <c:v>5.5222222222222221</c:v>
                </c:pt>
                <c:pt idx="13">
                  <c:v>6.0458333333333325</c:v>
                </c:pt>
                <c:pt idx="14">
                  <c:v>5.9722222222222223</c:v>
                </c:pt>
                <c:pt idx="15">
                  <c:v>5.6944444444444446</c:v>
                </c:pt>
                <c:pt idx="16">
                  <c:v>4.477777777777777</c:v>
                </c:pt>
                <c:pt idx="17">
                  <c:v>3.5208333333333335</c:v>
                </c:pt>
                <c:pt idx="18">
                  <c:v>2.7666666666666666</c:v>
                </c:pt>
                <c:pt idx="19">
                  <c:v>2.1124999999999998</c:v>
                </c:pt>
                <c:pt idx="20">
                  <c:v>1.6263888888888889</c:v>
                </c:pt>
                <c:pt idx="21">
                  <c:v>0.8208333333333333</c:v>
                </c:pt>
                <c:pt idx="22">
                  <c:v>0.42083333333333328</c:v>
                </c:pt>
                <c:pt idx="23">
                  <c:v>0.2583333333333333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B-4BEA-96A9-5CDD61F6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v>Direction 1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ACC2430_graphs!$P$5:$V$5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ACC2430_graphs!$P$6:$V$6</c:f>
              <c:numCache>
                <c:formatCode>0</c:formatCode>
                <c:ptCount val="7"/>
                <c:pt idx="0">
                  <c:v>139.80757575757573</c:v>
                </c:pt>
                <c:pt idx="1">
                  <c:v>143.1287878787879</c:v>
                </c:pt>
                <c:pt idx="2">
                  <c:v>148.60757575757577</c:v>
                </c:pt>
                <c:pt idx="3">
                  <c:v>147.55000000000004</c:v>
                </c:pt>
                <c:pt idx="4">
                  <c:v>150.31212121212121</c:v>
                </c:pt>
                <c:pt idx="5">
                  <c:v>122.50303030303033</c:v>
                </c:pt>
                <c:pt idx="6">
                  <c:v>109.73787878787878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A-465D-A9C9-4E6F846A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895816"/>
        <c:axId val="701896208"/>
      </c:barChart>
      <c:catAx>
        <c:axId val="7018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5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</a:t>
            </a:r>
            <a:r>
              <a:rPr lang="en-GB" baseline="0"/>
              <a:t> </a:t>
            </a:r>
            <a:r>
              <a:rPr lang="en-GB"/>
              <a:t>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0"/>
          <c:order val="0"/>
          <c:tx>
            <c:v>direction 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ACC2430_graphs!$P$9:$AA$9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ACC2430_graphs!$P$10:$AA$10</c:f>
              <c:numCache>
                <c:formatCode>0</c:formatCode>
                <c:ptCount val="12"/>
                <c:pt idx="0">
                  <c:v>198.7</c:v>
                </c:pt>
                <c:pt idx="1">
                  <c:v>189.60000000000002</c:v>
                </c:pt>
                <c:pt idx="3">
                  <c:v>121.73333333333333</c:v>
                </c:pt>
                <c:pt idx="4">
                  <c:v>171.53999999999996</c:v>
                </c:pt>
                <c:pt idx="5">
                  <c:v>179.67999999999998</c:v>
                </c:pt>
                <c:pt idx="6">
                  <c:v>146.51</c:v>
                </c:pt>
                <c:pt idx="7">
                  <c:v>38.770000000000003</c:v>
                </c:pt>
                <c:pt idx="8">
                  <c:v>91.229999999999976</c:v>
                </c:pt>
                <c:pt idx="9">
                  <c:v>176.85999999999999</c:v>
                </c:pt>
                <c:pt idx="10">
                  <c:v>166.11999999999998</c:v>
                </c:pt>
                <c:pt idx="11">
                  <c:v>123.95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4-4159-AB9F-4411D979E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384"/>
        <c:axId val="701898952"/>
      </c:lineChart>
      <c:catAx>
        <c:axId val="70189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0"/>
          <c:order val="0"/>
          <c:tx>
            <c:v>direction1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  <a:prstDash val="solid"/>
              </a:ln>
            </c:spPr>
          </c:marker>
          <c:cat>
            <c:numRef>
              <c:f>ACC2430_graphs!$P$13:$Y$13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ACC2430_graphs!$P$14:$Y$14</c:f>
              <c:numCache>
                <c:formatCode>0</c:formatCode>
                <c:ptCount val="10"/>
                <c:pt idx="5">
                  <c:v>201.98874999999998</c:v>
                </c:pt>
                <c:pt idx="6">
                  <c:v>188.11133838383836</c:v>
                </c:pt>
                <c:pt idx="7">
                  <c:v>231.47138888888884</c:v>
                </c:pt>
                <c:pt idx="8">
                  <c:v>213.11027777777775</c:v>
                </c:pt>
                <c:pt idx="9">
                  <c:v>145.88121212121212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A-4F73-902D-19A91693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776"/>
        <c:axId val="701898168"/>
      </c:lineChart>
      <c:catAx>
        <c:axId val="7018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ACC2430_Northbound!$C$8:$C$31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ACC2430_Northbound!$L$8:$L$31</c:f>
              <c:numCache>
                <c:formatCode>0</c:formatCode>
                <c:ptCount val="24"/>
                <c:pt idx="0">
                  <c:v>1.3257575757575757</c:v>
                </c:pt>
                <c:pt idx="1">
                  <c:v>0.59969696969696973</c:v>
                </c:pt>
                <c:pt idx="2">
                  <c:v>0.25454545454545452</c:v>
                </c:pt>
                <c:pt idx="3">
                  <c:v>0.20303030303030303</c:v>
                </c:pt>
                <c:pt idx="4">
                  <c:v>0.13242424242424242</c:v>
                </c:pt>
                <c:pt idx="5">
                  <c:v>0.25757575757575757</c:v>
                </c:pt>
                <c:pt idx="6">
                  <c:v>2.1948484848484848</c:v>
                </c:pt>
                <c:pt idx="7">
                  <c:v>3.4733333333333336</c:v>
                </c:pt>
                <c:pt idx="8">
                  <c:v>3.6806060606060598</c:v>
                </c:pt>
                <c:pt idx="9">
                  <c:v>2.5606060606060606</c:v>
                </c:pt>
                <c:pt idx="10">
                  <c:v>3.3048484848484856</c:v>
                </c:pt>
                <c:pt idx="11">
                  <c:v>4.3106060606060606</c:v>
                </c:pt>
                <c:pt idx="12">
                  <c:v>6.7563636363636359</c:v>
                </c:pt>
                <c:pt idx="13">
                  <c:v>7.8836363636363629</c:v>
                </c:pt>
                <c:pt idx="14">
                  <c:v>9.1512121212121222</c:v>
                </c:pt>
                <c:pt idx="15">
                  <c:v>10.594545454545456</c:v>
                </c:pt>
                <c:pt idx="16">
                  <c:v>18.114545454545453</c:v>
                </c:pt>
                <c:pt idx="17">
                  <c:v>19.309999999999999</c:v>
                </c:pt>
                <c:pt idx="18">
                  <c:v>16.766060606060609</c:v>
                </c:pt>
                <c:pt idx="19">
                  <c:v>11.337878787878788</c:v>
                </c:pt>
                <c:pt idx="20">
                  <c:v>9.0284848484848474</c:v>
                </c:pt>
                <c:pt idx="21">
                  <c:v>6.3830303030303019</c:v>
                </c:pt>
                <c:pt idx="22">
                  <c:v>5.0581818181818177</c:v>
                </c:pt>
                <c:pt idx="23">
                  <c:v>3.1993939393939392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AF8-BD06-B25204C7C75D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ACC2430_Northbound!$C$8:$C$31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ACC2430_Northbound!$I$8:$I$31</c:f>
              <c:numCache>
                <c:formatCode>0</c:formatCode>
                <c:ptCount val="24"/>
                <c:pt idx="0">
                  <c:v>2.1772727272727272</c:v>
                </c:pt>
                <c:pt idx="1">
                  <c:v>1.531818181818182</c:v>
                </c:pt>
                <c:pt idx="2">
                  <c:v>0.94545454545454544</c:v>
                </c:pt>
                <c:pt idx="3">
                  <c:v>0.51515151515151514</c:v>
                </c:pt>
                <c:pt idx="4">
                  <c:v>0.35000000000000003</c:v>
                </c:pt>
                <c:pt idx="5">
                  <c:v>0.45909090909090905</c:v>
                </c:pt>
                <c:pt idx="6">
                  <c:v>1.0818181818181818</c:v>
                </c:pt>
                <c:pt idx="7">
                  <c:v>1.4590909090909088</c:v>
                </c:pt>
                <c:pt idx="8">
                  <c:v>1.512121212121212</c:v>
                </c:pt>
                <c:pt idx="9">
                  <c:v>3.3166666666666669</c:v>
                </c:pt>
                <c:pt idx="10">
                  <c:v>4.2363636363636354</c:v>
                </c:pt>
                <c:pt idx="11">
                  <c:v>5.3424242424242427</c:v>
                </c:pt>
                <c:pt idx="12">
                  <c:v>8.3590909090909076</c:v>
                </c:pt>
                <c:pt idx="13">
                  <c:v>9.0363636363636353</c:v>
                </c:pt>
                <c:pt idx="14">
                  <c:v>10.221212121212121</c:v>
                </c:pt>
                <c:pt idx="15">
                  <c:v>9.5636363636363644</c:v>
                </c:pt>
                <c:pt idx="16">
                  <c:v>9.1818181818181817</c:v>
                </c:pt>
                <c:pt idx="17">
                  <c:v>10.336363636363636</c:v>
                </c:pt>
                <c:pt idx="18">
                  <c:v>11.65</c:v>
                </c:pt>
                <c:pt idx="19">
                  <c:v>9.1515151515151523</c:v>
                </c:pt>
                <c:pt idx="20">
                  <c:v>8.3712121212121211</c:v>
                </c:pt>
                <c:pt idx="21">
                  <c:v>5.5545454545454547</c:v>
                </c:pt>
                <c:pt idx="22">
                  <c:v>4.9621212121212119</c:v>
                </c:pt>
                <c:pt idx="23">
                  <c:v>3.187878787878788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AF8-BD06-B25204C7C75D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ACC2430_Northbound!$C$8:$C$31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ACC2430_Northbound!$J$8:$J$31</c:f>
              <c:numCache>
                <c:formatCode>0</c:formatCode>
                <c:ptCount val="24"/>
                <c:pt idx="0">
                  <c:v>2.8924242424242426</c:v>
                </c:pt>
                <c:pt idx="1">
                  <c:v>1.4272727272727275</c:v>
                </c:pt>
                <c:pt idx="2">
                  <c:v>0.79545454545454541</c:v>
                </c:pt>
                <c:pt idx="3">
                  <c:v>0.40606060606060607</c:v>
                </c:pt>
                <c:pt idx="4">
                  <c:v>0.17424242424242423</c:v>
                </c:pt>
                <c:pt idx="5">
                  <c:v>0.18181818181818182</c:v>
                </c:pt>
                <c:pt idx="6">
                  <c:v>0.74393939393939401</c:v>
                </c:pt>
                <c:pt idx="7">
                  <c:v>1.2515151515151515</c:v>
                </c:pt>
                <c:pt idx="8">
                  <c:v>1.6833333333333336</c:v>
                </c:pt>
                <c:pt idx="9">
                  <c:v>3.2818181818181817</c:v>
                </c:pt>
                <c:pt idx="10">
                  <c:v>4.1166666666666671</c:v>
                </c:pt>
                <c:pt idx="11">
                  <c:v>4.0666666666666664</c:v>
                </c:pt>
                <c:pt idx="12">
                  <c:v>7.0969696969696967</c:v>
                </c:pt>
                <c:pt idx="13">
                  <c:v>8.5681818181818183</c:v>
                </c:pt>
                <c:pt idx="14">
                  <c:v>9.6</c:v>
                </c:pt>
                <c:pt idx="15">
                  <c:v>9.9666666666666668</c:v>
                </c:pt>
                <c:pt idx="16">
                  <c:v>9.045454545454545</c:v>
                </c:pt>
                <c:pt idx="17">
                  <c:v>9.6454545454545446</c:v>
                </c:pt>
                <c:pt idx="18">
                  <c:v>8.5500000000000007</c:v>
                </c:pt>
                <c:pt idx="19">
                  <c:v>7.4651515151515149</c:v>
                </c:pt>
                <c:pt idx="20">
                  <c:v>6.9621212121212119</c:v>
                </c:pt>
                <c:pt idx="21">
                  <c:v>4.6151515151515152</c:v>
                </c:pt>
                <c:pt idx="22">
                  <c:v>4.5666666666666664</c:v>
                </c:pt>
                <c:pt idx="23">
                  <c:v>2.6348484848484848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9-4AF8-BD06-B25204C7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76872"/>
        <c:axId val="419369424"/>
      </c:lineChart>
      <c:catAx>
        <c:axId val="419376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6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36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7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ACC2439_graphs!$P$5:$V$5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ACC2439_graphs!$P$8:$V$8</c:f>
              <c:numCache>
                <c:formatCode>0</c:formatCode>
                <c:ptCount val="7"/>
                <c:pt idx="0">
                  <c:v>39.920833333333334</c:v>
                </c:pt>
                <c:pt idx="1">
                  <c:v>39.602777777777781</c:v>
                </c:pt>
                <c:pt idx="2">
                  <c:v>40.850000000000009</c:v>
                </c:pt>
                <c:pt idx="3">
                  <c:v>40.526388888888881</c:v>
                </c:pt>
                <c:pt idx="4">
                  <c:v>40.106944444444451</c:v>
                </c:pt>
                <c:pt idx="5">
                  <c:v>39.640277777777783</c:v>
                </c:pt>
                <c:pt idx="6">
                  <c:v>53.923611111111114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D-4846-A2C5-29B48DB5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ATC1114_graphs!$G$83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ATC1114_graphs!$P$6:$V$6</c:f>
              <c:numCache>
                <c:formatCode>0</c:formatCode>
                <c:ptCount val="7"/>
                <c:pt idx="0">
                  <c:v>15093.508333333335</c:v>
                </c:pt>
                <c:pt idx="1">
                  <c:v>15830.97916666667</c:v>
                </c:pt>
                <c:pt idx="2">
                  <c:v>16327.591666666665</c:v>
                </c:pt>
                <c:pt idx="3">
                  <c:v>16239.816666666668</c:v>
                </c:pt>
                <c:pt idx="4">
                  <c:v>16231.591666666665</c:v>
                </c:pt>
                <c:pt idx="5">
                  <c:v>11644.370833333334</c:v>
                </c:pt>
                <c:pt idx="6">
                  <c:v>10089.754166666666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16C-AAAA-9D40D444E8BB}"/>
            </c:ext>
          </c:extLst>
        </c:ser>
        <c:ser>
          <c:idx val="1"/>
          <c:order val="1"/>
          <c:tx>
            <c:strRef>
              <c:f>ATC1114_graphs!$I$83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ATC1114_graphs!$P$7:$V$7</c:f>
              <c:numCache>
                <c:formatCode>0</c:formatCode>
                <c:ptCount val="7"/>
                <c:pt idx="0">
                  <c:v>16478.970833333333</c:v>
                </c:pt>
                <c:pt idx="1">
                  <c:v>17237.470833333333</c:v>
                </c:pt>
                <c:pt idx="2">
                  <c:v>17739.412500000002</c:v>
                </c:pt>
                <c:pt idx="3">
                  <c:v>17667.558333333334</c:v>
                </c:pt>
                <c:pt idx="4">
                  <c:v>17654.5625</c:v>
                </c:pt>
                <c:pt idx="5">
                  <c:v>12865.643055555556</c:v>
                </c:pt>
                <c:pt idx="6">
                  <c:v>10851.633333333333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8-416C-AAAA-9D40D444E8BB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ATC1114_graphs!$P$5:$V$5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ATC1114_graphs!$P$8:$V$8</c:f>
              <c:numCache>
                <c:formatCode>0</c:formatCode>
                <c:ptCount val="7"/>
                <c:pt idx="0">
                  <c:v>31572.479166666668</c:v>
                </c:pt>
                <c:pt idx="1">
                  <c:v>33068.450000000004</c:v>
                </c:pt>
                <c:pt idx="2">
                  <c:v>34067.004166666666</c:v>
                </c:pt>
                <c:pt idx="3">
                  <c:v>33907.375</c:v>
                </c:pt>
                <c:pt idx="4">
                  <c:v>33886.154166666667</c:v>
                </c:pt>
                <c:pt idx="5">
                  <c:v>24510.013888888891</c:v>
                </c:pt>
                <c:pt idx="6">
                  <c:v>20941.387499999997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8-416C-AAAA-9D40D444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360F-4B4A-A794-B8DAA656FB4B}"/>
              </c:ext>
            </c:extLst>
          </c:dPt>
          <c:cat>
            <c:strRef>
              <c:f>ACC2439_graphs!$P$9:$AA$9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ACC2439_graphs!$P$12:$AA$12</c:f>
              <c:numCache>
                <c:formatCode>0</c:formatCode>
                <c:ptCount val="12"/>
                <c:pt idx="0">
                  <c:v>9.6499999999999986</c:v>
                </c:pt>
                <c:pt idx="1">
                  <c:v>12.566666666666666</c:v>
                </c:pt>
                <c:pt idx="2">
                  <c:v>25.689999999999998</c:v>
                </c:pt>
                <c:pt idx="3">
                  <c:v>84.990000000000009</c:v>
                </c:pt>
                <c:pt idx="4">
                  <c:v>86.70999999999998</c:v>
                </c:pt>
                <c:pt idx="5">
                  <c:v>67.39</c:v>
                </c:pt>
                <c:pt idx="6">
                  <c:v>48.1</c:v>
                </c:pt>
                <c:pt idx="7">
                  <c:v>43.109999999999992</c:v>
                </c:pt>
                <c:pt idx="8">
                  <c:v>32.28</c:v>
                </c:pt>
                <c:pt idx="9">
                  <c:v>21.900000000000006</c:v>
                </c:pt>
                <c:pt idx="10">
                  <c:v>31.17</c:v>
                </c:pt>
                <c:pt idx="11">
                  <c:v>18.86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F-4B4A-A794-B8DAA656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ACC2439_graphs!$P$13:$Y$13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ACC2439_graphs!$P$16:$Y$16</c:f>
              <c:numCache>
                <c:formatCode>General</c:formatCode>
                <c:ptCount val="10"/>
                <c:pt idx="8" formatCode="0">
                  <c:v>16.565666666666672</c:v>
                </c:pt>
                <c:pt idx="9" formatCode="0">
                  <c:v>40.201388888888886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4-491F-B565-987857B2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ACC2439_Bothdirections!$L$8:$L$31</c:f>
              <c:numCache>
                <c:formatCode>0</c:formatCode>
                <c:ptCount val="24"/>
                <c:pt idx="0">
                  <c:v>2.1666666666666667E-2</c:v>
                </c:pt>
                <c:pt idx="1">
                  <c:v>3.3333333333333331E-3</c:v>
                </c:pt>
                <c:pt idx="2">
                  <c:v>0</c:v>
                </c:pt>
                <c:pt idx="3">
                  <c:v>1.0833333333333334E-2</c:v>
                </c:pt>
                <c:pt idx="4">
                  <c:v>0</c:v>
                </c:pt>
                <c:pt idx="5">
                  <c:v>8.3333333333333332E-3</c:v>
                </c:pt>
                <c:pt idx="6">
                  <c:v>0.20388888888888887</c:v>
                </c:pt>
                <c:pt idx="7">
                  <c:v>0.89972222222222231</c:v>
                </c:pt>
                <c:pt idx="8">
                  <c:v>1.1519444444444447</c:v>
                </c:pt>
                <c:pt idx="9">
                  <c:v>1.6011111111111114</c:v>
                </c:pt>
                <c:pt idx="10">
                  <c:v>3.2625000000000002</c:v>
                </c:pt>
                <c:pt idx="11">
                  <c:v>3.6355555555555554</c:v>
                </c:pt>
                <c:pt idx="12">
                  <c:v>3.6891666666666665</c:v>
                </c:pt>
                <c:pt idx="13">
                  <c:v>3.7486111111111109</c:v>
                </c:pt>
                <c:pt idx="14">
                  <c:v>3.9447222222222225</c:v>
                </c:pt>
                <c:pt idx="15">
                  <c:v>3.9938888888888884</c:v>
                </c:pt>
                <c:pt idx="16">
                  <c:v>3.6994444444444445</c:v>
                </c:pt>
                <c:pt idx="17">
                  <c:v>3.2219444444444441</c:v>
                </c:pt>
                <c:pt idx="18">
                  <c:v>3.0155555555555553</c:v>
                </c:pt>
                <c:pt idx="19">
                  <c:v>2.3508333333333331</c:v>
                </c:pt>
                <c:pt idx="20">
                  <c:v>1.188333333333333</c:v>
                </c:pt>
                <c:pt idx="21">
                  <c:v>0.45833333333333331</c:v>
                </c:pt>
                <c:pt idx="22">
                  <c:v>5.0833333333333328E-2</c:v>
                </c:pt>
                <c:pt idx="23">
                  <c:v>4.0833333333333333E-2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EF1-B0D7-685373A6FA3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ACC2439_Bothdirections!$I$8:$I$31</c:f>
              <c:numCache>
                <c:formatCode>0</c:formatCode>
                <c:ptCount val="24"/>
                <c:pt idx="0">
                  <c:v>0</c:v>
                </c:pt>
                <c:pt idx="1">
                  <c:v>1.6666666666666666E-2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2.0833333333333332E-2</c:v>
                </c:pt>
                <c:pt idx="7">
                  <c:v>0.28888888888888886</c:v>
                </c:pt>
                <c:pt idx="8">
                  <c:v>0.88472222222222219</c:v>
                </c:pt>
                <c:pt idx="9">
                  <c:v>2.2319444444444443</c:v>
                </c:pt>
                <c:pt idx="10">
                  <c:v>2.2694444444444444</c:v>
                </c:pt>
                <c:pt idx="11">
                  <c:v>3.8458333333333337</c:v>
                </c:pt>
                <c:pt idx="12">
                  <c:v>3.7097222222222221</c:v>
                </c:pt>
                <c:pt idx="13">
                  <c:v>4.0083333333333329</c:v>
                </c:pt>
                <c:pt idx="14">
                  <c:v>5.6902777777777782</c:v>
                </c:pt>
                <c:pt idx="15">
                  <c:v>5.968055555555555</c:v>
                </c:pt>
                <c:pt idx="16">
                  <c:v>3.7361111111111107</c:v>
                </c:pt>
                <c:pt idx="17">
                  <c:v>2.4916666666666667</c:v>
                </c:pt>
                <c:pt idx="18">
                  <c:v>2.083333333333333</c:v>
                </c:pt>
                <c:pt idx="19">
                  <c:v>1.1152777777777776</c:v>
                </c:pt>
                <c:pt idx="20">
                  <c:v>0.64583333333333337</c:v>
                </c:pt>
                <c:pt idx="21">
                  <c:v>0.4375</c:v>
                </c:pt>
                <c:pt idx="22">
                  <c:v>0.11249999999999999</c:v>
                </c:pt>
                <c:pt idx="23">
                  <c:v>8.3333333333333329E-2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EF1-B0D7-685373A6FA3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ACC2439_Bothdirections!$J$8:$J$31</c:f>
              <c:numCache>
                <c:formatCode>0</c:formatCode>
                <c:ptCount val="24"/>
                <c:pt idx="0">
                  <c:v>2.0833333333333332E-2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1.6666666666666666E-2</c:v>
                </c:pt>
                <c:pt idx="6">
                  <c:v>0.05</c:v>
                </c:pt>
                <c:pt idx="7">
                  <c:v>0.22916666666666669</c:v>
                </c:pt>
                <c:pt idx="8">
                  <c:v>1.0902777777777777</c:v>
                </c:pt>
                <c:pt idx="9">
                  <c:v>2.4444444444444446</c:v>
                </c:pt>
                <c:pt idx="10">
                  <c:v>3.7819444444444446</c:v>
                </c:pt>
                <c:pt idx="11">
                  <c:v>5.3611111111111116</c:v>
                </c:pt>
                <c:pt idx="12">
                  <c:v>6.0124999999999993</c:v>
                </c:pt>
                <c:pt idx="13">
                  <c:v>6.0083333333333329</c:v>
                </c:pt>
                <c:pt idx="14">
                  <c:v>7.6055555555555552</c:v>
                </c:pt>
                <c:pt idx="15">
                  <c:v>6.218055555555555</c:v>
                </c:pt>
                <c:pt idx="16">
                  <c:v>5.2055555555555557</c:v>
                </c:pt>
                <c:pt idx="17">
                  <c:v>3.7208333333333332</c:v>
                </c:pt>
                <c:pt idx="18">
                  <c:v>2.8083333333333336</c:v>
                </c:pt>
                <c:pt idx="19">
                  <c:v>1.85</c:v>
                </c:pt>
                <c:pt idx="20">
                  <c:v>1.1875</c:v>
                </c:pt>
                <c:pt idx="21">
                  <c:v>0.25</c:v>
                </c:pt>
                <c:pt idx="22">
                  <c:v>0</c:v>
                </c:pt>
                <c:pt idx="23">
                  <c:v>6.25E-2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EF1-B0D7-685373A6F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Pedestrian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APC2425_graphs!$P$5:$V$5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APC2425_graphs!$P$8:$V$8</c:f>
              <c:numCache>
                <c:formatCode>0</c:formatCode>
                <c:ptCount val="7"/>
                <c:pt idx="0">
                  <c:v>739.43333333333339</c:v>
                </c:pt>
                <c:pt idx="1">
                  <c:v>733.50833333333344</c:v>
                </c:pt>
                <c:pt idx="2">
                  <c:v>745.75</c:v>
                </c:pt>
                <c:pt idx="3">
                  <c:v>760.26666666666665</c:v>
                </c:pt>
                <c:pt idx="4">
                  <c:v>721.625</c:v>
                </c:pt>
                <c:pt idx="5">
                  <c:v>1209.8347222222219</c:v>
                </c:pt>
                <c:pt idx="6">
                  <c:v>1191.3861111111109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B-4DC5-8B9B-FAB48AFAF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937280"/>
        <c:axId val="634927088"/>
      </c:barChart>
      <c:catAx>
        <c:axId val="6349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2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3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Pedestrian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6AF8-44CC-866C-B5B828F8474D}"/>
              </c:ext>
            </c:extLst>
          </c:dPt>
          <c:cat>
            <c:strRef>
              <c:f>APC2425_graphs!$P$9:$AA$9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APC2425_graphs!$P$12:$AA$12</c:f>
              <c:numCache>
                <c:formatCode>0</c:formatCode>
                <c:ptCount val="12"/>
                <c:pt idx="0">
                  <c:v>344.75</c:v>
                </c:pt>
                <c:pt idx="1">
                  <c:v>326.7</c:v>
                </c:pt>
                <c:pt idx="2">
                  <c:v>678.32999999999993</c:v>
                </c:pt>
                <c:pt idx="3">
                  <c:v>915.8900000000001</c:v>
                </c:pt>
                <c:pt idx="4">
                  <c:v>1022.45</c:v>
                </c:pt>
                <c:pt idx="5">
                  <c:v>920.4799999999999</c:v>
                </c:pt>
                <c:pt idx="6">
                  <c:v>890.23</c:v>
                </c:pt>
                <c:pt idx="7">
                  <c:v>741.42999999999984</c:v>
                </c:pt>
                <c:pt idx="8">
                  <c:v>648.22</c:v>
                </c:pt>
                <c:pt idx="9">
                  <c:v>624.76</c:v>
                </c:pt>
                <c:pt idx="10">
                  <c:v>945.7800000000002</c:v>
                </c:pt>
                <c:pt idx="11">
                  <c:v>822.38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8-44CC-866C-B5B828F8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27872"/>
        <c:axId val="634936496"/>
      </c:lineChart>
      <c:catAx>
        <c:axId val="6349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3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3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7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Pedestrian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APC2425_graphs!$P$13:$Y$13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APC2425_graphs!$P$16:$Y$16</c:f>
              <c:numCache>
                <c:formatCode>General</c:formatCode>
                <c:ptCount val="10"/>
                <c:pt idx="5" formatCode="0">
                  <c:v>282.70833333333331</c:v>
                </c:pt>
                <c:pt idx="6" formatCode="0">
                  <c:v>309.84361111111104</c:v>
                </c:pt>
                <c:pt idx="7" formatCode="0">
                  <c:v>311.02111111111105</c:v>
                </c:pt>
                <c:pt idx="8" formatCode="0">
                  <c:v>327.51297979797982</c:v>
                </c:pt>
                <c:pt idx="9" formatCode="0">
                  <c:v>740.11666666666679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5-49F6-9B64-AE41E34F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25912"/>
        <c:axId val="634928264"/>
      </c:lineChart>
      <c:catAx>
        <c:axId val="63492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8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28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5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Pedestrian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APC2425_Bothdirections!$C$8:$C$31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APC2425_Bothdirections!$L$8:$L$31</c:f>
              <c:numCache>
                <c:formatCode>0</c:formatCode>
                <c:ptCount val="24"/>
                <c:pt idx="0">
                  <c:v>0.3075</c:v>
                </c:pt>
                <c:pt idx="1">
                  <c:v>0.11583333333333332</c:v>
                </c:pt>
                <c:pt idx="2">
                  <c:v>9.6666666666666651E-2</c:v>
                </c:pt>
                <c:pt idx="3">
                  <c:v>4.2499999999999996E-2</c:v>
                </c:pt>
                <c:pt idx="4">
                  <c:v>4.6666666666666669E-2</c:v>
                </c:pt>
                <c:pt idx="5">
                  <c:v>0.98416666666666663</c:v>
                </c:pt>
                <c:pt idx="6">
                  <c:v>9.7524999999999995</c:v>
                </c:pt>
                <c:pt idx="7">
                  <c:v>31.06666666666667</c:v>
                </c:pt>
                <c:pt idx="8">
                  <c:v>44.110833333333332</c:v>
                </c:pt>
                <c:pt idx="9">
                  <c:v>58.46</c:v>
                </c:pt>
                <c:pt idx="10">
                  <c:v>65.727500000000006</c:v>
                </c:pt>
                <c:pt idx="11">
                  <c:v>66.20750000000001</c:v>
                </c:pt>
                <c:pt idx="12">
                  <c:v>68.005833333333328</c:v>
                </c:pt>
                <c:pt idx="13">
                  <c:v>65.225833333333327</c:v>
                </c:pt>
                <c:pt idx="14">
                  <c:v>64.41</c:v>
                </c:pt>
                <c:pt idx="15">
                  <c:v>58.811666666666653</c:v>
                </c:pt>
                <c:pt idx="16">
                  <c:v>53.057500000000005</c:v>
                </c:pt>
                <c:pt idx="17">
                  <c:v>52.342500000000008</c:v>
                </c:pt>
                <c:pt idx="18">
                  <c:v>50.038333333333334</c:v>
                </c:pt>
                <c:pt idx="19">
                  <c:v>30.353333333333332</c:v>
                </c:pt>
                <c:pt idx="20">
                  <c:v>14.703333333333333</c:v>
                </c:pt>
                <c:pt idx="21">
                  <c:v>4.6474999999999991</c:v>
                </c:pt>
                <c:pt idx="22">
                  <c:v>1.1475000000000002</c:v>
                </c:pt>
                <c:pt idx="23">
                  <c:v>0.45499999999999996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B-4BE2-A5F9-023B9B3EF11B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APC2425_Bothdirections!$C$8:$C$31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APC2425_Bothdirections!$I$8:$I$31</c:f>
              <c:numCache>
                <c:formatCode>0</c:formatCode>
                <c:ptCount val="24"/>
                <c:pt idx="0">
                  <c:v>0.56805555555555554</c:v>
                </c:pt>
                <c:pt idx="1">
                  <c:v>6.6666666666666666E-2</c:v>
                </c:pt>
                <c:pt idx="2">
                  <c:v>7.0833333333333345E-2</c:v>
                </c:pt>
                <c:pt idx="3">
                  <c:v>7.4999999999999997E-2</c:v>
                </c:pt>
                <c:pt idx="4">
                  <c:v>6.25E-2</c:v>
                </c:pt>
                <c:pt idx="5">
                  <c:v>0.66111111111111098</c:v>
                </c:pt>
                <c:pt idx="6">
                  <c:v>4.6013888888888896</c:v>
                </c:pt>
                <c:pt idx="7">
                  <c:v>21.759722222222223</c:v>
                </c:pt>
                <c:pt idx="8">
                  <c:v>69.943055555555546</c:v>
                </c:pt>
                <c:pt idx="9">
                  <c:v>277.32916666666665</c:v>
                </c:pt>
                <c:pt idx="10">
                  <c:v>114.16805555555555</c:v>
                </c:pt>
                <c:pt idx="11">
                  <c:v>117.14444444444445</c:v>
                </c:pt>
                <c:pt idx="12">
                  <c:v>106.13611111111111</c:v>
                </c:pt>
                <c:pt idx="13">
                  <c:v>107.32361111111112</c:v>
                </c:pt>
                <c:pt idx="14">
                  <c:v>120.21527777777777</c:v>
                </c:pt>
                <c:pt idx="15">
                  <c:v>107.05416666666667</c:v>
                </c:pt>
                <c:pt idx="16">
                  <c:v>70.487499999999997</c:v>
                </c:pt>
                <c:pt idx="17">
                  <c:v>37.362499999999997</c:v>
                </c:pt>
                <c:pt idx="18">
                  <c:v>23.948611111111113</c:v>
                </c:pt>
                <c:pt idx="19">
                  <c:v>15.076388888888889</c:v>
                </c:pt>
                <c:pt idx="20">
                  <c:v>8.781944444444445</c:v>
                </c:pt>
                <c:pt idx="21">
                  <c:v>4.5055555555555546</c:v>
                </c:pt>
                <c:pt idx="22">
                  <c:v>1.8069444444444445</c:v>
                </c:pt>
                <c:pt idx="23">
                  <c:v>0.68611111111111112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B-4BE2-A5F9-023B9B3EF11B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APC2425_Bothdirections!$C$8:$C$31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APC2425_Bothdirections!$J$8:$J$31</c:f>
              <c:numCache>
                <c:formatCode>0</c:formatCode>
                <c:ptCount val="24"/>
                <c:pt idx="0">
                  <c:v>0.50972222222222219</c:v>
                </c:pt>
                <c:pt idx="1">
                  <c:v>0.13749999999999998</c:v>
                </c:pt>
                <c:pt idx="2">
                  <c:v>5.8333333333333334E-2</c:v>
                </c:pt>
                <c:pt idx="3">
                  <c:v>3.3333333333333333E-2</c:v>
                </c:pt>
                <c:pt idx="4">
                  <c:v>6.6666666666666666E-2</c:v>
                </c:pt>
                <c:pt idx="5">
                  <c:v>0.25694444444444448</c:v>
                </c:pt>
                <c:pt idx="6">
                  <c:v>3.6986111111111111</c:v>
                </c:pt>
                <c:pt idx="7">
                  <c:v>15.480555555555556</c:v>
                </c:pt>
                <c:pt idx="8">
                  <c:v>53.12638888888889</c:v>
                </c:pt>
                <c:pt idx="9">
                  <c:v>102.94027777777778</c:v>
                </c:pt>
                <c:pt idx="10">
                  <c:v>136.31666666666666</c:v>
                </c:pt>
                <c:pt idx="11">
                  <c:v>150.20694444444445</c:v>
                </c:pt>
                <c:pt idx="12">
                  <c:v>140.09166666666667</c:v>
                </c:pt>
                <c:pt idx="13">
                  <c:v>136.0625</c:v>
                </c:pt>
                <c:pt idx="14">
                  <c:v>147.875</c:v>
                </c:pt>
                <c:pt idx="15">
                  <c:v>126.83333333333334</c:v>
                </c:pt>
                <c:pt idx="16">
                  <c:v>79.112500000000011</c:v>
                </c:pt>
                <c:pt idx="17">
                  <c:v>44.818055555555553</c:v>
                </c:pt>
                <c:pt idx="18">
                  <c:v>23.576388888888889</c:v>
                </c:pt>
                <c:pt idx="19">
                  <c:v>15.519444444444444</c:v>
                </c:pt>
                <c:pt idx="20">
                  <c:v>9.1333333333333329</c:v>
                </c:pt>
                <c:pt idx="21">
                  <c:v>3.8444444444444446</c:v>
                </c:pt>
                <c:pt idx="22">
                  <c:v>1.1416666666666666</c:v>
                </c:pt>
                <c:pt idx="23">
                  <c:v>0.54583333333333339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B-4BE2-A5F9-023B9B3EF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929832"/>
        <c:axId val="634930224"/>
      </c:lineChart>
      <c:catAx>
        <c:axId val="634929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93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3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Pedestrians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929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Pedestrian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APC2439_graphs!$P$5:$V$5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APC2439_graphs!$P$8:$V$8</c:f>
              <c:numCache>
                <c:formatCode>0</c:formatCode>
                <c:ptCount val="7"/>
                <c:pt idx="0">
                  <c:v>134.1583333333333</c:v>
                </c:pt>
                <c:pt idx="1">
                  <c:v>127.43472222222221</c:v>
                </c:pt>
                <c:pt idx="2">
                  <c:v>131.51250000000002</c:v>
                </c:pt>
                <c:pt idx="3">
                  <c:v>129.56666666666666</c:v>
                </c:pt>
                <c:pt idx="4">
                  <c:v>118.52777777777777</c:v>
                </c:pt>
                <c:pt idx="5">
                  <c:v>126.24027777777778</c:v>
                </c:pt>
                <c:pt idx="6">
                  <c:v>147.92916666666667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7-4D4E-995A-AC59E4B9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937280"/>
        <c:axId val="634927088"/>
      </c:barChart>
      <c:catAx>
        <c:axId val="6349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2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3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Pedestrian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28CD-421A-8689-951A35AE3D71}"/>
              </c:ext>
            </c:extLst>
          </c:dPt>
          <c:cat>
            <c:strRef>
              <c:f>APC2439_graphs!$P$9:$AA$9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APC2439_graphs!$P$12:$AA$12</c:f>
              <c:numCache>
                <c:formatCode>0</c:formatCode>
                <c:ptCount val="12"/>
                <c:pt idx="0">
                  <c:v>49</c:v>
                </c:pt>
                <c:pt idx="1">
                  <c:v>57.31666666666667</c:v>
                </c:pt>
                <c:pt idx="2">
                  <c:v>107.08333333333333</c:v>
                </c:pt>
                <c:pt idx="3">
                  <c:v>208.59999999999997</c:v>
                </c:pt>
                <c:pt idx="4">
                  <c:v>233.04999999999995</c:v>
                </c:pt>
                <c:pt idx="5">
                  <c:v>156.96</c:v>
                </c:pt>
                <c:pt idx="6">
                  <c:v>146.10000000000002</c:v>
                </c:pt>
                <c:pt idx="7">
                  <c:v>121.01</c:v>
                </c:pt>
                <c:pt idx="8">
                  <c:v>116.08000000000001</c:v>
                </c:pt>
                <c:pt idx="9">
                  <c:v>107.69</c:v>
                </c:pt>
                <c:pt idx="10">
                  <c:v>123.41999999999999</c:v>
                </c:pt>
                <c:pt idx="11">
                  <c:v>112.57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D-421A-8689-951A35AE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27872"/>
        <c:axId val="634936496"/>
      </c:lineChart>
      <c:catAx>
        <c:axId val="6349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3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3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7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Pedestrian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APC2439_graphs!$P$13:$Y$13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APC2439_graphs!$P$16:$Y$16</c:f>
              <c:numCache>
                <c:formatCode>General</c:formatCode>
                <c:ptCount val="10"/>
                <c:pt idx="8" formatCode="0">
                  <c:v>65.209999999999994</c:v>
                </c:pt>
                <c:pt idx="9" formatCode="0">
                  <c:v>128.24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A-44A9-B0C2-B255F919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25912"/>
        <c:axId val="634928264"/>
      </c:lineChart>
      <c:catAx>
        <c:axId val="63492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8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28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Pedestrians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34925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286C-4853-88BA-3F8DEF48CC19}"/>
              </c:ext>
            </c:extLst>
          </c:dPt>
          <c:cat>
            <c:strRef>
              <c:f>ATC1114_graphs!$P$9:$AA$9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ATC1114_graphs!$P$12:$AA$12</c:f>
              <c:numCache>
                <c:formatCode>0</c:formatCode>
                <c:ptCount val="12"/>
                <c:pt idx="0">
                  <c:v>43736.099999999991</c:v>
                </c:pt>
                <c:pt idx="1">
                  <c:v>45751.349999999991</c:v>
                </c:pt>
                <c:pt idx="2">
                  <c:v>34435.62999999999</c:v>
                </c:pt>
                <c:pt idx="3">
                  <c:v>16901.440000000002</c:v>
                </c:pt>
                <c:pt idx="4">
                  <c:v>23183.189999999995</c:v>
                </c:pt>
                <c:pt idx="5">
                  <c:v>29135.800000000003</c:v>
                </c:pt>
                <c:pt idx="6">
                  <c:v>33556.97</c:v>
                </c:pt>
                <c:pt idx="7">
                  <c:v>35240.83</c:v>
                </c:pt>
                <c:pt idx="8">
                  <c:v>36829.700000000004</c:v>
                </c:pt>
                <c:pt idx="9">
                  <c:v>34937.33</c:v>
                </c:pt>
                <c:pt idx="10">
                  <c:v>33237.08</c:v>
                </c:pt>
                <c:pt idx="11">
                  <c:v>32658.089999999997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853-88BA-3F8DEF48CC19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ATC1114_graphs!$P$10:$AA$10</c:f>
              <c:numCache>
                <c:formatCode>0</c:formatCode>
                <c:ptCount val="12"/>
                <c:pt idx="0">
                  <c:v>20344.199999999997</c:v>
                </c:pt>
                <c:pt idx="1">
                  <c:v>21150.249999999996</c:v>
                </c:pt>
                <c:pt idx="2">
                  <c:v>16458.269999999997</c:v>
                </c:pt>
                <c:pt idx="3">
                  <c:v>8214.7900000000009</c:v>
                </c:pt>
                <c:pt idx="4">
                  <c:v>11405.55</c:v>
                </c:pt>
                <c:pt idx="5">
                  <c:v>14037.810000000001</c:v>
                </c:pt>
                <c:pt idx="6">
                  <c:v>16318.34</c:v>
                </c:pt>
                <c:pt idx="7">
                  <c:v>17398.420000000002</c:v>
                </c:pt>
                <c:pt idx="8">
                  <c:v>17717.260000000002</c:v>
                </c:pt>
                <c:pt idx="9">
                  <c:v>16752.16</c:v>
                </c:pt>
                <c:pt idx="10">
                  <c:v>15856.199999999999</c:v>
                </c:pt>
                <c:pt idx="11">
                  <c:v>15683.12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C-4853-88BA-3F8DEF48CC19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ATC1114_graphs!$P$11:$AA$11</c:f>
              <c:numCache>
                <c:formatCode>0</c:formatCode>
                <c:ptCount val="12"/>
                <c:pt idx="0">
                  <c:v>23391.899999999998</c:v>
                </c:pt>
                <c:pt idx="1">
                  <c:v>24601.1</c:v>
                </c:pt>
                <c:pt idx="2">
                  <c:v>17977.359999999997</c:v>
                </c:pt>
                <c:pt idx="3">
                  <c:v>8686.65</c:v>
                </c:pt>
                <c:pt idx="4">
                  <c:v>11777.639999999998</c:v>
                </c:pt>
                <c:pt idx="5">
                  <c:v>15097.990000000002</c:v>
                </c:pt>
                <c:pt idx="6">
                  <c:v>17238.63</c:v>
                </c:pt>
                <c:pt idx="7">
                  <c:v>17842.410000000003</c:v>
                </c:pt>
                <c:pt idx="8">
                  <c:v>19112.440000000002</c:v>
                </c:pt>
                <c:pt idx="9">
                  <c:v>18185.169999999998</c:v>
                </c:pt>
                <c:pt idx="10">
                  <c:v>17380.88</c:v>
                </c:pt>
                <c:pt idx="11">
                  <c:v>16974.969999999998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C-4853-88BA-3F8DEF48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Pedestrian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APC2439_Bothdirections!$C$8:$C$31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APC2439_Bothdirections!$L$8:$L$31</c:f>
              <c:numCache>
                <c:formatCode>0</c:formatCode>
                <c:ptCount val="24"/>
                <c:pt idx="0">
                  <c:v>3.7499999999999999E-2</c:v>
                </c:pt>
                <c:pt idx="1">
                  <c:v>2.9166666666666667E-2</c:v>
                </c:pt>
                <c:pt idx="2">
                  <c:v>1.7499999999999998E-2</c:v>
                </c:pt>
                <c:pt idx="3">
                  <c:v>9.9999999999999985E-3</c:v>
                </c:pt>
                <c:pt idx="4">
                  <c:v>1.9999999999999997E-2</c:v>
                </c:pt>
                <c:pt idx="5">
                  <c:v>0.44000000000000006</c:v>
                </c:pt>
                <c:pt idx="6">
                  <c:v>1.5480555555555555</c:v>
                </c:pt>
                <c:pt idx="7">
                  <c:v>4.5019444444444439</c:v>
                </c:pt>
                <c:pt idx="8">
                  <c:v>7.2608333333333333</c:v>
                </c:pt>
                <c:pt idx="9">
                  <c:v>8.6766666666666676</c:v>
                </c:pt>
                <c:pt idx="10">
                  <c:v>10.030000000000001</c:v>
                </c:pt>
                <c:pt idx="11">
                  <c:v>8.4791666666666679</c:v>
                </c:pt>
                <c:pt idx="12">
                  <c:v>10.271666666666667</c:v>
                </c:pt>
                <c:pt idx="13">
                  <c:v>10.240555555555556</c:v>
                </c:pt>
                <c:pt idx="14">
                  <c:v>10.19361111111111</c:v>
                </c:pt>
                <c:pt idx="15">
                  <c:v>10.803055555555556</c:v>
                </c:pt>
                <c:pt idx="16">
                  <c:v>10.53638888888889</c:v>
                </c:pt>
                <c:pt idx="17">
                  <c:v>10.08111111111111</c:v>
                </c:pt>
                <c:pt idx="18">
                  <c:v>10.695833333333333</c:v>
                </c:pt>
                <c:pt idx="19">
                  <c:v>8.270555555555557</c:v>
                </c:pt>
                <c:pt idx="20">
                  <c:v>3.6783333333333337</c:v>
                </c:pt>
                <c:pt idx="21">
                  <c:v>1.6480555555555554</c:v>
                </c:pt>
                <c:pt idx="22">
                  <c:v>0.64333333333333331</c:v>
                </c:pt>
                <c:pt idx="23">
                  <c:v>0.12666666666666665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9-4DEA-BBF8-92DADD4D43B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APC2439_Bothdirections!$C$8:$C$31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APC2439_Bothdirections!$I$8:$I$31</c:f>
              <c:numCache>
                <c:formatCode>0</c:formatCode>
                <c:ptCount val="24"/>
                <c:pt idx="0">
                  <c:v>0.15416666666666665</c:v>
                </c:pt>
                <c:pt idx="1">
                  <c:v>3.3333333333333333E-2</c:v>
                </c:pt>
                <c:pt idx="2">
                  <c:v>0</c:v>
                </c:pt>
                <c:pt idx="3">
                  <c:v>1.6666666666666666E-2</c:v>
                </c:pt>
                <c:pt idx="4">
                  <c:v>2.0833333333333332E-2</c:v>
                </c:pt>
                <c:pt idx="5">
                  <c:v>9.1666666666666674E-2</c:v>
                </c:pt>
                <c:pt idx="6">
                  <c:v>0.80138888888888882</c:v>
                </c:pt>
                <c:pt idx="7">
                  <c:v>2.6541666666666668</c:v>
                </c:pt>
                <c:pt idx="8">
                  <c:v>5.426388888888888</c:v>
                </c:pt>
                <c:pt idx="9">
                  <c:v>10.568055555555555</c:v>
                </c:pt>
                <c:pt idx="10">
                  <c:v>12.480555555555554</c:v>
                </c:pt>
                <c:pt idx="11">
                  <c:v>11.158333333333335</c:v>
                </c:pt>
                <c:pt idx="12">
                  <c:v>11.445833333333333</c:v>
                </c:pt>
                <c:pt idx="13">
                  <c:v>10.677777777777777</c:v>
                </c:pt>
                <c:pt idx="14">
                  <c:v>14.399999999999999</c:v>
                </c:pt>
                <c:pt idx="15">
                  <c:v>13.708333333333332</c:v>
                </c:pt>
                <c:pt idx="16">
                  <c:v>10.483333333333334</c:v>
                </c:pt>
                <c:pt idx="17">
                  <c:v>7.1875</c:v>
                </c:pt>
                <c:pt idx="18">
                  <c:v>5.0958333333333332</c:v>
                </c:pt>
                <c:pt idx="19">
                  <c:v>4.3944444444444448</c:v>
                </c:pt>
                <c:pt idx="20">
                  <c:v>2.3180555555555555</c:v>
                </c:pt>
                <c:pt idx="21">
                  <c:v>2.3222222222222224</c:v>
                </c:pt>
                <c:pt idx="22">
                  <c:v>0.41805555555555557</c:v>
                </c:pt>
                <c:pt idx="23">
                  <c:v>0.3833333333333333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9-4DEA-BBF8-92DADD4D43B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APC2439_Bothdirections!$C$8:$C$31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APC2439_Bothdirections!$J$8:$J$31</c:f>
              <c:numCache>
                <c:formatCode>0</c:formatCode>
                <c:ptCount val="24"/>
                <c:pt idx="0">
                  <c:v>0.15555555555555556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1.6666666666666666E-2</c:v>
                </c:pt>
                <c:pt idx="6">
                  <c:v>0.59583333333333344</c:v>
                </c:pt>
                <c:pt idx="7">
                  <c:v>2.3208333333333329</c:v>
                </c:pt>
                <c:pt idx="8">
                  <c:v>6.1861111111111118</c:v>
                </c:pt>
                <c:pt idx="9">
                  <c:v>9.9444444444444429</c:v>
                </c:pt>
                <c:pt idx="10">
                  <c:v>14.048611111111111</c:v>
                </c:pt>
                <c:pt idx="11">
                  <c:v>14.580555555555556</c:v>
                </c:pt>
                <c:pt idx="12">
                  <c:v>13.870833333333334</c:v>
                </c:pt>
                <c:pt idx="13">
                  <c:v>15.343055555555555</c:v>
                </c:pt>
                <c:pt idx="14">
                  <c:v>16.658333333333331</c:v>
                </c:pt>
                <c:pt idx="15">
                  <c:v>17.336111111111109</c:v>
                </c:pt>
                <c:pt idx="16">
                  <c:v>13.198611111111111</c:v>
                </c:pt>
                <c:pt idx="17">
                  <c:v>8.6277777777777764</c:v>
                </c:pt>
                <c:pt idx="18">
                  <c:v>6.2597222222222211</c:v>
                </c:pt>
                <c:pt idx="19">
                  <c:v>4.4194444444444443</c:v>
                </c:pt>
                <c:pt idx="20">
                  <c:v>2.1597222222222219</c:v>
                </c:pt>
                <c:pt idx="21">
                  <c:v>1.5194444444444444</c:v>
                </c:pt>
                <c:pt idx="22">
                  <c:v>0.33750000000000002</c:v>
                </c:pt>
                <c:pt idx="23">
                  <c:v>9.9999999999999992E-2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9-4DEA-BBF8-92DADD4D4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929832"/>
        <c:axId val="634930224"/>
      </c:lineChart>
      <c:catAx>
        <c:axId val="634929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93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493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Pedestrians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929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ATC1114_graphs!$P$13:$Y$13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ATC1114_graphs!$P$16:$Y$16</c:f>
              <c:numCache>
                <c:formatCode>General</c:formatCode>
                <c:ptCount val="10"/>
                <c:pt idx="0">
                  <c:v>51639</c:v>
                </c:pt>
                <c:pt idx="2" formatCode="0">
                  <c:v>44239</c:v>
                </c:pt>
                <c:pt idx="3" formatCode="0">
                  <c:v>49163</c:v>
                </c:pt>
                <c:pt idx="4" formatCode="0">
                  <c:v>47760</c:v>
                </c:pt>
                <c:pt idx="5" formatCode="0">
                  <c:v>46909</c:v>
                </c:pt>
                <c:pt idx="6" formatCode="0">
                  <c:v>47536.5</c:v>
                </c:pt>
                <c:pt idx="7" formatCode="0">
                  <c:v>49263.8</c:v>
                </c:pt>
                <c:pt idx="8" formatCode="0">
                  <c:v>44008.289722222231</c:v>
                </c:pt>
                <c:pt idx="9" formatCode="0">
                  <c:v>33300.292500000003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4-40AF-BD65-5FACCEDA75C3}"/>
            </c:ext>
          </c:extLst>
        </c:ser>
        <c:ser>
          <c:idx val="0"/>
          <c:order val="1"/>
          <c:tx>
            <c:strRef>
              <c:f>ATC1114_graphs!$G$83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ATC1114_graphs!$P$13:$Y$13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ATC1114_graphs!$P$14:$Y$14</c:f>
              <c:numCache>
                <c:formatCode>0</c:formatCode>
                <c:ptCount val="10"/>
                <c:pt idx="0">
                  <c:v>24810</c:v>
                </c:pt>
                <c:pt idx="2">
                  <c:v>20843</c:v>
                </c:pt>
                <c:pt idx="3">
                  <c:v>22869</c:v>
                </c:pt>
                <c:pt idx="4">
                  <c:v>21546</c:v>
                </c:pt>
                <c:pt idx="5">
                  <c:v>21710</c:v>
                </c:pt>
                <c:pt idx="6">
                  <c:v>22448</c:v>
                </c:pt>
                <c:pt idx="7">
                  <c:v>23571</c:v>
                </c:pt>
                <c:pt idx="8">
                  <c:v>23131.953333333335</c:v>
                </c:pt>
                <c:pt idx="9">
                  <c:v>15944.6975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4-40AF-BD65-5FACCEDA75C3}"/>
            </c:ext>
          </c:extLst>
        </c:ser>
        <c:ser>
          <c:idx val="1"/>
          <c:order val="2"/>
          <c:tx>
            <c:strRef>
              <c:f>ATC1114_graphs!$I$83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ATC1114_graphs!$P$13:$Y$13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ATC1114_graphs!$P$15:$Y$15</c:f>
              <c:numCache>
                <c:formatCode>0</c:formatCode>
                <c:ptCount val="10"/>
                <c:pt idx="0">
                  <c:v>26829</c:v>
                </c:pt>
                <c:pt idx="2">
                  <c:v>23396</c:v>
                </c:pt>
                <c:pt idx="3">
                  <c:v>26294</c:v>
                </c:pt>
                <c:pt idx="4">
                  <c:v>26214</c:v>
                </c:pt>
                <c:pt idx="5">
                  <c:v>25199</c:v>
                </c:pt>
                <c:pt idx="6">
                  <c:v>25088.5</c:v>
                </c:pt>
                <c:pt idx="7">
                  <c:v>25692.799999999999</c:v>
                </c:pt>
                <c:pt idx="8">
                  <c:v>20876.336388888896</c:v>
                </c:pt>
                <c:pt idx="9">
                  <c:v>17355.595000000001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4-40AF-BD65-5FACCED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ATC1114_SouthEastbound!$C$8:$C$31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ATC1114_SouthEastbound!$L$8:$L$31</c:f>
              <c:numCache>
                <c:formatCode>0</c:formatCode>
                <c:ptCount val="24"/>
                <c:pt idx="0">
                  <c:v>120.76999999999998</c:v>
                </c:pt>
                <c:pt idx="1">
                  <c:v>76.642500000000013</c:v>
                </c:pt>
                <c:pt idx="2">
                  <c:v>56.446666666666673</c:v>
                </c:pt>
                <c:pt idx="3">
                  <c:v>56.178333333333327</c:v>
                </c:pt>
                <c:pt idx="4">
                  <c:v>73.940833333333345</c:v>
                </c:pt>
                <c:pt idx="5">
                  <c:v>164.83833333333334</c:v>
                </c:pt>
                <c:pt idx="6">
                  <c:v>407.06333333333333</c:v>
                </c:pt>
                <c:pt idx="7">
                  <c:v>730.94333333333338</c:v>
                </c:pt>
                <c:pt idx="8">
                  <c:v>772.86916666666673</c:v>
                </c:pt>
                <c:pt idx="9">
                  <c:v>661.93666666666672</c:v>
                </c:pt>
                <c:pt idx="10">
                  <c:v>706.18333333333339</c:v>
                </c:pt>
                <c:pt idx="11">
                  <c:v>811.23666666666668</c:v>
                </c:pt>
                <c:pt idx="12">
                  <c:v>931.3133333333335</c:v>
                </c:pt>
                <c:pt idx="13">
                  <c:v>1017.1208333333334</c:v>
                </c:pt>
                <c:pt idx="14">
                  <c:v>1207.3883333333333</c:v>
                </c:pt>
                <c:pt idx="15">
                  <c:v>1498.313333333333</c:v>
                </c:pt>
                <c:pt idx="16">
                  <c:v>1652.8924999999999</c:v>
                </c:pt>
                <c:pt idx="17">
                  <c:v>1530.3325</c:v>
                </c:pt>
                <c:pt idx="18">
                  <c:v>1134.5716666666667</c:v>
                </c:pt>
                <c:pt idx="19">
                  <c:v>755.66083333333336</c:v>
                </c:pt>
                <c:pt idx="20">
                  <c:v>542.32249999999999</c:v>
                </c:pt>
                <c:pt idx="21">
                  <c:v>425.98249999999996</c:v>
                </c:pt>
                <c:pt idx="22">
                  <c:v>378.815</c:v>
                </c:pt>
                <c:pt idx="23">
                  <c:v>230.935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9B6-A008-C6931AF0E70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ATC1114_SouthEastbound!$C$8:$C$31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ATC1114_SouthEastbound!$I$8:$I$31</c:f>
              <c:numCache>
                <c:formatCode>0</c:formatCode>
                <c:ptCount val="24"/>
                <c:pt idx="0">
                  <c:v>209.3402777777778</c:v>
                </c:pt>
                <c:pt idx="1">
                  <c:v>137.04722222222225</c:v>
                </c:pt>
                <c:pt idx="2">
                  <c:v>93.293055555555554</c:v>
                </c:pt>
                <c:pt idx="3">
                  <c:v>73.1736111111111</c:v>
                </c:pt>
                <c:pt idx="4">
                  <c:v>67.248611111111103</c:v>
                </c:pt>
                <c:pt idx="5">
                  <c:v>96.268055555555563</c:v>
                </c:pt>
                <c:pt idx="6">
                  <c:v>176.05972222222223</c:v>
                </c:pt>
                <c:pt idx="7">
                  <c:v>303.39861111111111</c:v>
                </c:pt>
                <c:pt idx="8">
                  <c:v>391.65972222222223</c:v>
                </c:pt>
                <c:pt idx="9">
                  <c:v>508.38333333333338</c:v>
                </c:pt>
                <c:pt idx="10">
                  <c:v>673.00416666666672</c:v>
                </c:pt>
                <c:pt idx="11">
                  <c:v>822.85972222222233</c:v>
                </c:pt>
                <c:pt idx="12">
                  <c:v>928.16388888888878</c:v>
                </c:pt>
                <c:pt idx="13">
                  <c:v>934.31666666666672</c:v>
                </c:pt>
                <c:pt idx="14">
                  <c:v>929.25555555555547</c:v>
                </c:pt>
                <c:pt idx="15">
                  <c:v>876.61666666666667</c:v>
                </c:pt>
                <c:pt idx="16">
                  <c:v>845.33333333333337</c:v>
                </c:pt>
                <c:pt idx="17">
                  <c:v>828.78750000000002</c:v>
                </c:pt>
                <c:pt idx="18">
                  <c:v>708.56388888888887</c:v>
                </c:pt>
                <c:pt idx="19">
                  <c:v>581.94305555555559</c:v>
                </c:pt>
                <c:pt idx="20">
                  <c:v>443.35555555555561</c:v>
                </c:pt>
                <c:pt idx="21">
                  <c:v>367.34999999999997</c:v>
                </c:pt>
                <c:pt idx="22">
                  <c:v>359.55277777777775</c:v>
                </c:pt>
                <c:pt idx="23">
                  <c:v>289.39583333333331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9B6-A008-C6931AF0E70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ATC1114_SouthEastbound!$C$8:$C$31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ATC1114_SouthEastbound!$J$8:$J$31</c:f>
              <c:numCache>
                <c:formatCode>0</c:formatCode>
                <c:ptCount val="24"/>
                <c:pt idx="0">
                  <c:v>212.80416666666665</c:v>
                </c:pt>
                <c:pt idx="1">
                  <c:v>151.75416666666666</c:v>
                </c:pt>
                <c:pt idx="2">
                  <c:v>107.19444444444446</c:v>
                </c:pt>
                <c:pt idx="3">
                  <c:v>83.148611111111123</c:v>
                </c:pt>
                <c:pt idx="4">
                  <c:v>65.898611111111109</c:v>
                </c:pt>
                <c:pt idx="5">
                  <c:v>82.015277777777769</c:v>
                </c:pt>
                <c:pt idx="6">
                  <c:v>135.65555555555557</c:v>
                </c:pt>
                <c:pt idx="7">
                  <c:v>223.18472222222218</c:v>
                </c:pt>
                <c:pt idx="8">
                  <c:v>222.04305555555553</c:v>
                </c:pt>
                <c:pt idx="9">
                  <c:v>342.50833333333338</c:v>
                </c:pt>
                <c:pt idx="10">
                  <c:v>520.25555555555547</c:v>
                </c:pt>
                <c:pt idx="11">
                  <c:v>679.4805555555555</c:v>
                </c:pt>
                <c:pt idx="12">
                  <c:v>825.35138888888889</c:v>
                </c:pt>
                <c:pt idx="13">
                  <c:v>859.28472222222217</c:v>
                </c:pt>
                <c:pt idx="14">
                  <c:v>867.36944444444441</c:v>
                </c:pt>
                <c:pt idx="15">
                  <c:v>844.71388888888885</c:v>
                </c:pt>
                <c:pt idx="16">
                  <c:v>811.37222222222226</c:v>
                </c:pt>
                <c:pt idx="17">
                  <c:v>722.99027777777781</c:v>
                </c:pt>
                <c:pt idx="18">
                  <c:v>611.80833333333339</c:v>
                </c:pt>
                <c:pt idx="19">
                  <c:v>544.2638888888888</c:v>
                </c:pt>
                <c:pt idx="20">
                  <c:v>413.94305555555553</c:v>
                </c:pt>
                <c:pt idx="21">
                  <c:v>318.02777777777777</c:v>
                </c:pt>
                <c:pt idx="22">
                  <c:v>266.55416666666667</c:v>
                </c:pt>
                <c:pt idx="23">
                  <c:v>178.13194444444446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4-49B6-A008-C6931AF0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ATC1114_NorthWestbound!$C$8:$C$31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ATC1114_NorthWestbound!$L$8:$L$31</c:f>
              <c:numCache>
                <c:formatCode>0</c:formatCode>
                <c:ptCount val="24"/>
                <c:pt idx="0">
                  <c:v>102.58833333333334</c:v>
                </c:pt>
                <c:pt idx="1">
                  <c:v>60.086666666666666</c:v>
                </c:pt>
                <c:pt idx="2">
                  <c:v>49.304999999999993</c:v>
                </c:pt>
                <c:pt idx="3">
                  <c:v>52.748333333333335</c:v>
                </c:pt>
                <c:pt idx="4">
                  <c:v>91.579166666666666</c:v>
                </c:pt>
                <c:pt idx="5">
                  <c:v>320.94333333333333</c:v>
                </c:pt>
                <c:pt idx="6">
                  <c:v>1224.4666666666667</c:v>
                </c:pt>
                <c:pt idx="7">
                  <c:v>1589.8524999999997</c:v>
                </c:pt>
                <c:pt idx="8">
                  <c:v>1477.9691666666668</c:v>
                </c:pt>
                <c:pt idx="9">
                  <c:v>1186.8941666666667</c:v>
                </c:pt>
                <c:pt idx="10">
                  <c:v>1051.5</c:v>
                </c:pt>
                <c:pt idx="11">
                  <c:v>1019.2316666666666</c:v>
                </c:pt>
                <c:pt idx="12">
                  <c:v>1030.4383333333333</c:v>
                </c:pt>
                <c:pt idx="13">
                  <c:v>1041.7616666666668</c:v>
                </c:pt>
                <c:pt idx="14">
                  <c:v>1016.025</c:v>
                </c:pt>
                <c:pt idx="15">
                  <c:v>1077.3558333333335</c:v>
                </c:pt>
                <c:pt idx="16">
                  <c:v>1099.6891666666668</c:v>
                </c:pt>
                <c:pt idx="17">
                  <c:v>1062.4158333333332</c:v>
                </c:pt>
                <c:pt idx="18">
                  <c:v>876.22083333333342</c:v>
                </c:pt>
                <c:pt idx="19">
                  <c:v>628.5716666666666</c:v>
                </c:pt>
                <c:pt idx="20">
                  <c:v>454.16916666666668</c:v>
                </c:pt>
                <c:pt idx="21">
                  <c:v>360.65583333333331</c:v>
                </c:pt>
                <c:pt idx="22">
                  <c:v>289.31916666666666</c:v>
                </c:pt>
                <c:pt idx="23">
                  <c:v>191.8075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8-48D0-97AA-2BAED598E1F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ATC1114_NorthWestbound!$C$8:$C$31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ATC1114_NorthWestbound!$I$8:$I$31</c:f>
              <c:numCache>
                <c:formatCode>0</c:formatCode>
                <c:ptCount val="24"/>
                <c:pt idx="0">
                  <c:v>177.94861111111109</c:v>
                </c:pt>
                <c:pt idx="1">
                  <c:v>114.64305555555553</c:v>
                </c:pt>
                <c:pt idx="2">
                  <c:v>83.170833333333334</c:v>
                </c:pt>
                <c:pt idx="3">
                  <c:v>65.873611111111117</c:v>
                </c:pt>
                <c:pt idx="4">
                  <c:v>65.1875</c:v>
                </c:pt>
                <c:pt idx="5">
                  <c:v>139.18333333333334</c:v>
                </c:pt>
                <c:pt idx="6">
                  <c:v>298.97222222222223</c:v>
                </c:pt>
                <c:pt idx="7">
                  <c:v>425.71805555555557</c:v>
                </c:pt>
                <c:pt idx="8">
                  <c:v>563.71805555555557</c:v>
                </c:pt>
                <c:pt idx="9">
                  <c:v>719.33472222222224</c:v>
                </c:pt>
                <c:pt idx="10">
                  <c:v>869.2069444444445</c:v>
                </c:pt>
                <c:pt idx="11">
                  <c:v>991.05416666666679</c:v>
                </c:pt>
                <c:pt idx="12">
                  <c:v>1060.8527777777779</c:v>
                </c:pt>
                <c:pt idx="13">
                  <c:v>1077.5791666666667</c:v>
                </c:pt>
                <c:pt idx="14">
                  <c:v>995.09444444444455</c:v>
                </c:pt>
                <c:pt idx="15">
                  <c:v>900.81111111111113</c:v>
                </c:pt>
                <c:pt idx="16">
                  <c:v>838.57916666666654</c:v>
                </c:pt>
                <c:pt idx="17">
                  <c:v>771.9513888888888</c:v>
                </c:pt>
                <c:pt idx="18">
                  <c:v>730.10694444444437</c:v>
                </c:pt>
                <c:pt idx="19">
                  <c:v>582.15694444444443</c:v>
                </c:pt>
                <c:pt idx="20">
                  <c:v>446.35833333333335</c:v>
                </c:pt>
                <c:pt idx="21">
                  <c:v>362.44722222222225</c:v>
                </c:pt>
                <c:pt idx="22">
                  <c:v>333.04444444444442</c:v>
                </c:pt>
                <c:pt idx="23">
                  <c:v>252.65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8-48D0-97AA-2BAED598E1F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ATC1114_NorthWestbound!$C$8:$C$31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ATC1114_NorthWestbound!$J$8:$J$31</c:f>
              <c:numCache>
                <c:formatCode>0</c:formatCode>
                <c:ptCount val="24"/>
                <c:pt idx="0">
                  <c:v>192.05972222222223</c:v>
                </c:pt>
                <c:pt idx="1">
                  <c:v>127.35555555555557</c:v>
                </c:pt>
                <c:pt idx="2">
                  <c:v>89.280555555555551</c:v>
                </c:pt>
                <c:pt idx="3">
                  <c:v>66.894444444444446</c:v>
                </c:pt>
                <c:pt idx="4">
                  <c:v>53.05277777777777</c:v>
                </c:pt>
                <c:pt idx="5">
                  <c:v>96.8125</c:v>
                </c:pt>
                <c:pt idx="6">
                  <c:v>200.90555555555557</c:v>
                </c:pt>
                <c:pt idx="7">
                  <c:v>248.69166666666663</c:v>
                </c:pt>
                <c:pt idx="8">
                  <c:v>287.46111111111111</c:v>
                </c:pt>
                <c:pt idx="9">
                  <c:v>469.87222222222221</c:v>
                </c:pt>
                <c:pt idx="10">
                  <c:v>704.41666666666663</c:v>
                </c:pt>
                <c:pt idx="11">
                  <c:v>901.64166666666677</c:v>
                </c:pt>
                <c:pt idx="12">
                  <c:v>984.12222222222226</c:v>
                </c:pt>
                <c:pt idx="13">
                  <c:v>1003.5180555555556</c:v>
                </c:pt>
                <c:pt idx="14">
                  <c:v>915.79027777777776</c:v>
                </c:pt>
                <c:pt idx="15">
                  <c:v>809.65555555555557</c:v>
                </c:pt>
                <c:pt idx="16">
                  <c:v>748.60277777777776</c:v>
                </c:pt>
                <c:pt idx="17">
                  <c:v>670.15833333333342</c:v>
                </c:pt>
                <c:pt idx="18">
                  <c:v>649.11249999999995</c:v>
                </c:pt>
                <c:pt idx="19">
                  <c:v>529.90694444444443</c:v>
                </c:pt>
                <c:pt idx="20">
                  <c:v>414.72083333333336</c:v>
                </c:pt>
                <c:pt idx="21">
                  <c:v>317.21944444444443</c:v>
                </c:pt>
                <c:pt idx="22">
                  <c:v>225.39722222222224</c:v>
                </c:pt>
                <c:pt idx="23">
                  <c:v>144.98472222222225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8-48D0-97AA-2BAED598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ATC1119_graphs!$G$83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ATC1119_graphs!$P$6:$V$6</c:f>
              <c:numCache>
                <c:formatCode>0</c:formatCode>
                <c:ptCount val="7"/>
                <c:pt idx="0">
                  <c:v>5611.0361111111124</c:v>
                </c:pt>
                <c:pt idx="1">
                  <c:v>6227.7361111111113</c:v>
                </c:pt>
                <c:pt idx="2">
                  <c:v>6421.3333333333321</c:v>
                </c:pt>
                <c:pt idx="3">
                  <c:v>6271.4027777777765</c:v>
                </c:pt>
                <c:pt idx="4">
                  <c:v>6246.1041666666679</c:v>
                </c:pt>
                <c:pt idx="5">
                  <c:v>4108.6277777777777</c:v>
                </c:pt>
                <c:pt idx="6">
                  <c:v>3318.7638888888891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6-431E-B35D-F75589F4DDA1}"/>
            </c:ext>
          </c:extLst>
        </c:ser>
        <c:ser>
          <c:idx val="1"/>
          <c:order val="1"/>
          <c:tx>
            <c:strRef>
              <c:f>ATC1119_graphs!$I$83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ATC1119_graphs!$P$7:$V$7</c:f>
              <c:numCache>
                <c:formatCode>0</c:formatCode>
                <c:ptCount val="7"/>
                <c:pt idx="0">
                  <c:v>4842.7805555555551</c:v>
                </c:pt>
                <c:pt idx="1">
                  <c:v>5354.9236111111131</c:v>
                </c:pt>
                <c:pt idx="2">
                  <c:v>5450.1097222222224</c:v>
                </c:pt>
                <c:pt idx="3">
                  <c:v>5409.5666666666666</c:v>
                </c:pt>
                <c:pt idx="4">
                  <c:v>5490.9416666666675</c:v>
                </c:pt>
                <c:pt idx="5">
                  <c:v>3553.0791666666664</c:v>
                </c:pt>
                <c:pt idx="6">
                  <c:v>2876.7847222222222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6-431E-B35D-F75589F4DDA1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ATC1119_graphs!$P$5:$V$5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ATC1119_graphs!$P$8:$V$8</c:f>
              <c:numCache>
                <c:formatCode>0</c:formatCode>
                <c:ptCount val="7"/>
                <c:pt idx="0">
                  <c:v>10453.816666666668</c:v>
                </c:pt>
                <c:pt idx="1">
                  <c:v>11582.659722222224</c:v>
                </c:pt>
                <c:pt idx="2">
                  <c:v>11871.443055555555</c:v>
                </c:pt>
                <c:pt idx="3">
                  <c:v>11680.969444444443</c:v>
                </c:pt>
                <c:pt idx="4">
                  <c:v>11737.045833333335</c:v>
                </c:pt>
                <c:pt idx="5">
                  <c:v>7661.7069444444442</c:v>
                </c:pt>
                <c:pt idx="6">
                  <c:v>6195.5486111111113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26-431E-B35D-F75589F4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81E8-4F0E-9695-A35AAAF57509}"/>
              </c:ext>
            </c:extLst>
          </c:dPt>
          <c:cat>
            <c:strRef>
              <c:f>ATC1119_graphs!$P$9:$AA$9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ATC1119_graphs!$P$12:$AA$12</c:f>
              <c:numCache>
                <c:formatCode>0</c:formatCode>
                <c:ptCount val="12"/>
                <c:pt idx="0">
                  <c:v>13938.266666666666</c:v>
                </c:pt>
                <c:pt idx="1">
                  <c:v>15032.55</c:v>
                </c:pt>
                <c:pt idx="2">
                  <c:v>12073.05</c:v>
                </c:pt>
                <c:pt idx="3">
                  <c:v>6586.88</c:v>
                </c:pt>
                <c:pt idx="4">
                  <c:v>8675.1666666666679</c:v>
                </c:pt>
                <c:pt idx="5">
                  <c:v>10641.559999999998</c:v>
                </c:pt>
                <c:pt idx="6">
                  <c:v>12093.96</c:v>
                </c:pt>
                <c:pt idx="7">
                  <c:v>11853.883333333333</c:v>
                </c:pt>
                <c:pt idx="8">
                  <c:v>12099.283333333333</c:v>
                </c:pt>
                <c:pt idx="9">
                  <c:v>12122.86</c:v>
                </c:pt>
                <c:pt idx="10">
                  <c:v>11814.683333333332</c:v>
                </c:pt>
                <c:pt idx="11">
                  <c:v>10650.100000000002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8-4F0E-9695-A35AAAF57509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ATC1119_graphs!$P$10:$AA$10</c:f>
              <c:numCache>
                <c:formatCode>0</c:formatCode>
                <c:ptCount val="12"/>
                <c:pt idx="0">
                  <c:v>7698.4666666666672</c:v>
                </c:pt>
                <c:pt idx="1">
                  <c:v>8203.2999999999993</c:v>
                </c:pt>
                <c:pt idx="2">
                  <c:v>6510.3199999999988</c:v>
                </c:pt>
                <c:pt idx="3">
                  <c:v>3411.5999999999995</c:v>
                </c:pt>
                <c:pt idx="4">
                  <c:v>4712.75</c:v>
                </c:pt>
                <c:pt idx="5">
                  <c:v>5556.15</c:v>
                </c:pt>
                <c:pt idx="6">
                  <c:v>6365.88</c:v>
                </c:pt>
                <c:pt idx="7">
                  <c:v>6436.7333333333327</c:v>
                </c:pt>
                <c:pt idx="8">
                  <c:v>6430.1666666666661</c:v>
                </c:pt>
                <c:pt idx="9">
                  <c:v>6522.5700000000006</c:v>
                </c:pt>
                <c:pt idx="10">
                  <c:v>6328.6666666666661</c:v>
                </c:pt>
                <c:pt idx="11">
                  <c:v>5689.6666666666679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8-4F0E-9695-A35AAAF57509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ATC1119_graphs!$P$11:$AA$11</c:f>
              <c:numCache>
                <c:formatCode>0</c:formatCode>
                <c:ptCount val="12"/>
                <c:pt idx="0">
                  <c:v>6239.8</c:v>
                </c:pt>
                <c:pt idx="1">
                  <c:v>6829.2500000000009</c:v>
                </c:pt>
                <c:pt idx="2">
                  <c:v>5562.7300000000005</c:v>
                </c:pt>
                <c:pt idx="3">
                  <c:v>3175.2800000000007</c:v>
                </c:pt>
                <c:pt idx="4">
                  <c:v>3962.416666666667</c:v>
                </c:pt>
                <c:pt idx="5">
                  <c:v>5085.4099999999989</c:v>
                </c:pt>
                <c:pt idx="6">
                  <c:v>5728.08</c:v>
                </c:pt>
                <c:pt idx="7">
                  <c:v>5417.1500000000005</c:v>
                </c:pt>
                <c:pt idx="8">
                  <c:v>5669.1166666666677</c:v>
                </c:pt>
                <c:pt idx="9">
                  <c:v>5600.29</c:v>
                </c:pt>
                <c:pt idx="10">
                  <c:v>5486.0166666666664</c:v>
                </c:pt>
                <c:pt idx="11">
                  <c:v>4960.4333333333334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E8-4F0E-9695-A35AAAF5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ATC1119_graphs!$P$13:$Y$13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ATC1119_graphs!$P$16:$Y$16</c:f>
              <c:numCache>
                <c:formatCode>General</c:formatCode>
                <c:ptCount val="10"/>
                <c:pt idx="0">
                  <c:v>10835.666516424752</c:v>
                </c:pt>
                <c:pt idx="1">
                  <c:v>10934.552751399999</c:v>
                </c:pt>
                <c:pt idx="2" formatCode="0">
                  <c:v>11017.6869166</c:v>
                </c:pt>
                <c:pt idx="3" formatCode="0">
                  <c:v>11841.295811399999</c:v>
                </c:pt>
                <c:pt idx="4" formatCode="0">
                  <c:v>12597.825804599999</c:v>
                </c:pt>
                <c:pt idx="5" formatCode="0">
                  <c:v>13102.533536999999</c:v>
                </c:pt>
                <c:pt idx="6" formatCode="0">
                  <c:v>12829.2688598</c:v>
                </c:pt>
                <c:pt idx="7" formatCode="0">
                  <c:v>13672.987575757576</c:v>
                </c:pt>
                <c:pt idx="8" formatCode="0">
                  <c:v>14539.30111111111</c:v>
                </c:pt>
                <c:pt idx="9" formatCode="0">
                  <c:v>11465.186944444444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BF4-A73C-67C12D2FAE61}"/>
            </c:ext>
          </c:extLst>
        </c:ser>
        <c:ser>
          <c:idx val="0"/>
          <c:order val="1"/>
          <c:tx>
            <c:strRef>
              <c:f>ATC1119_graphs!$G$83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ATC1119_graphs!$P$13:$Y$13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ATC1119_graphs!$P$14:$Y$14</c:f>
              <c:numCache>
                <c:formatCode>0</c:formatCode>
                <c:ptCount val="10"/>
                <c:pt idx="0">
                  <c:v>6033.5083592224764</c:v>
                </c:pt>
                <c:pt idx="1">
                  <c:v>6017.1719311999996</c:v>
                </c:pt>
                <c:pt idx="2">
                  <c:v>6012.1160977999998</c:v>
                </c:pt>
                <c:pt idx="3">
                  <c:v>6673.0452666000001</c:v>
                </c:pt>
                <c:pt idx="4">
                  <c:v>7264.0866527999997</c:v>
                </c:pt>
                <c:pt idx="5">
                  <c:v>7425.0685042000005</c:v>
                </c:pt>
                <c:pt idx="6">
                  <c:v>7250.387208600001</c:v>
                </c:pt>
                <c:pt idx="7">
                  <c:v>7805.5396969696967</c:v>
                </c:pt>
                <c:pt idx="8">
                  <c:v>8203.310833333333</c:v>
                </c:pt>
                <c:pt idx="9">
                  <c:v>6155.5224999999991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BF4-A73C-67C12D2FAE61}"/>
            </c:ext>
          </c:extLst>
        </c:ser>
        <c:ser>
          <c:idx val="1"/>
          <c:order val="2"/>
          <c:tx>
            <c:strRef>
              <c:f>ATC1119_graphs!$I$83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ATC1119_graphs!$P$13:$Y$13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ATC1119_graphs!$P$15:$Y$15</c:f>
              <c:numCache>
                <c:formatCode>0</c:formatCode>
                <c:ptCount val="10"/>
                <c:pt idx="0">
                  <c:v>4802.1581572022751</c:v>
                </c:pt>
                <c:pt idx="1">
                  <c:v>4917.3808202</c:v>
                </c:pt>
                <c:pt idx="2">
                  <c:v>5005.5708187999999</c:v>
                </c:pt>
                <c:pt idx="3">
                  <c:v>5168.2505447999993</c:v>
                </c:pt>
                <c:pt idx="4">
                  <c:v>5333.7391517999995</c:v>
                </c:pt>
                <c:pt idx="5">
                  <c:v>5677.4650327999998</c:v>
                </c:pt>
                <c:pt idx="6">
                  <c:v>5578.8816511999994</c:v>
                </c:pt>
                <c:pt idx="7">
                  <c:v>5867.4478787878788</c:v>
                </c:pt>
                <c:pt idx="8">
                  <c:v>6335.990277777777</c:v>
                </c:pt>
                <c:pt idx="9">
                  <c:v>5309.6644444444446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6-4BF4-A73C-67C12D2FA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ATC1119_Eastbound!$C$8:$C$31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ATC1119_Eastbound!$L$8:$L$31</c:f>
              <c:numCache>
                <c:formatCode>0</c:formatCode>
                <c:ptCount val="24"/>
                <c:pt idx="0">
                  <c:v>59.892222222222223</c:v>
                </c:pt>
                <c:pt idx="1">
                  <c:v>47.999166666666667</c:v>
                </c:pt>
                <c:pt idx="2">
                  <c:v>48.836944444444441</c:v>
                </c:pt>
                <c:pt idx="3">
                  <c:v>61.606944444444444</c:v>
                </c:pt>
                <c:pt idx="4">
                  <c:v>82.566111111111113</c:v>
                </c:pt>
                <c:pt idx="5">
                  <c:v>165.44805555555553</c:v>
                </c:pt>
                <c:pt idx="6">
                  <c:v>379.09027777777771</c:v>
                </c:pt>
                <c:pt idx="7">
                  <c:v>518.04694444444453</c:v>
                </c:pt>
                <c:pt idx="8">
                  <c:v>440.38611111111112</c:v>
                </c:pt>
                <c:pt idx="9">
                  <c:v>368.5580555555556</c:v>
                </c:pt>
                <c:pt idx="10">
                  <c:v>313.19916666666666</c:v>
                </c:pt>
                <c:pt idx="11">
                  <c:v>322.10555555555561</c:v>
                </c:pt>
                <c:pt idx="12">
                  <c:v>340.93777777777774</c:v>
                </c:pt>
                <c:pt idx="13">
                  <c:v>360.94777777777779</c:v>
                </c:pt>
                <c:pt idx="14">
                  <c:v>354.15972222222223</c:v>
                </c:pt>
                <c:pt idx="15">
                  <c:v>384.68361111111108</c:v>
                </c:pt>
                <c:pt idx="16">
                  <c:v>426.17638888888888</c:v>
                </c:pt>
                <c:pt idx="17">
                  <c:v>410.27</c:v>
                </c:pt>
                <c:pt idx="18">
                  <c:v>293.73166666666668</c:v>
                </c:pt>
                <c:pt idx="19">
                  <c:v>187.77944444444444</c:v>
                </c:pt>
                <c:pt idx="20">
                  <c:v>152.01</c:v>
                </c:pt>
                <c:pt idx="21">
                  <c:v>183.3713888888889</c:v>
                </c:pt>
                <c:pt idx="22">
                  <c:v>151.76444444444445</c:v>
                </c:pt>
                <c:pt idx="23">
                  <c:v>101.95472222222222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1-4AA1-8342-2B085DA99A4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ATC1119_Eastbound!$C$8:$C$31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ATC1119_Eastbound!$I$8:$I$31</c:f>
              <c:numCache>
                <c:formatCode>0</c:formatCode>
                <c:ptCount val="24"/>
                <c:pt idx="0">
                  <c:v>76.911111111111111</c:v>
                </c:pt>
                <c:pt idx="1">
                  <c:v>57.252777777777787</c:v>
                </c:pt>
                <c:pt idx="2">
                  <c:v>47.829166666666659</c:v>
                </c:pt>
                <c:pt idx="3">
                  <c:v>49.022222222222219</c:v>
                </c:pt>
                <c:pt idx="4">
                  <c:v>55.476388888888884</c:v>
                </c:pt>
                <c:pt idx="5">
                  <c:v>91.745833333333337</c:v>
                </c:pt>
                <c:pt idx="6">
                  <c:v>117.69999999999999</c:v>
                </c:pt>
                <c:pt idx="7">
                  <c:v>128.80972222222223</c:v>
                </c:pt>
                <c:pt idx="8">
                  <c:v>172.1</c:v>
                </c:pt>
                <c:pt idx="9">
                  <c:v>220.36944444444444</c:v>
                </c:pt>
                <c:pt idx="10">
                  <c:v>268.46111111111111</c:v>
                </c:pt>
                <c:pt idx="11">
                  <c:v>316.78055555555557</c:v>
                </c:pt>
                <c:pt idx="12">
                  <c:v>330.92638888888894</c:v>
                </c:pt>
                <c:pt idx="13">
                  <c:v>323.89027777777778</c:v>
                </c:pt>
                <c:pt idx="14">
                  <c:v>313.91249999999997</c:v>
                </c:pt>
                <c:pt idx="15">
                  <c:v>302.41250000000002</c:v>
                </c:pt>
                <c:pt idx="16">
                  <c:v>285.86666666666662</c:v>
                </c:pt>
                <c:pt idx="17">
                  <c:v>249.75833333333333</c:v>
                </c:pt>
                <c:pt idx="18">
                  <c:v>192.84305555555554</c:v>
                </c:pt>
                <c:pt idx="19">
                  <c:v>139.48749999999998</c:v>
                </c:pt>
                <c:pt idx="20">
                  <c:v>111.68750000000001</c:v>
                </c:pt>
                <c:pt idx="21">
                  <c:v>98.268055555555577</c:v>
                </c:pt>
                <c:pt idx="22">
                  <c:v>89.495833333333323</c:v>
                </c:pt>
                <c:pt idx="23">
                  <c:v>67.620833333333337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1-4AA1-8342-2B085DA99A4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ATC1119_Eastbound!$C$8:$C$31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ATC1119_Eastbound!$J$8:$J$31</c:f>
              <c:numCache>
                <c:formatCode>0</c:formatCode>
                <c:ptCount val="24"/>
                <c:pt idx="0">
                  <c:v>44.402777777777779</c:v>
                </c:pt>
                <c:pt idx="1">
                  <c:v>31.541666666666661</c:v>
                </c:pt>
                <c:pt idx="2">
                  <c:v>22.923611111111111</c:v>
                </c:pt>
                <c:pt idx="3">
                  <c:v>21.645833333333332</c:v>
                </c:pt>
                <c:pt idx="4">
                  <c:v>23.458333333333339</c:v>
                </c:pt>
                <c:pt idx="5">
                  <c:v>57.833333333333343</c:v>
                </c:pt>
                <c:pt idx="6">
                  <c:v>70.4236111111111</c:v>
                </c:pt>
                <c:pt idx="7">
                  <c:v>69.715277777777771</c:v>
                </c:pt>
                <c:pt idx="8">
                  <c:v>89.583333333333329</c:v>
                </c:pt>
                <c:pt idx="9">
                  <c:v>141.05555555555557</c:v>
                </c:pt>
                <c:pt idx="10">
                  <c:v>217.35416666666671</c:v>
                </c:pt>
                <c:pt idx="11">
                  <c:v>270.36805555555554</c:v>
                </c:pt>
                <c:pt idx="12">
                  <c:v>310.08333333333331</c:v>
                </c:pt>
                <c:pt idx="13">
                  <c:v>313.88888888888891</c:v>
                </c:pt>
                <c:pt idx="14">
                  <c:v>296.53472222222223</c:v>
                </c:pt>
                <c:pt idx="15">
                  <c:v>268.93055555555554</c:v>
                </c:pt>
                <c:pt idx="16">
                  <c:v>244.94444444444443</c:v>
                </c:pt>
                <c:pt idx="17">
                  <c:v>218.77777777777774</c:v>
                </c:pt>
                <c:pt idx="18">
                  <c:v>175.05555555555557</c:v>
                </c:pt>
                <c:pt idx="19">
                  <c:v>132.93055555555554</c:v>
                </c:pt>
                <c:pt idx="20">
                  <c:v>108.2986111111111</c:v>
                </c:pt>
                <c:pt idx="21">
                  <c:v>84.034722222222229</c:v>
                </c:pt>
                <c:pt idx="22">
                  <c:v>64.354166666666671</c:v>
                </c:pt>
                <c:pt idx="23">
                  <c:v>40.625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1-4AA1-8342-2B085DA9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79A9-4BA8-B7C7-157853DB7E26}"/>
              </c:ext>
            </c:extLst>
          </c:dPt>
          <c:cat>
            <c:strRef>
              <c:f>ATC1026_graphs!$P$9:$AA$9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ATC1026_graphs!$P$12:$AA$12</c:f>
              <c:numCache>
                <c:formatCode>0</c:formatCode>
                <c:ptCount val="12"/>
                <c:pt idx="0">
                  <c:v>19638.349999999999</c:v>
                </c:pt>
                <c:pt idx="1">
                  <c:v>18989.5</c:v>
                </c:pt>
                <c:pt idx="2">
                  <c:v>14844.34</c:v>
                </c:pt>
                <c:pt idx="3">
                  <c:v>6621.170000000001</c:v>
                </c:pt>
                <c:pt idx="4">
                  <c:v>8838.8799999999992</c:v>
                </c:pt>
                <c:pt idx="5">
                  <c:v>12371.4</c:v>
                </c:pt>
                <c:pt idx="6">
                  <c:v>15099.42</c:v>
                </c:pt>
                <c:pt idx="7">
                  <c:v>15965.529999999999</c:v>
                </c:pt>
                <c:pt idx="8">
                  <c:v>16080.333333333336</c:v>
                </c:pt>
                <c:pt idx="9">
                  <c:v>15822.739999999998</c:v>
                </c:pt>
                <c:pt idx="10">
                  <c:v>14154.039999999999</c:v>
                </c:pt>
                <c:pt idx="11">
                  <c:v>14067.55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9-4BA8-B7C7-157853DB7E26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ATC1026_graphs!$P$10:$AA$10</c:f>
              <c:numCache>
                <c:formatCode>0</c:formatCode>
                <c:ptCount val="12"/>
                <c:pt idx="0">
                  <c:v>10903.65</c:v>
                </c:pt>
                <c:pt idx="1">
                  <c:v>10254.050000000001</c:v>
                </c:pt>
                <c:pt idx="2">
                  <c:v>7741.9000000000015</c:v>
                </c:pt>
                <c:pt idx="3">
                  <c:v>3277.4300000000003</c:v>
                </c:pt>
                <c:pt idx="4">
                  <c:v>4430.32</c:v>
                </c:pt>
                <c:pt idx="5">
                  <c:v>6322.6799999999994</c:v>
                </c:pt>
                <c:pt idx="6">
                  <c:v>7987.4600000000009</c:v>
                </c:pt>
                <c:pt idx="7">
                  <c:v>8535.2000000000007</c:v>
                </c:pt>
                <c:pt idx="8">
                  <c:v>8720.6666666666679</c:v>
                </c:pt>
                <c:pt idx="9">
                  <c:v>8401.5199999999986</c:v>
                </c:pt>
                <c:pt idx="10">
                  <c:v>7454.36</c:v>
                </c:pt>
                <c:pt idx="11">
                  <c:v>7397.33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9-4BA8-B7C7-157853DB7E26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ATC1026_graphs!$P$11:$AA$11</c:f>
              <c:numCache>
                <c:formatCode>0</c:formatCode>
                <c:ptCount val="12"/>
                <c:pt idx="0">
                  <c:v>8734.6999999999989</c:v>
                </c:pt>
                <c:pt idx="1">
                  <c:v>8735.4499999999989</c:v>
                </c:pt>
                <c:pt idx="2">
                  <c:v>7102.44</c:v>
                </c:pt>
                <c:pt idx="3">
                  <c:v>3343.7400000000007</c:v>
                </c:pt>
                <c:pt idx="4">
                  <c:v>4408.5599999999995</c:v>
                </c:pt>
                <c:pt idx="5">
                  <c:v>6048.72</c:v>
                </c:pt>
                <c:pt idx="6">
                  <c:v>7111.9599999999991</c:v>
                </c:pt>
                <c:pt idx="7">
                  <c:v>7430.329999999999</c:v>
                </c:pt>
                <c:pt idx="8">
                  <c:v>7359.666666666667</c:v>
                </c:pt>
                <c:pt idx="9">
                  <c:v>7421.22</c:v>
                </c:pt>
                <c:pt idx="10">
                  <c:v>6699.6799999999994</c:v>
                </c:pt>
                <c:pt idx="11">
                  <c:v>6670.2199999999993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A9-4BA8-B7C7-157853DB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ATC1119_Westbound!$C$8:$C$31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ATC1119_Westbound!$L$8:$L$31</c:f>
              <c:numCache>
                <c:formatCode>0</c:formatCode>
                <c:ptCount val="24"/>
                <c:pt idx="0">
                  <c:v>59.515833333333333</c:v>
                </c:pt>
                <c:pt idx="1">
                  <c:v>45.229444444444439</c:v>
                </c:pt>
                <c:pt idx="2">
                  <c:v>46.296111111111117</c:v>
                </c:pt>
                <c:pt idx="3">
                  <c:v>49.67861111111111</c:v>
                </c:pt>
                <c:pt idx="4">
                  <c:v>61.962499999999999</c:v>
                </c:pt>
                <c:pt idx="5">
                  <c:v>96.400555555555542</c:v>
                </c:pt>
                <c:pt idx="6">
                  <c:v>196.45750000000001</c:v>
                </c:pt>
                <c:pt idx="7">
                  <c:v>256.90555555555557</c:v>
                </c:pt>
                <c:pt idx="8">
                  <c:v>273.70388888888886</c:v>
                </c:pt>
                <c:pt idx="9">
                  <c:v>224.20638888888888</c:v>
                </c:pt>
                <c:pt idx="10">
                  <c:v>245.9394444444444</c:v>
                </c:pt>
                <c:pt idx="11">
                  <c:v>272.25972222222219</c:v>
                </c:pt>
                <c:pt idx="12">
                  <c:v>298.56333333333339</c:v>
                </c:pt>
                <c:pt idx="13">
                  <c:v>310.52333333333331</c:v>
                </c:pt>
                <c:pt idx="14">
                  <c:v>345.77</c:v>
                </c:pt>
                <c:pt idx="15">
                  <c:v>399.82527777777779</c:v>
                </c:pt>
                <c:pt idx="16">
                  <c:v>501.58138888888891</c:v>
                </c:pt>
                <c:pt idx="17">
                  <c:v>460.56611111111113</c:v>
                </c:pt>
                <c:pt idx="18">
                  <c:v>308.91194444444443</c:v>
                </c:pt>
                <c:pt idx="19">
                  <c:v>192.49166666666665</c:v>
                </c:pt>
                <c:pt idx="20">
                  <c:v>168.72916666666666</c:v>
                </c:pt>
                <c:pt idx="21">
                  <c:v>205.03861111111109</c:v>
                </c:pt>
                <c:pt idx="22">
                  <c:v>184.63555555555556</c:v>
                </c:pt>
                <c:pt idx="23">
                  <c:v>104.4725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D-4797-B1F5-1E505698276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ATC1119_Westbound!$C$8:$C$31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ATC1119_Westbound!$I$8:$I$31</c:f>
              <c:numCache>
                <c:formatCode>0</c:formatCode>
                <c:ptCount val="24"/>
                <c:pt idx="0">
                  <c:v>83.990277777777763</c:v>
                </c:pt>
                <c:pt idx="1">
                  <c:v>60.00555555555556</c:v>
                </c:pt>
                <c:pt idx="2">
                  <c:v>53.12916666666667</c:v>
                </c:pt>
                <c:pt idx="3">
                  <c:v>48.427777777777784</c:v>
                </c:pt>
                <c:pt idx="4">
                  <c:v>42.6</c:v>
                </c:pt>
                <c:pt idx="5">
                  <c:v>55.901388888888881</c:v>
                </c:pt>
                <c:pt idx="6">
                  <c:v>86.776388888888889</c:v>
                </c:pt>
                <c:pt idx="7">
                  <c:v>106.93611111111112</c:v>
                </c:pt>
                <c:pt idx="8">
                  <c:v>136.77777777777777</c:v>
                </c:pt>
                <c:pt idx="9">
                  <c:v>169.33611111111111</c:v>
                </c:pt>
                <c:pt idx="10">
                  <c:v>216.70972222222221</c:v>
                </c:pt>
                <c:pt idx="11">
                  <c:v>265.29861111111109</c:v>
                </c:pt>
                <c:pt idx="12">
                  <c:v>291.24444444444447</c:v>
                </c:pt>
                <c:pt idx="13">
                  <c:v>286.41249999999997</c:v>
                </c:pt>
                <c:pt idx="14">
                  <c:v>264.13055555555559</c:v>
                </c:pt>
                <c:pt idx="15">
                  <c:v>247.95972222222221</c:v>
                </c:pt>
                <c:pt idx="16">
                  <c:v>230.69166666666669</c:v>
                </c:pt>
                <c:pt idx="17">
                  <c:v>217.29444444444439</c:v>
                </c:pt>
                <c:pt idx="18">
                  <c:v>188.34166666666667</c:v>
                </c:pt>
                <c:pt idx="19">
                  <c:v>145.69305555555556</c:v>
                </c:pt>
                <c:pt idx="20">
                  <c:v>110.57361111111112</c:v>
                </c:pt>
                <c:pt idx="21">
                  <c:v>98.355555555555554</c:v>
                </c:pt>
                <c:pt idx="22">
                  <c:v>85.774999999999991</c:v>
                </c:pt>
                <c:pt idx="23">
                  <c:v>60.718055555555559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D-4797-B1F5-1E505698276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ATC1119_Westbound!$C$8:$C$31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ATC1119_Westbound!$J$8:$J$31</c:f>
              <c:numCache>
                <c:formatCode>0</c:formatCode>
                <c:ptCount val="24"/>
                <c:pt idx="0">
                  <c:v>42</c:v>
                </c:pt>
                <c:pt idx="1">
                  <c:v>28.131944444444443</c:v>
                </c:pt>
                <c:pt idx="2">
                  <c:v>23.208333333333332</c:v>
                </c:pt>
                <c:pt idx="3">
                  <c:v>18.708333333333336</c:v>
                </c:pt>
                <c:pt idx="4">
                  <c:v>20.597222222222225</c:v>
                </c:pt>
                <c:pt idx="5">
                  <c:v>33.8125</c:v>
                </c:pt>
                <c:pt idx="6">
                  <c:v>61.729166666666664</c:v>
                </c:pt>
                <c:pt idx="7">
                  <c:v>74.520833333333329</c:v>
                </c:pt>
                <c:pt idx="8">
                  <c:v>74.125</c:v>
                </c:pt>
                <c:pt idx="9">
                  <c:v>115.27777777777777</c:v>
                </c:pt>
                <c:pt idx="10">
                  <c:v>181.61111111111111</c:v>
                </c:pt>
                <c:pt idx="11">
                  <c:v>226.99305555555557</c:v>
                </c:pt>
                <c:pt idx="12">
                  <c:v>260.23611111111114</c:v>
                </c:pt>
                <c:pt idx="13">
                  <c:v>271.8680555555556</c:v>
                </c:pt>
                <c:pt idx="14">
                  <c:v>258.90972222222223</c:v>
                </c:pt>
                <c:pt idx="15">
                  <c:v>236.54861111111111</c:v>
                </c:pt>
                <c:pt idx="16">
                  <c:v>211.13194444444443</c:v>
                </c:pt>
                <c:pt idx="17">
                  <c:v>182.4027777777778</c:v>
                </c:pt>
                <c:pt idx="18">
                  <c:v>163.09722222222223</c:v>
                </c:pt>
                <c:pt idx="19">
                  <c:v>114.70833333333333</c:v>
                </c:pt>
                <c:pt idx="20">
                  <c:v>88.8263888888889</c:v>
                </c:pt>
                <c:pt idx="21">
                  <c:v>81.750000000000014</c:v>
                </c:pt>
                <c:pt idx="22">
                  <c:v>66.569444444444443</c:v>
                </c:pt>
                <c:pt idx="23">
                  <c:v>40.020833333333336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D-4797-B1F5-1E5056982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ATC1158_graphs!$G$83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ATC1158_graphs!$P$6:$V$6</c:f>
              <c:numCache>
                <c:formatCode>0</c:formatCode>
                <c:ptCount val="7"/>
                <c:pt idx="0">
                  <c:v>11681.819696969698</c:v>
                </c:pt>
                <c:pt idx="1">
                  <c:v>13169.410606060605</c:v>
                </c:pt>
                <c:pt idx="2">
                  <c:v>13453.572727272727</c:v>
                </c:pt>
                <c:pt idx="3">
                  <c:v>12388.156944444445</c:v>
                </c:pt>
                <c:pt idx="4">
                  <c:v>13066.678787878789</c:v>
                </c:pt>
                <c:pt idx="5">
                  <c:v>8868.6250000000018</c:v>
                </c:pt>
                <c:pt idx="6">
                  <c:v>7542.0125000000007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4-48B0-804E-17CBD399F0A7}"/>
            </c:ext>
          </c:extLst>
        </c:ser>
        <c:ser>
          <c:idx val="1"/>
          <c:order val="1"/>
          <c:tx>
            <c:strRef>
              <c:f>ATC1158_graphs!$I$83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ATC1158_graphs!$P$7:$V$7</c:f>
              <c:numCache>
                <c:formatCode>0</c:formatCode>
                <c:ptCount val="7"/>
                <c:pt idx="0">
                  <c:v>11306.607575757576</c:v>
                </c:pt>
                <c:pt idx="1">
                  <c:v>12525.234848484846</c:v>
                </c:pt>
                <c:pt idx="2">
                  <c:v>12651.545454545454</c:v>
                </c:pt>
                <c:pt idx="3">
                  <c:v>11713.573611111109</c:v>
                </c:pt>
                <c:pt idx="4">
                  <c:v>12462.763636363637</c:v>
                </c:pt>
                <c:pt idx="5">
                  <c:v>8852.4930555555566</c:v>
                </c:pt>
                <c:pt idx="6">
                  <c:v>7496.5875000000005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4-48B0-804E-17CBD399F0A7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ATC1158_graphs!$P$5:$V$5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ATC1158_graphs!$P$8:$V$8</c:f>
              <c:numCache>
                <c:formatCode>0</c:formatCode>
                <c:ptCount val="7"/>
                <c:pt idx="0">
                  <c:v>22988.427272727276</c:v>
                </c:pt>
                <c:pt idx="1">
                  <c:v>25694.645454545451</c:v>
                </c:pt>
                <c:pt idx="2">
                  <c:v>26105.118181818179</c:v>
                </c:pt>
                <c:pt idx="3">
                  <c:v>24101.730555555554</c:v>
                </c:pt>
                <c:pt idx="4">
                  <c:v>25529.442424242428</c:v>
                </c:pt>
                <c:pt idx="5">
                  <c:v>17721.118055555558</c:v>
                </c:pt>
                <c:pt idx="6">
                  <c:v>15038.600000000002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94-48B0-804E-17CBD399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BE90-4ABE-8E1F-46D570DE197B}"/>
              </c:ext>
            </c:extLst>
          </c:dPt>
          <c:cat>
            <c:strRef>
              <c:f>ATC1158_graphs!$P$9:$AA$9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ATC1158_graphs!$P$12:$AA$12</c:f>
              <c:numCache>
                <c:formatCode>0</c:formatCode>
                <c:ptCount val="12"/>
                <c:pt idx="0">
                  <c:v>32363.85</c:v>
                </c:pt>
                <c:pt idx="1">
                  <c:v>33037.600000000006</c:v>
                </c:pt>
                <c:pt idx="2">
                  <c:v>27844.083333333328</c:v>
                </c:pt>
                <c:pt idx="3">
                  <c:v>11142.5</c:v>
                </c:pt>
                <c:pt idx="4">
                  <c:v>16054.766666666666</c:v>
                </c:pt>
                <c:pt idx="5">
                  <c:v>19865.286666666667</c:v>
                </c:pt>
                <c:pt idx="6">
                  <c:v>23014.58</c:v>
                </c:pt>
                <c:pt idx="7">
                  <c:v>25229.616666666669</c:v>
                </c:pt>
                <c:pt idx="8">
                  <c:v>27340.269999999997</c:v>
                </c:pt>
                <c:pt idx="9">
                  <c:v>26675.819999999992</c:v>
                </c:pt>
                <c:pt idx="10">
                  <c:v>24330.07</c:v>
                </c:pt>
                <c:pt idx="11">
                  <c:v>23898.82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0-4ABE-8E1F-46D570DE197B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ATC1158_graphs!$P$10:$AA$10</c:f>
              <c:numCache>
                <c:formatCode>0</c:formatCode>
                <c:ptCount val="12"/>
                <c:pt idx="0">
                  <c:v>17342.55</c:v>
                </c:pt>
                <c:pt idx="1">
                  <c:v>17631.300000000003</c:v>
                </c:pt>
                <c:pt idx="2">
                  <c:v>14910.58333333333</c:v>
                </c:pt>
                <c:pt idx="3">
                  <c:v>5632</c:v>
                </c:pt>
                <c:pt idx="4">
                  <c:v>8210.3833333333332</c:v>
                </c:pt>
                <c:pt idx="5">
                  <c:v>9958.4533333333329</c:v>
                </c:pt>
                <c:pt idx="6">
                  <c:v>11635.91</c:v>
                </c:pt>
                <c:pt idx="7">
                  <c:v>12669.983333333334</c:v>
                </c:pt>
                <c:pt idx="8">
                  <c:v>13796.54</c:v>
                </c:pt>
                <c:pt idx="9">
                  <c:v>13440.089999999997</c:v>
                </c:pt>
                <c:pt idx="10">
                  <c:v>11960.82</c:v>
                </c:pt>
                <c:pt idx="11">
                  <c:v>11921.539999999999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0-4ABE-8E1F-46D570DE197B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ATC1158_graphs!$P$11:$AA$11</c:f>
              <c:numCache>
                <c:formatCode>0</c:formatCode>
                <c:ptCount val="12"/>
                <c:pt idx="0">
                  <c:v>15021.299999999997</c:v>
                </c:pt>
                <c:pt idx="1">
                  <c:v>15406.3</c:v>
                </c:pt>
                <c:pt idx="2">
                  <c:v>12933.5</c:v>
                </c:pt>
                <c:pt idx="3">
                  <c:v>5510.5</c:v>
                </c:pt>
                <c:pt idx="4">
                  <c:v>7844.3833333333341</c:v>
                </c:pt>
                <c:pt idx="5">
                  <c:v>9906.8333333333321</c:v>
                </c:pt>
                <c:pt idx="6">
                  <c:v>11378.67</c:v>
                </c:pt>
                <c:pt idx="7">
                  <c:v>12559.633333333333</c:v>
                </c:pt>
                <c:pt idx="8">
                  <c:v>13543.729999999998</c:v>
                </c:pt>
                <c:pt idx="9">
                  <c:v>13235.729999999998</c:v>
                </c:pt>
                <c:pt idx="10">
                  <c:v>12369.25</c:v>
                </c:pt>
                <c:pt idx="11">
                  <c:v>11977.280000000002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0-4ABE-8E1F-46D570DE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ATC1158_graphs!$P$13:$Y$13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ATC1158_graphs!$P$16:$Y$16</c:f>
              <c:numCache>
                <c:formatCode>General</c:formatCode>
                <c:ptCount val="10"/>
                <c:pt idx="0">
                  <c:v>27624.263690229971</c:v>
                </c:pt>
                <c:pt idx="1">
                  <c:v>28876.298860999996</c:v>
                </c:pt>
                <c:pt idx="2" formatCode="0">
                  <c:v>28739.400829599999</c:v>
                </c:pt>
                <c:pt idx="3" formatCode="0">
                  <c:v>29238.274701200004</c:v>
                </c:pt>
                <c:pt idx="4" formatCode="0">
                  <c:v>30714.388025</c:v>
                </c:pt>
                <c:pt idx="5" formatCode="0">
                  <c:v>30848.779011400002</c:v>
                </c:pt>
                <c:pt idx="6" formatCode="0">
                  <c:v>31351.373858800001</c:v>
                </c:pt>
                <c:pt idx="7" formatCode="0">
                  <c:v>33969.700555555559</c:v>
                </c:pt>
                <c:pt idx="8" formatCode="0">
                  <c:v>36035.375555555554</c:v>
                </c:pt>
                <c:pt idx="9" formatCode="0">
                  <c:v>24883.872777777775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2-4D8E-8435-FA0DBB5A352A}"/>
            </c:ext>
          </c:extLst>
        </c:ser>
        <c:ser>
          <c:idx val="0"/>
          <c:order val="1"/>
          <c:tx>
            <c:strRef>
              <c:f>ATC1158_graphs!$G$83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ATC1158_graphs!$P$13:$Y$13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ATC1158_graphs!$P$14:$Y$14</c:f>
              <c:numCache>
                <c:formatCode>0</c:formatCode>
                <c:ptCount val="10"/>
                <c:pt idx="0">
                  <c:v>13989.160863846517</c:v>
                </c:pt>
                <c:pt idx="1">
                  <c:v>14659.980542399999</c:v>
                </c:pt>
                <c:pt idx="2">
                  <c:v>14758.3478132</c:v>
                </c:pt>
                <c:pt idx="3">
                  <c:v>15337.992211799999</c:v>
                </c:pt>
                <c:pt idx="4">
                  <c:v>16228.476651000001</c:v>
                </c:pt>
                <c:pt idx="5">
                  <c:v>16615.000742800003</c:v>
                </c:pt>
                <c:pt idx="6">
                  <c:v>16479.171928800002</c:v>
                </c:pt>
                <c:pt idx="7">
                  <c:v>17383.847222222226</c:v>
                </c:pt>
                <c:pt idx="8">
                  <c:v>19020.136111111107</c:v>
                </c:pt>
                <c:pt idx="9">
                  <c:v>12751.927752525251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2-4D8E-8435-FA0DBB5A352A}"/>
            </c:ext>
          </c:extLst>
        </c:ser>
        <c:ser>
          <c:idx val="1"/>
          <c:order val="2"/>
          <c:tx>
            <c:strRef>
              <c:f>ATC1158_graphs!$I$83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ATC1158_graphs!$P$13:$Y$13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ATC1158_graphs!$P$15:$Y$15</c:f>
              <c:numCache>
                <c:formatCode>0</c:formatCode>
                <c:ptCount val="10"/>
                <c:pt idx="0">
                  <c:v>13635.102826383454</c:v>
                </c:pt>
                <c:pt idx="1">
                  <c:v>14216.318318599999</c:v>
                </c:pt>
                <c:pt idx="2">
                  <c:v>13981.053016399999</c:v>
                </c:pt>
                <c:pt idx="3">
                  <c:v>13900.282489400004</c:v>
                </c:pt>
                <c:pt idx="4">
                  <c:v>14485.911373999998</c:v>
                </c:pt>
                <c:pt idx="5">
                  <c:v>14233.778268600001</c:v>
                </c:pt>
                <c:pt idx="6">
                  <c:v>14872.201929999999</c:v>
                </c:pt>
                <c:pt idx="7">
                  <c:v>16585.853333333333</c:v>
                </c:pt>
                <c:pt idx="8">
                  <c:v>17015.239444444447</c:v>
                </c:pt>
                <c:pt idx="9">
                  <c:v>12131.945025252526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2-4D8E-8435-FA0DBB5A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ATC1158_NorthEastbound!$C$8:$C$31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ATC1158_NorthEastbound!$L$8:$L$31</c:f>
              <c:numCache>
                <c:formatCode>0</c:formatCode>
                <c:ptCount val="24"/>
                <c:pt idx="0">
                  <c:v>101.98987373737374</c:v>
                </c:pt>
                <c:pt idx="1">
                  <c:v>62.536186868686876</c:v>
                </c:pt>
                <c:pt idx="2">
                  <c:v>43.273181818181818</c:v>
                </c:pt>
                <c:pt idx="3">
                  <c:v>38.176060606060609</c:v>
                </c:pt>
                <c:pt idx="4">
                  <c:v>48.711515151515151</c:v>
                </c:pt>
                <c:pt idx="5">
                  <c:v>152.07285353535352</c:v>
                </c:pt>
                <c:pt idx="6">
                  <c:v>588.17174242424244</c:v>
                </c:pt>
                <c:pt idx="7">
                  <c:v>872.24992424242407</c:v>
                </c:pt>
                <c:pt idx="8">
                  <c:v>932.00199494949482</c:v>
                </c:pt>
                <c:pt idx="9">
                  <c:v>797.63457070707079</c:v>
                </c:pt>
                <c:pt idx="10">
                  <c:v>691.78997474747462</c:v>
                </c:pt>
                <c:pt idx="11">
                  <c:v>709.40613636363639</c:v>
                </c:pt>
                <c:pt idx="12">
                  <c:v>761.69237373737371</c:v>
                </c:pt>
                <c:pt idx="13">
                  <c:v>791.81053030303042</c:v>
                </c:pt>
                <c:pt idx="14">
                  <c:v>845.62606060606049</c:v>
                </c:pt>
                <c:pt idx="15">
                  <c:v>895.55537878787868</c:v>
                </c:pt>
                <c:pt idx="16">
                  <c:v>965.95977272727271</c:v>
                </c:pt>
                <c:pt idx="17">
                  <c:v>943.74431818181824</c:v>
                </c:pt>
                <c:pt idx="18">
                  <c:v>767.85952020202024</c:v>
                </c:pt>
                <c:pt idx="19">
                  <c:v>539.94148989898986</c:v>
                </c:pt>
                <c:pt idx="20">
                  <c:v>414.09146464646466</c:v>
                </c:pt>
                <c:pt idx="21">
                  <c:v>324.76103535353542</c:v>
                </c:pt>
                <c:pt idx="22">
                  <c:v>278.17045454545456</c:v>
                </c:pt>
                <c:pt idx="23">
                  <c:v>184.70133838383839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F69-8571-AA5F3F9EBD3A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ATC1158_NorthEastbound!$C$8:$C$31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ATC1158_NorthEastbound!$I$8:$I$31</c:f>
              <c:numCache>
                <c:formatCode>0</c:formatCode>
                <c:ptCount val="24"/>
                <c:pt idx="0">
                  <c:v>154.99166666666665</c:v>
                </c:pt>
                <c:pt idx="1">
                  <c:v>103.84444444444443</c:v>
                </c:pt>
                <c:pt idx="2">
                  <c:v>70.259722222222223</c:v>
                </c:pt>
                <c:pt idx="3">
                  <c:v>54.580555555555556</c:v>
                </c:pt>
                <c:pt idx="4">
                  <c:v>50.315277777777773</c:v>
                </c:pt>
                <c:pt idx="5">
                  <c:v>82.887500000000003</c:v>
                </c:pt>
                <c:pt idx="6">
                  <c:v>167.36944444444444</c:v>
                </c:pt>
                <c:pt idx="7">
                  <c:v>236.88888888888891</c:v>
                </c:pt>
                <c:pt idx="8">
                  <c:v>318.34583333333336</c:v>
                </c:pt>
                <c:pt idx="9">
                  <c:v>411.77500000000003</c:v>
                </c:pt>
                <c:pt idx="10">
                  <c:v>493.82500000000005</c:v>
                </c:pt>
                <c:pt idx="11">
                  <c:v>576.5430555555555</c:v>
                </c:pt>
                <c:pt idx="12">
                  <c:v>658.8416666666667</c:v>
                </c:pt>
                <c:pt idx="13">
                  <c:v>703.47083333333342</c:v>
                </c:pt>
                <c:pt idx="14">
                  <c:v>671.55000000000007</c:v>
                </c:pt>
                <c:pt idx="15">
                  <c:v>627.68472222222215</c:v>
                </c:pt>
                <c:pt idx="16">
                  <c:v>609.95416666666665</c:v>
                </c:pt>
                <c:pt idx="17">
                  <c:v>588.85</c:v>
                </c:pt>
                <c:pt idx="18">
                  <c:v>565.47361111111115</c:v>
                </c:pt>
                <c:pt idx="19">
                  <c:v>476.76527777777778</c:v>
                </c:pt>
                <c:pt idx="20">
                  <c:v>395.19583333333338</c:v>
                </c:pt>
                <c:pt idx="21">
                  <c:v>323.89583333333331</c:v>
                </c:pt>
                <c:pt idx="22">
                  <c:v>293.36944444444441</c:v>
                </c:pt>
                <c:pt idx="23">
                  <c:v>231.94722222222222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F69-8571-AA5F3F9EBD3A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ATC1158_NorthEastbound!$C$8:$C$31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ATC1158_NorthEastbound!$J$8:$J$31</c:f>
              <c:numCache>
                <c:formatCode>0</c:formatCode>
                <c:ptCount val="24"/>
                <c:pt idx="0">
                  <c:v>169.98472222222225</c:v>
                </c:pt>
                <c:pt idx="1">
                  <c:v>118.69305555555555</c:v>
                </c:pt>
                <c:pt idx="2">
                  <c:v>85.808333333333351</c:v>
                </c:pt>
                <c:pt idx="3">
                  <c:v>66.18472222222222</c:v>
                </c:pt>
                <c:pt idx="4">
                  <c:v>53.440277777777773</c:v>
                </c:pt>
                <c:pt idx="5">
                  <c:v>66.662500000000009</c:v>
                </c:pt>
                <c:pt idx="6">
                  <c:v>108.56527777777778</c:v>
                </c:pt>
                <c:pt idx="7">
                  <c:v>138.42222222222222</c:v>
                </c:pt>
                <c:pt idx="8">
                  <c:v>188.27083333333334</c:v>
                </c:pt>
                <c:pt idx="9">
                  <c:v>279.45277777777784</c:v>
                </c:pt>
                <c:pt idx="10">
                  <c:v>393.22777777777782</c:v>
                </c:pt>
                <c:pt idx="11">
                  <c:v>504.01388888888886</c:v>
                </c:pt>
                <c:pt idx="12">
                  <c:v>569.83333333333337</c:v>
                </c:pt>
                <c:pt idx="13">
                  <c:v>617.61944444444441</c:v>
                </c:pt>
                <c:pt idx="14">
                  <c:v>606.18888888888887</c:v>
                </c:pt>
                <c:pt idx="15">
                  <c:v>568.80000000000007</c:v>
                </c:pt>
                <c:pt idx="16">
                  <c:v>546.57222222222219</c:v>
                </c:pt>
                <c:pt idx="17">
                  <c:v>510.42777777777786</c:v>
                </c:pt>
                <c:pt idx="18">
                  <c:v>484.89305555555552</c:v>
                </c:pt>
                <c:pt idx="19">
                  <c:v>430.61666666666673</c:v>
                </c:pt>
                <c:pt idx="20">
                  <c:v>355.6805555555556</c:v>
                </c:pt>
                <c:pt idx="21">
                  <c:v>281.18055555555554</c:v>
                </c:pt>
                <c:pt idx="22">
                  <c:v>238.55694444444444</c:v>
                </c:pt>
                <c:pt idx="23">
                  <c:v>158.91666666666666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F69-8571-AA5F3F9E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ATC1158_SouthWestbound!$C$8:$C$31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ATC1158_SouthWestbound!$L$8:$L$31</c:f>
              <c:numCache>
                <c:formatCode>0</c:formatCode>
                <c:ptCount val="24"/>
                <c:pt idx="0">
                  <c:v>88.921742424242424</c:v>
                </c:pt>
                <c:pt idx="1">
                  <c:v>54.225656565656571</c:v>
                </c:pt>
                <c:pt idx="2">
                  <c:v>44.966919191919196</c:v>
                </c:pt>
                <c:pt idx="3">
                  <c:v>39.99914141414142</c:v>
                </c:pt>
                <c:pt idx="4">
                  <c:v>64.394671717171718</c:v>
                </c:pt>
                <c:pt idx="5">
                  <c:v>208.9824242424242</c:v>
                </c:pt>
                <c:pt idx="6">
                  <c:v>486.30595959595956</c:v>
                </c:pt>
                <c:pt idx="7">
                  <c:v>658.64530303030301</c:v>
                </c:pt>
                <c:pt idx="8">
                  <c:v>665.82042929292925</c:v>
                </c:pt>
                <c:pt idx="9">
                  <c:v>651.70184343434335</c:v>
                </c:pt>
                <c:pt idx="10">
                  <c:v>646.03626262626256</c:v>
                </c:pt>
                <c:pt idx="11">
                  <c:v>710.80611111111114</c:v>
                </c:pt>
                <c:pt idx="12">
                  <c:v>789.4546969696969</c:v>
                </c:pt>
                <c:pt idx="13">
                  <c:v>829.58881313131315</c:v>
                </c:pt>
                <c:pt idx="14">
                  <c:v>864.27924242424251</c:v>
                </c:pt>
                <c:pt idx="15">
                  <c:v>971.24606060606061</c:v>
                </c:pt>
                <c:pt idx="16">
                  <c:v>1012.5138636363636</c:v>
                </c:pt>
                <c:pt idx="17">
                  <c:v>940.06272727272733</c:v>
                </c:pt>
                <c:pt idx="18">
                  <c:v>741.26295454545448</c:v>
                </c:pt>
                <c:pt idx="19">
                  <c:v>529.24257575757588</c:v>
                </c:pt>
                <c:pt idx="20">
                  <c:v>402.66525252525253</c:v>
                </c:pt>
                <c:pt idx="21">
                  <c:v>316.139898989899</c:v>
                </c:pt>
                <c:pt idx="22">
                  <c:v>248.88348484848484</c:v>
                </c:pt>
                <c:pt idx="23">
                  <c:v>165.79898989898987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B-42CC-A286-EDFA57BB448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ATC1158_SouthWestbound!$C$8:$C$31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ATC1158_SouthWestbound!$I$8:$I$31</c:f>
              <c:numCache>
                <c:formatCode>0</c:formatCode>
                <c:ptCount val="24"/>
                <c:pt idx="0">
                  <c:v>145.88472222222222</c:v>
                </c:pt>
                <c:pt idx="1">
                  <c:v>101.21944444444443</c:v>
                </c:pt>
                <c:pt idx="2">
                  <c:v>74.715277777777771</c:v>
                </c:pt>
                <c:pt idx="3">
                  <c:v>55.320833333333333</c:v>
                </c:pt>
                <c:pt idx="4">
                  <c:v>59.202777777777776</c:v>
                </c:pt>
                <c:pt idx="5">
                  <c:v>111.2625</c:v>
                </c:pt>
                <c:pt idx="6">
                  <c:v>184.14027777777778</c:v>
                </c:pt>
                <c:pt idx="7">
                  <c:v>249.96944444444443</c:v>
                </c:pt>
                <c:pt idx="8">
                  <c:v>315.25416666666666</c:v>
                </c:pt>
                <c:pt idx="9">
                  <c:v>394.07499999999999</c:v>
                </c:pt>
                <c:pt idx="10">
                  <c:v>491.86666666666662</c:v>
                </c:pt>
                <c:pt idx="11">
                  <c:v>593.92777777777781</c:v>
                </c:pt>
                <c:pt idx="12">
                  <c:v>673.60416666666663</c:v>
                </c:pt>
                <c:pt idx="13">
                  <c:v>703.73749999999984</c:v>
                </c:pt>
                <c:pt idx="14">
                  <c:v>680.23888888888882</c:v>
                </c:pt>
                <c:pt idx="15">
                  <c:v>648.22777777777776</c:v>
                </c:pt>
                <c:pt idx="16">
                  <c:v>616.32499999999993</c:v>
                </c:pt>
                <c:pt idx="17">
                  <c:v>591.02499999999998</c:v>
                </c:pt>
                <c:pt idx="18">
                  <c:v>532.34722222222229</c:v>
                </c:pt>
                <c:pt idx="19">
                  <c:v>444.97777777777782</c:v>
                </c:pt>
                <c:pt idx="20">
                  <c:v>363.39583333333331</c:v>
                </c:pt>
                <c:pt idx="21">
                  <c:v>313.10416666666669</c:v>
                </c:pt>
                <c:pt idx="22">
                  <c:v>288.13888888888891</c:v>
                </c:pt>
                <c:pt idx="23">
                  <c:v>220.53194444444443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B-42CC-A286-EDFA57BB448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ATC1158_SouthWestbound!$C$8:$C$31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ATC1158_SouthWestbound!$J$8:$J$31</c:f>
              <c:numCache>
                <c:formatCode>0</c:formatCode>
                <c:ptCount val="24"/>
                <c:pt idx="0">
                  <c:v>162.05833333333334</c:v>
                </c:pt>
                <c:pt idx="1">
                  <c:v>113.29027777777777</c:v>
                </c:pt>
                <c:pt idx="2">
                  <c:v>83.137500000000003</c:v>
                </c:pt>
                <c:pt idx="3">
                  <c:v>65.19027777777778</c:v>
                </c:pt>
                <c:pt idx="4">
                  <c:v>61.115277777777777</c:v>
                </c:pt>
                <c:pt idx="5">
                  <c:v>97.7361111111111</c:v>
                </c:pt>
                <c:pt idx="6">
                  <c:v>134.65694444444443</c:v>
                </c:pt>
                <c:pt idx="7">
                  <c:v>149.94583333333335</c:v>
                </c:pt>
                <c:pt idx="8">
                  <c:v>168.98055555555555</c:v>
                </c:pt>
                <c:pt idx="9">
                  <c:v>257.77916666666664</c:v>
                </c:pt>
                <c:pt idx="10">
                  <c:v>376.92222222222222</c:v>
                </c:pt>
                <c:pt idx="11">
                  <c:v>508.00138888888881</c:v>
                </c:pt>
                <c:pt idx="12">
                  <c:v>619.78611111111104</c:v>
                </c:pt>
                <c:pt idx="13">
                  <c:v>652.03749999999991</c:v>
                </c:pt>
                <c:pt idx="14">
                  <c:v>640.46666666666658</c:v>
                </c:pt>
                <c:pt idx="15">
                  <c:v>603.68194444444441</c:v>
                </c:pt>
                <c:pt idx="16">
                  <c:v>550.77361111111111</c:v>
                </c:pt>
                <c:pt idx="17">
                  <c:v>483.48611111111109</c:v>
                </c:pt>
                <c:pt idx="18">
                  <c:v>449.59027777777783</c:v>
                </c:pt>
                <c:pt idx="19">
                  <c:v>387.79583333333335</c:v>
                </c:pt>
                <c:pt idx="20">
                  <c:v>313.46527777777777</c:v>
                </c:pt>
                <c:pt idx="21">
                  <c:v>271.66527777777782</c:v>
                </c:pt>
                <c:pt idx="22">
                  <c:v>207.16249999999999</c:v>
                </c:pt>
                <c:pt idx="23">
                  <c:v>137.86249999999998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B-42CC-A286-EDFA57BB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ATC1273_graphs!$G$83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ATC1273_graphs!$P$6:$V$6</c:f>
              <c:numCache>
                <c:formatCode>0</c:formatCode>
                <c:ptCount val="7"/>
                <c:pt idx="0">
                  <c:v>4123.3583333333327</c:v>
                </c:pt>
                <c:pt idx="1">
                  <c:v>4253.0263888888885</c:v>
                </c:pt>
                <c:pt idx="2">
                  <c:v>4419.3958333333312</c:v>
                </c:pt>
                <c:pt idx="3">
                  <c:v>4453.4638888888885</c:v>
                </c:pt>
                <c:pt idx="4">
                  <c:v>4542.8486111111106</c:v>
                </c:pt>
                <c:pt idx="5">
                  <c:v>3933.9305555555557</c:v>
                </c:pt>
                <c:pt idx="6">
                  <c:v>3327.8555555555554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2-49ED-AA33-A1302D4C16E1}"/>
            </c:ext>
          </c:extLst>
        </c:ser>
        <c:ser>
          <c:idx val="1"/>
          <c:order val="1"/>
          <c:tx>
            <c:strRef>
              <c:f>ATC1273_graphs!$I$83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ATC1273_graphs!$P$7:$V$7</c:f>
              <c:numCache>
                <c:formatCode>0</c:formatCode>
                <c:ptCount val="7"/>
                <c:pt idx="0">
                  <c:v>4712.8833333333332</c:v>
                </c:pt>
                <c:pt idx="1">
                  <c:v>4883.3416666666672</c:v>
                </c:pt>
                <c:pt idx="2">
                  <c:v>4989.3375000000005</c:v>
                </c:pt>
                <c:pt idx="3">
                  <c:v>5081.0916666666653</c:v>
                </c:pt>
                <c:pt idx="4">
                  <c:v>5231.8763888888889</c:v>
                </c:pt>
                <c:pt idx="5">
                  <c:v>4339.0930555555551</c:v>
                </c:pt>
                <c:pt idx="6">
                  <c:v>3608.0527777777779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2-49ED-AA33-A1302D4C16E1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ATC1273_graphs!$P$5:$V$5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ATC1273_graphs!$P$8:$V$8</c:f>
              <c:numCache>
                <c:formatCode>0</c:formatCode>
                <c:ptCount val="7"/>
                <c:pt idx="0">
                  <c:v>8836.241666666665</c:v>
                </c:pt>
                <c:pt idx="1">
                  <c:v>9136.3680555555547</c:v>
                </c:pt>
                <c:pt idx="2">
                  <c:v>9408.7333333333318</c:v>
                </c:pt>
                <c:pt idx="3">
                  <c:v>9534.5555555555547</c:v>
                </c:pt>
                <c:pt idx="4">
                  <c:v>9774.7249999999985</c:v>
                </c:pt>
                <c:pt idx="5">
                  <c:v>8273.0236111111117</c:v>
                </c:pt>
                <c:pt idx="6">
                  <c:v>6935.9083333333328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2-49ED-AA33-A1302D4C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768A-4495-B315-938F199284E5}"/>
              </c:ext>
            </c:extLst>
          </c:dPt>
          <c:cat>
            <c:strRef>
              <c:f>ATC1273_graphs!$P$9:$AA$9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ATC1273_graphs!$P$12:$AA$12</c:f>
              <c:numCache>
                <c:formatCode>0</c:formatCode>
                <c:ptCount val="12"/>
                <c:pt idx="0">
                  <c:v>10469.850000000002</c:v>
                </c:pt>
                <c:pt idx="1">
                  <c:v>10246.900000000001</c:v>
                </c:pt>
                <c:pt idx="2">
                  <c:v>8860.369999999999</c:v>
                </c:pt>
                <c:pt idx="3">
                  <c:v>4987.18</c:v>
                </c:pt>
                <c:pt idx="4">
                  <c:v>7090.7199999999993</c:v>
                </c:pt>
                <c:pt idx="5">
                  <c:v>8986.0033333333322</c:v>
                </c:pt>
                <c:pt idx="6">
                  <c:v>10186.939999999999</c:v>
                </c:pt>
                <c:pt idx="7">
                  <c:v>10338.83</c:v>
                </c:pt>
                <c:pt idx="8">
                  <c:v>10810.21</c:v>
                </c:pt>
                <c:pt idx="9">
                  <c:v>10432.403333333332</c:v>
                </c:pt>
                <c:pt idx="10">
                  <c:v>9824.5499999999993</c:v>
                </c:pt>
                <c:pt idx="11">
                  <c:v>9823.5400000000009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A-4495-B315-938F199284E5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ATC1273_graphs!$P$10:$AA$10</c:f>
              <c:numCache>
                <c:formatCode>0</c:formatCode>
                <c:ptCount val="12"/>
                <c:pt idx="0">
                  <c:v>4772.550000000002</c:v>
                </c:pt>
                <c:pt idx="1">
                  <c:v>4654.8</c:v>
                </c:pt>
                <c:pt idx="2">
                  <c:v>4104.1299999999992</c:v>
                </c:pt>
                <c:pt idx="3">
                  <c:v>2322.0200000000004</c:v>
                </c:pt>
                <c:pt idx="4">
                  <c:v>3381.3099999999995</c:v>
                </c:pt>
                <c:pt idx="5">
                  <c:v>4278.17</c:v>
                </c:pt>
                <c:pt idx="6">
                  <c:v>4707.28</c:v>
                </c:pt>
                <c:pt idx="7">
                  <c:v>4802.78</c:v>
                </c:pt>
                <c:pt idx="8">
                  <c:v>5061.4100000000008</c:v>
                </c:pt>
                <c:pt idx="9">
                  <c:v>4887.4533333333338</c:v>
                </c:pt>
                <c:pt idx="10">
                  <c:v>4687.34</c:v>
                </c:pt>
                <c:pt idx="11">
                  <c:v>4641.78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A-4495-B315-938F199284E5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ATC1273_graphs!$P$11:$AA$11</c:f>
              <c:numCache>
                <c:formatCode>0</c:formatCode>
                <c:ptCount val="12"/>
                <c:pt idx="0">
                  <c:v>5697.3</c:v>
                </c:pt>
                <c:pt idx="1">
                  <c:v>5592.1000000000013</c:v>
                </c:pt>
                <c:pt idx="2">
                  <c:v>4756.24</c:v>
                </c:pt>
                <c:pt idx="3">
                  <c:v>2665.1600000000003</c:v>
                </c:pt>
                <c:pt idx="4">
                  <c:v>3709.41</c:v>
                </c:pt>
                <c:pt idx="5">
                  <c:v>4707.8333333333321</c:v>
                </c:pt>
                <c:pt idx="6">
                  <c:v>5479.66</c:v>
                </c:pt>
                <c:pt idx="7">
                  <c:v>5536.05</c:v>
                </c:pt>
                <c:pt idx="8">
                  <c:v>5748.7999999999993</c:v>
                </c:pt>
                <c:pt idx="9">
                  <c:v>5544.9499999999989</c:v>
                </c:pt>
                <c:pt idx="10">
                  <c:v>5137.21</c:v>
                </c:pt>
                <c:pt idx="11">
                  <c:v>5181.7600000000011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A-4495-B315-938F1992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ATC1273_graphs!$P$13:$Y$13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ATC1273_graphs!$P$16:$Y$16</c:f>
              <c:numCache>
                <c:formatCode>General</c:formatCode>
                <c:ptCount val="10"/>
                <c:pt idx="0">
                  <c:v>11375.253825558268</c:v>
                </c:pt>
                <c:pt idx="1">
                  <c:v>11241.034138200001</c:v>
                </c:pt>
                <c:pt idx="2" formatCode="0">
                  <c:v>11396.095804</c:v>
                </c:pt>
                <c:pt idx="3" formatCode="0">
                  <c:v>11518.301824799999</c:v>
                </c:pt>
                <c:pt idx="4" formatCode="0">
                  <c:v>11757.448581600001</c:v>
                </c:pt>
                <c:pt idx="5" formatCode="0">
                  <c:v>11136.842195000001</c:v>
                </c:pt>
                <c:pt idx="6" formatCode="0">
                  <c:v>10988.455427599998</c:v>
                </c:pt>
                <c:pt idx="7" formatCode="0">
                  <c:v>10875.831666666667</c:v>
                </c:pt>
                <c:pt idx="8" formatCode="0">
                  <c:v>10884.798333333332</c:v>
                </c:pt>
                <c:pt idx="9" formatCode="0">
                  <c:v>9338.124722222221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7-4E2A-AABF-1A73A9BBF50A}"/>
            </c:ext>
          </c:extLst>
        </c:ser>
        <c:ser>
          <c:idx val="0"/>
          <c:order val="1"/>
          <c:tx>
            <c:strRef>
              <c:f>ATC1273_graphs!$G$83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ATC1273_graphs!$P$13:$Y$13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ATC1273_graphs!$P$14:$Y$14</c:f>
              <c:numCache>
                <c:formatCode>0</c:formatCode>
                <c:ptCount val="10"/>
                <c:pt idx="0">
                  <c:v>5361.7967835160134</c:v>
                </c:pt>
                <c:pt idx="1">
                  <c:v>5295.8224854</c:v>
                </c:pt>
                <c:pt idx="2">
                  <c:v>5351.1899851999997</c:v>
                </c:pt>
                <c:pt idx="3">
                  <c:v>5412.0462819999993</c:v>
                </c:pt>
                <c:pt idx="4">
                  <c:v>5374.5322074000005</c:v>
                </c:pt>
                <c:pt idx="5">
                  <c:v>5169.9535979999991</c:v>
                </c:pt>
                <c:pt idx="6">
                  <c:v>5092.1342291999981</c:v>
                </c:pt>
                <c:pt idx="7">
                  <c:v>5530.6100000000006</c:v>
                </c:pt>
                <c:pt idx="8">
                  <c:v>5021.1416666666664</c:v>
                </c:pt>
                <c:pt idx="9">
                  <c:v>4358.4186111111103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7-4E2A-AABF-1A73A9BBF50A}"/>
            </c:ext>
          </c:extLst>
        </c:ser>
        <c:ser>
          <c:idx val="1"/>
          <c:order val="2"/>
          <c:tx>
            <c:strRef>
              <c:f>ATC1273_graphs!$I$83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ATC1273_graphs!$P$13:$Y$13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ATC1273_graphs!$P$15:$Y$15</c:f>
              <c:numCache>
                <c:formatCode>0</c:formatCode>
                <c:ptCount val="10"/>
                <c:pt idx="0">
                  <c:v>6013.4570420422542</c:v>
                </c:pt>
                <c:pt idx="1">
                  <c:v>5945.2116528000006</c:v>
                </c:pt>
                <c:pt idx="2">
                  <c:v>6044.9058187999999</c:v>
                </c:pt>
                <c:pt idx="3">
                  <c:v>6106.2555427999996</c:v>
                </c:pt>
                <c:pt idx="4">
                  <c:v>6382.9163742000019</c:v>
                </c:pt>
                <c:pt idx="5">
                  <c:v>5966.8885970000019</c:v>
                </c:pt>
                <c:pt idx="6">
                  <c:v>5896.321198399999</c:v>
                </c:pt>
                <c:pt idx="7">
                  <c:v>5345.2216666666664</c:v>
                </c:pt>
                <c:pt idx="8">
                  <c:v>5863.6566666666658</c:v>
                </c:pt>
                <c:pt idx="9">
                  <c:v>4979.7061111111107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7-4E2A-AABF-1A73A9BBF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ATC1273_NorthEastbound!$C$8:$C$31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ATC1273_NorthEastbound!$L$8:$L$31</c:f>
              <c:numCache>
                <c:formatCode>0</c:formatCode>
                <c:ptCount val="24"/>
                <c:pt idx="0">
                  <c:v>22.739444444444448</c:v>
                </c:pt>
                <c:pt idx="1">
                  <c:v>11.937222222222221</c:v>
                </c:pt>
                <c:pt idx="2">
                  <c:v>9.3372222222222216</c:v>
                </c:pt>
                <c:pt idx="3">
                  <c:v>9.3577777777777786</c:v>
                </c:pt>
                <c:pt idx="4">
                  <c:v>13.306944444444445</c:v>
                </c:pt>
                <c:pt idx="5">
                  <c:v>29.268333333333334</c:v>
                </c:pt>
                <c:pt idx="6">
                  <c:v>93.601111111111109</c:v>
                </c:pt>
                <c:pt idx="7">
                  <c:v>174.35916666666668</c:v>
                </c:pt>
                <c:pt idx="8">
                  <c:v>248.63749999999999</c:v>
                </c:pt>
                <c:pt idx="9">
                  <c:v>227.69138888888892</c:v>
                </c:pt>
                <c:pt idx="10">
                  <c:v>244.10666666666665</c:v>
                </c:pt>
                <c:pt idx="11">
                  <c:v>279.88222222222214</c:v>
                </c:pt>
                <c:pt idx="12">
                  <c:v>310.47722222222217</c:v>
                </c:pt>
                <c:pt idx="13">
                  <c:v>322.81944444444446</c:v>
                </c:pt>
                <c:pt idx="14">
                  <c:v>347.31111111111107</c:v>
                </c:pt>
                <c:pt idx="15">
                  <c:v>383.50666666666666</c:v>
                </c:pt>
                <c:pt idx="16">
                  <c:v>348.58944444444444</c:v>
                </c:pt>
                <c:pt idx="17">
                  <c:v>332.87583333333333</c:v>
                </c:pt>
                <c:pt idx="18">
                  <c:v>287.33611111111111</c:v>
                </c:pt>
                <c:pt idx="19">
                  <c:v>231.88666666666668</c:v>
                </c:pt>
                <c:pt idx="20">
                  <c:v>172.74694444444444</c:v>
                </c:pt>
                <c:pt idx="21">
                  <c:v>120.24277777777779</c:v>
                </c:pt>
                <c:pt idx="22">
                  <c:v>88.771666666666675</c:v>
                </c:pt>
                <c:pt idx="23">
                  <c:v>47.629722222222227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C-4AD5-B39D-1305D0BC4F16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ATC1273_NorthEastbound!$C$8:$C$31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ATC1273_NorthEastbound!$I$8:$I$31</c:f>
              <c:numCache>
                <c:formatCode>0</c:formatCode>
                <c:ptCount val="24"/>
                <c:pt idx="0">
                  <c:v>39.908333333333339</c:v>
                </c:pt>
                <c:pt idx="1">
                  <c:v>23.262499999999999</c:v>
                </c:pt>
                <c:pt idx="2">
                  <c:v>14.473611111111111</c:v>
                </c:pt>
                <c:pt idx="3">
                  <c:v>11.323611111111111</c:v>
                </c:pt>
                <c:pt idx="4">
                  <c:v>10.868055555555557</c:v>
                </c:pt>
                <c:pt idx="5">
                  <c:v>15.580555555555556</c:v>
                </c:pt>
                <c:pt idx="6">
                  <c:v>36.950000000000003</c:v>
                </c:pt>
                <c:pt idx="7">
                  <c:v>64.488888888888894</c:v>
                </c:pt>
                <c:pt idx="8">
                  <c:v>120.27499999999999</c:v>
                </c:pt>
                <c:pt idx="9">
                  <c:v>196.90277777777774</c:v>
                </c:pt>
                <c:pt idx="10">
                  <c:v>263.15000000000003</c:v>
                </c:pt>
                <c:pt idx="11">
                  <c:v>306.54861111111114</c:v>
                </c:pt>
                <c:pt idx="12">
                  <c:v>346.18888888888887</c:v>
                </c:pt>
                <c:pt idx="13">
                  <c:v>349.23333333333335</c:v>
                </c:pt>
                <c:pt idx="14">
                  <c:v>346.31666666666661</c:v>
                </c:pt>
                <c:pt idx="15">
                  <c:v>334.99305555555554</c:v>
                </c:pt>
                <c:pt idx="16">
                  <c:v>323.16944444444448</c:v>
                </c:pt>
                <c:pt idx="17">
                  <c:v>291.5263888888889</c:v>
                </c:pt>
                <c:pt idx="18">
                  <c:v>248.11527777777778</c:v>
                </c:pt>
                <c:pt idx="19">
                  <c:v>191.90138888888887</c:v>
                </c:pt>
                <c:pt idx="20">
                  <c:v>144.31666666666669</c:v>
                </c:pt>
                <c:pt idx="21">
                  <c:v>103.30833333333334</c:v>
                </c:pt>
                <c:pt idx="22">
                  <c:v>86.522222222222226</c:v>
                </c:pt>
                <c:pt idx="23">
                  <c:v>64.606944444444437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C-4AD5-B39D-1305D0BC4F16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ATC1273_NorthEastbound!$C$8:$C$31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ATC1273_NorthEastbound!$J$8:$J$31</c:f>
              <c:numCache>
                <c:formatCode>0</c:formatCode>
                <c:ptCount val="24"/>
                <c:pt idx="0">
                  <c:v>45.6875</c:v>
                </c:pt>
                <c:pt idx="1">
                  <c:v>26.688888888888886</c:v>
                </c:pt>
                <c:pt idx="2">
                  <c:v>16.036111111111111</c:v>
                </c:pt>
                <c:pt idx="3">
                  <c:v>11.20972222222222</c:v>
                </c:pt>
                <c:pt idx="4">
                  <c:v>9.2708333333333339</c:v>
                </c:pt>
                <c:pt idx="5">
                  <c:v>13.361111111111109</c:v>
                </c:pt>
                <c:pt idx="6">
                  <c:v>28.015277777777779</c:v>
                </c:pt>
                <c:pt idx="7">
                  <c:v>39.551388888888887</c:v>
                </c:pt>
                <c:pt idx="8">
                  <c:v>58.934722222222213</c:v>
                </c:pt>
                <c:pt idx="9">
                  <c:v>103.97222222222223</c:v>
                </c:pt>
                <c:pt idx="10">
                  <c:v>184.85694444444448</c:v>
                </c:pt>
                <c:pt idx="11">
                  <c:v>257.20277777777778</c:v>
                </c:pt>
                <c:pt idx="12">
                  <c:v>299.93888888888887</c:v>
                </c:pt>
                <c:pt idx="13">
                  <c:v>337.21527777777777</c:v>
                </c:pt>
                <c:pt idx="14">
                  <c:v>327.86527777777775</c:v>
                </c:pt>
                <c:pt idx="15">
                  <c:v>320.29166666666669</c:v>
                </c:pt>
                <c:pt idx="16">
                  <c:v>298.43472222222221</c:v>
                </c:pt>
                <c:pt idx="17">
                  <c:v>243.03750000000002</c:v>
                </c:pt>
                <c:pt idx="18">
                  <c:v>212.27916666666667</c:v>
                </c:pt>
                <c:pt idx="19">
                  <c:v>174.31666666666669</c:v>
                </c:pt>
                <c:pt idx="20">
                  <c:v>131.92777777777778</c:v>
                </c:pt>
                <c:pt idx="21">
                  <c:v>90.631944444444443</c:v>
                </c:pt>
                <c:pt idx="22">
                  <c:v>62.059722222222227</c:v>
                </c:pt>
                <c:pt idx="23">
                  <c:v>35.069444444444443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C-4AD5-B39D-1305D0BC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ATC1026_graphs!$P$13:$Y$13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ATC1026_graphs!$P$16:$Y$16</c:f>
              <c:numCache>
                <c:formatCode>General</c:formatCode>
                <c:ptCount val="10"/>
                <c:pt idx="0">
                  <c:v>30759.599999999999</c:v>
                </c:pt>
                <c:pt idx="4" formatCode="0">
                  <c:v>22822.567753399999</c:v>
                </c:pt>
                <c:pt idx="5" formatCode="0">
                  <c:v>21986.392470800005</c:v>
                </c:pt>
                <c:pt idx="6" formatCode="0">
                  <c:v>21695.294694600005</c:v>
                </c:pt>
                <c:pt idx="7" formatCode="0">
                  <c:v>20452.921944444446</c:v>
                </c:pt>
                <c:pt idx="8" formatCode="0">
                  <c:v>21015.926388888896</c:v>
                </c:pt>
                <c:pt idx="9" formatCode="0">
                  <c:v>14374.437777777779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A-4459-9C23-F7C957CE5DF0}"/>
            </c:ext>
          </c:extLst>
        </c:ser>
        <c:ser>
          <c:idx val="0"/>
          <c:order val="1"/>
          <c:tx>
            <c:strRef>
              <c:f>ATC1026_graphs!$G$83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ATC1026_graphs!$P$13:$Y$13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ATC1026_graphs!$P$14:$Y$14</c:f>
              <c:numCache>
                <c:formatCode>0</c:formatCode>
                <c:ptCount val="10"/>
                <c:pt idx="0">
                  <c:v>16268.833333333332</c:v>
                </c:pt>
                <c:pt idx="4">
                  <c:v>11955.003321200002</c:v>
                </c:pt>
                <c:pt idx="5">
                  <c:v>11538.981930600001</c:v>
                </c:pt>
                <c:pt idx="6">
                  <c:v>11603.590264000004</c:v>
                </c:pt>
                <c:pt idx="7">
                  <c:v>11222.638333333332</c:v>
                </c:pt>
                <c:pt idx="8">
                  <c:v>11689.131111111115</c:v>
                </c:pt>
                <c:pt idx="9">
                  <c:v>7618.8805555555573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A-4459-9C23-F7C957CE5DF0}"/>
            </c:ext>
          </c:extLst>
        </c:ser>
        <c:ser>
          <c:idx val="1"/>
          <c:order val="2"/>
          <c:tx>
            <c:strRef>
              <c:f>ATC1026_graphs!$I$83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ATC1026_graphs!$P$13:$Y$13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ATC1026_graphs!$P$15:$Y$15</c:f>
              <c:numCache>
                <c:formatCode>0</c:formatCode>
                <c:ptCount val="10"/>
                <c:pt idx="0">
                  <c:v>14490.766666666668</c:v>
                </c:pt>
                <c:pt idx="4">
                  <c:v>10867.564432199999</c:v>
                </c:pt>
                <c:pt idx="5">
                  <c:v>10447.410540200002</c:v>
                </c:pt>
                <c:pt idx="6">
                  <c:v>10091.704430600001</c:v>
                </c:pt>
                <c:pt idx="7">
                  <c:v>9230.2836111111119</c:v>
                </c:pt>
                <c:pt idx="8">
                  <c:v>9326.7952777777791</c:v>
                </c:pt>
                <c:pt idx="9">
                  <c:v>6755.5572222222218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A-4459-9C23-F7C957CE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ATC1273_SouthWestbound!$C$8:$C$31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ATC1273_SouthWestbound!$L$8:$L$31</c:f>
              <c:numCache>
                <c:formatCode>0</c:formatCode>
                <c:ptCount val="24"/>
                <c:pt idx="0">
                  <c:v>15.678888888888888</c:v>
                </c:pt>
                <c:pt idx="1">
                  <c:v>10.196666666666667</c:v>
                </c:pt>
                <c:pt idx="2">
                  <c:v>9.8563888888888904</c:v>
                </c:pt>
                <c:pt idx="3">
                  <c:v>14.184444444444443</c:v>
                </c:pt>
                <c:pt idx="4">
                  <c:v>26.904166666666669</c:v>
                </c:pt>
                <c:pt idx="5">
                  <c:v>86.386944444444453</c:v>
                </c:pt>
                <c:pt idx="6">
                  <c:v>207.78500000000003</c:v>
                </c:pt>
                <c:pt idx="7">
                  <c:v>262.36027777777781</c:v>
                </c:pt>
                <c:pt idx="8">
                  <c:v>269.33472222222224</c:v>
                </c:pt>
                <c:pt idx="9">
                  <c:v>293.82555555555552</c:v>
                </c:pt>
                <c:pt idx="10">
                  <c:v>319.31111111111113</c:v>
                </c:pt>
                <c:pt idx="11">
                  <c:v>342.18055555555554</c:v>
                </c:pt>
                <c:pt idx="12">
                  <c:v>361.36916666666673</c:v>
                </c:pt>
                <c:pt idx="13">
                  <c:v>359.88611111111112</c:v>
                </c:pt>
                <c:pt idx="14">
                  <c:v>367.64</c:v>
                </c:pt>
                <c:pt idx="15">
                  <c:v>415.84805555555556</c:v>
                </c:pt>
                <c:pt idx="16">
                  <c:v>414.48583333333335</c:v>
                </c:pt>
                <c:pt idx="17">
                  <c:v>366.16777777777776</c:v>
                </c:pt>
                <c:pt idx="18">
                  <c:v>291.58805555555557</c:v>
                </c:pt>
                <c:pt idx="19">
                  <c:v>209.32444444444445</c:v>
                </c:pt>
                <c:pt idx="20">
                  <c:v>141.32805555555555</c:v>
                </c:pt>
                <c:pt idx="21">
                  <c:v>94.743333333333325</c:v>
                </c:pt>
                <c:pt idx="22">
                  <c:v>62.995555555555555</c:v>
                </c:pt>
                <c:pt idx="23">
                  <c:v>36.325000000000003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0-4954-A4B7-3FB5594EA6F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ATC1273_SouthWestbound!$C$8:$C$31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ATC1273_SouthWestbound!$I$8:$I$31</c:f>
              <c:numCache>
                <c:formatCode>0</c:formatCode>
                <c:ptCount val="24"/>
                <c:pt idx="0">
                  <c:v>31.744444444444444</c:v>
                </c:pt>
                <c:pt idx="1">
                  <c:v>19.473611111111111</c:v>
                </c:pt>
                <c:pt idx="2">
                  <c:v>14.161111111111111</c:v>
                </c:pt>
                <c:pt idx="3">
                  <c:v>13.50138888888889</c:v>
                </c:pt>
                <c:pt idx="4">
                  <c:v>20.391666666666666</c:v>
                </c:pt>
                <c:pt idx="5">
                  <c:v>35.93888888888889</c:v>
                </c:pt>
                <c:pt idx="6">
                  <c:v>70.798611111111114</c:v>
                </c:pt>
                <c:pt idx="7">
                  <c:v>125.28194444444445</c:v>
                </c:pt>
                <c:pt idx="8">
                  <c:v>203.5</c:v>
                </c:pt>
                <c:pt idx="9">
                  <c:v>280.44583333333338</c:v>
                </c:pt>
                <c:pt idx="10">
                  <c:v>334.91805555555555</c:v>
                </c:pt>
                <c:pt idx="11">
                  <c:v>368.53055555555557</c:v>
                </c:pt>
                <c:pt idx="12">
                  <c:v>382.17638888888888</c:v>
                </c:pt>
                <c:pt idx="13">
                  <c:v>370.51527777777778</c:v>
                </c:pt>
                <c:pt idx="14">
                  <c:v>372.41388888888895</c:v>
                </c:pt>
                <c:pt idx="15">
                  <c:v>340.79722222222222</c:v>
                </c:pt>
                <c:pt idx="16">
                  <c:v>300.20694444444445</c:v>
                </c:pt>
                <c:pt idx="17">
                  <c:v>276.92777777777775</c:v>
                </c:pt>
                <c:pt idx="18">
                  <c:v>235.57500000000002</c:v>
                </c:pt>
                <c:pt idx="19">
                  <c:v>187.4</c:v>
                </c:pt>
                <c:pt idx="20">
                  <c:v>132.82500000000002</c:v>
                </c:pt>
                <c:pt idx="21">
                  <c:v>89.4236111111111</c:v>
                </c:pt>
                <c:pt idx="22">
                  <c:v>76.381944444444443</c:v>
                </c:pt>
                <c:pt idx="23">
                  <c:v>55.763888888888886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0-4954-A4B7-3FB5594EA6F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ATC1273_SouthWestbound!$C$8:$C$31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ATC1273_SouthWestbound!$J$8:$J$31</c:f>
              <c:numCache>
                <c:formatCode>0</c:formatCode>
                <c:ptCount val="24"/>
                <c:pt idx="0">
                  <c:v>38.43055555555555</c:v>
                </c:pt>
                <c:pt idx="1">
                  <c:v>25.165277777777778</c:v>
                </c:pt>
                <c:pt idx="2">
                  <c:v>17.488888888888891</c:v>
                </c:pt>
                <c:pt idx="3">
                  <c:v>15.209722222222224</c:v>
                </c:pt>
                <c:pt idx="4">
                  <c:v>16.31111111111111</c:v>
                </c:pt>
                <c:pt idx="5">
                  <c:v>27.273611111111109</c:v>
                </c:pt>
                <c:pt idx="6">
                  <c:v>43.734722222222217</c:v>
                </c:pt>
                <c:pt idx="7">
                  <c:v>68.313888888888883</c:v>
                </c:pt>
                <c:pt idx="8">
                  <c:v>96.8125</c:v>
                </c:pt>
                <c:pt idx="9">
                  <c:v>188.51388888888889</c:v>
                </c:pt>
                <c:pt idx="10">
                  <c:v>268.65833333333336</c:v>
                </c:pt>
                <c:pt idx="11">
                  <c:v>328.86527777777775</c:v>
                </c:pt>
                <c:pt idx="12">
                  <c:v>352.62777777777774</c:v>
                </c:pt>
                <c:pt idx="13">
                  <c:v>356.38749999999999</c:v>
                </c:pt>
                <c:pt idx="14">
                  <c:v>334.88888888888891</c:v>
                </c:pt>
                <c:pt idx="15">
                  <c:v>308.13333333333333</c:v>
                </c:pt>
                <c:pt idx="16">
                  <c:v>266.10138888888889</c:v>
                </c:pt>
                <c:pt idx="17">
                  <c:v>215.66388888888886</c:v>
                </c:pt>
                <c:pt idx="18">
                  <c:v>201.04722222222222</c:v>
                </c:pt>
                <c:pt idx="19">
                  <c:v>163.98750000000001</c:v>
                </c:pt>
                <c:pt idx="20">
                  <c:v>115.85416666666667</c:v>
                </c:pt>
                <c:pt idx="21">
                  <c:v>75.8125</c:v>
                </c:pt>
                <c:pt idx="22">
                  <c:v>52.145833333333336</c:v>
                </c:pt>
                <c:pt idx="23">
                  <c:v>30.625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0-4954-A4B7-3FB5594E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ATC1305_graphs!$G$83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ATC1305_graphs!$P$6:$V$6</c:f>
              <c:numCache>
                <c:formatCode>0</c:formatCode>
                <c:ptCount val="7"/>
                <c:pt idx="0">
                  <c:v>9536.7805555555551</c:v>
                </c:pt>
                <c:pt idx="1">
                  <c:v>9981.2124999999996</c:v>
                </c:pt>
                <c:pt idx="2">
                  <c:v>10084.377272727272</c:v>
                </c:pt>
                <c:pt idx="3">
                  <c:v>10136.872727272726</c:v>
                </c:pt>
                <c:pt idx="4">
                  <c:v>10125.939999999999</c:v>
                </c:pt>
                <c:pt idx="5">
                  <c:v>8304.878787878788</c:v>
                </c:pt>
                <c:pt idx="6">
                  <c:v>7234.73888888889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E-4B55-9CD9-E1FA14A234C1}"/>
            </c:ext>
          </c:extLst>
        </c:ser>
        <c:ser>
          <c:idx val="1"/>
          <c:order val="1"/>
          <c:tx>
            <c:strRef>
              <c:f>ATC1305_graphs!$I$83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ATC1305_graphs!$P$7:$V$7</c:f>
              <c:numCache>
                <c:formatCode>0</c:formatCode>
                <c:ptCount val="7"/>
                <c:pt idx="0">
                  <c:v>8657.1055555555558</c:v>
                </c:pt>
                <c:pt idx="1">
                  <c:v>8922.0347222222226</c:v>
                </c:pt>
                <c:pt idx="2">
                  <c:v>8980.310606060606</c:v>
                </c:pt>
                <c:pt idx="3">
                  <c:v>8955.7000000000007</c:v>
                </c:pt>
                <c:pt idx="4">
                  <c:v>8907.5249999999996</c:v>
                </c:pt>
                <c:pt idx="5">
                  <c:v>7450.8151515151512</c:v>
                </c:pt>
                <c:pt idx="6">
                  <c:v>6500.8805555555555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E-4B55-9CD9-E1FA14A234C1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ATC1305_graphs!$P$5:$V$5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ATC1305_graphs!$P$8:$V$8</c:f>
              <c:numCache>
                <c:formatCode>0</c:formatCode>
                <c:ptCount val="7"/>
                <c:pt idx="0">
                  <c:v>18193.886111111111</c:v>
                </c:pt>
                <c:pt idx="1">
                  <c:v>18903.24722222222</c:v>
                </c:pt>
                <c:pt idx="2">
                  <c:v>19064.687878787878</c:v>
                </c:pt>
                <c:pt idx="3">
                  <c:v>19092.572727272727</c:v>
                </c:pt>
                <c:pt idx="4">
                  <c:v>19033.464999999997</c:v>
                </c:pt>
                <c:pt idx="5">
                  <c:v>15755.693939393939</c:v>
                </c:pt>
                <c:pt idx="6">
                  <c:v>13735.619444444445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E-4B55-9CD9-E1FA14A23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586B-4BEE-9E8E-FEDB2AF2DD34}"/>
              </c:ext>
            </c:extLst>
          </c:dPt>
          <c:cat>
            <c:strRef>
              <c:f>ATC1305_graphs!$P$9:$AA$9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ATC1305_graphs!$P$12:$AA$12</c:f>
              <c:numCache>
                <c:formatCode>0</c:formatCode>
                <c:ptCount val="12"/>
                <c:pt idx="0">
                  <c:v>22761.312500000004</c:v>
                </c:pt>
                <c:pt idx="1">
                  <c:v>22734.466666666667</c:v>
                </c:pt>
                <c:pt idx="2">
                  <c:v>18021.230000000003</c:v>
                </c:pt>
                <c:pt idx="3">
                  <c:v>10089.369999999999</c:v>
                </c:pt>
                <c:pt idx="4">
                  <c:v>13521.733333333334</c:v>
                </c:pt>
                <c:pt idx="5">
                  <c:v>17561.71</c:v>
                </c:pt>
                <c:pt idx="6">
                  <c:v>20691.060000000001</c:v>
                </c:pt>
                <c:pt idx="7">
                  <c:v>19821.810000000001</c:v>
                </c:pt>
                <c:pt idx="8">
                  <c:v>21331.120000000003</c:v>
                </c:pt>
                <c:pt idx="9">
                  <c:v>21093.973333333335</c:v>
                </c:pt>
                <c:pt idx="10">
                  <c:v>19433.099999999999</c:v>
                </c:pt>
                <c:pt idx="11">
                  <c:v>21343.5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B-4BEE-9E8E-FEDB2AF2DD34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ATC1305_graphs!$P$10:$AA$10</c:f>
              <c:numCache>
                <c:formatCode>0</c:formatCode>
                <c:ptCount val="12"/>
                <c:pt idx="0">
                  <c:v>12000.375000000002</c:v>
                </c:pt>
                <c:pt idx="1">
                  <c:v>11982.533333333335</c:v>
                </c:pt>
                <c:pt idx="2">
                  <c:v>9997.2400000000016</c:v>
                </c:pt>
                <c:pt idx="3">
                  <c:v>5339.08</c:v>
                </c:pt>
                <c:pt idx="4">
                  <c:v>7173.0700000000006</c:v>
                </c:pt>
                <c:pt idx="5">
                  <c:v>9327.4999999999982</c:v>
                </c:pt>
                <c:pt idx="6">
                  <c:v>10874.8</c:v>
                </c:pt>
                <c:pt idx="7">
                  <c:v>10266.950000000001</c:v>
                </c:pt>
                <c:pt idx="8">
                  <c:v>11231.36</c:v>
                </c:pt>
                <c:pt idx="9">
                  <c:v>11106.03</c:v>
                </c:pt>
                <c:pt idx="10">
                  <c:v>10240.350000000002</c:v>
                </c:pt>
                <c:pt idx="11">
                  <c:v>11106.5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B-4BEE-9E8E-FEDB2AF2DD34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ATC1305_graphs!$P$11:$AA$11</c:f>
              <c:numCache>
                <c:formatCode>0</c:formatCode>
                <c:ptCount val="12"/>
                <c:pt idx="0">
                  <c:v>10760.937500000002</c:v>
                </c:pt>
                <c:pt idx="1">
                  <c:v>10751.933333333334</c:v>
                </c:pt>
                <c:pt idx="2">
                  <c:v>8023.9900000000007</c:v>
                </c:pt>
                <c:pt idx="3">
                  <c:v>4750.29</c:v>
                </c:pt>
                <c:pt idx="4">
                  <c:v>6348.663333333333</c:v>
                </c:pt>
                <c:pt idx="5">
                  <c:v>8234.2100000000009</c:v>
                </c:pt>
                <c:pt idx="6">
                  <c:v>9816.260000000002</c:v>
                </c:pt>
                <c:pt idx="7">
                  <c:v>9554.86</c:v>
                </c:pt>
                <c:pt idx="8">
                  <c:v>10099.76</c:v>
                </c:pt>
                <c:pt idx="9">
                  <c:v>9987.9433333333327</c:v>
                </c:pt>
                <c:pt idx="10">
                  <c:v>9192.7499999999982</c:v>
                </c:pt>
                <c:pt idx="11">
                  <c:v>10237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B-4BEE-9E8E-FEDB2AF2D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ATC1305_graphs!$P$13:$Y$13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ATC1305_graphs!$P$16:$Y$16</c:f>
              <c:numCache>
                <c:formatCode>General</c:formatCode>
                <c:ptCount val="10"/>
                <c:pt idx="2" formatCode="0">
                  <c:v>22864.749971199999</c:v>
                </c:pt>
                <c:pt idx="3" formatCode="0">
                  <c:v>23514.323309400002</c:v>
                </c:pt>
                <c:pt idx="4" formatCode="0">
                  <c:v>24690.611414200001</c:v>
                </c:pt>
                <c:pt idx="5" formatCode="0">
                  <c:v>23230.533302999997</c:v>
                </c:pt>
                <c:pt idx="6" formatCode="0">
                  <c:v>23204.201824600001</c:v>
                </c:pt>
                <c:pt idx="7" formatCode="0">
                  <c:v>22727.614444444444</c:v>
                </c:pt>
                <c:pt idx="8" formatCode="0">
                  <c:v>23303.504166666666</c:v>
                </c:pt>
                <c:pt idx="9" formatCode="0">
                  <c:v>18857.571787878791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C-4D68-BDC3-69E2980710A7}"/>
            </c:ext>
          </c:extLst>
        </c:ser>
        <c:ser>
          <c:idx val="0"/>
          <c:order val="1"/>
          <c:tx>
            <c:strRef>
              <c:f>ATC1305_graphs!$G$83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ATC1305_graphs!$P$13:$Y$13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ATC1305_graphs!$P$14:$Y$14</c:f>
              <c:numCache>
                <c:formatCode>0</c:formatCode>
                <c:ptCount val="10"/>
                <c:pt idx="2">
                  <c:v>11773.076985399999</c:v>
                </c:pt>
                <c:pt idx="3">
                  <c:v>11941.031376400002</c:v>
                </c:pt>
                <c:pt idx="4">
                  <c:v>12562.5789014</c:v>
                </c:pt>
                <c:pt idx="5">
                  <c:v>11952.1983184</c:v>
                </c:pt>
                <c:pt idx="6">
                  <c:v>12025.3077646</c:v>
                </c:pt>
                <c:pt idx="7">
                  <c:v>11796.426666666668</c:v>
                </c:pt>
                <c:pt idx="8">
                  <c:v>12171.166111111113</c:v>
                </c:pt>
                <c:pt idx="9">
                  <c:v>9973.0366111111107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C-4D68-BDC3-69E2980710A7}"/>
            </c:ext>
          </c:extLst>
        </c:ser>
        <c:ser>
          <c:idx val="1"/>
          <c:order val="2"/>
          <c:tx>
            <c:strRef>
              <c:f>ATC1305_graphs!$I$83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ATC1305_graphs!$P$13:$Y$13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ATC1305_graphs!$P$15:$Y$15</c:f>
              <c:numCache>
                <c:formatCode>0</c:formatCode>
                <c:ptCount val="10"/>
                <c:pt idx="2">
                  <c:v>11091.6729858</c:v>
                </c:pt>
                <c:pt idx="3">
                  <c:v>11573.291933000002</c:v>
                </c:pt>
                <c:pt idx="4">
                  <c:v>12128.0325128</c:v>
                </c:pt>
                <c:pt idx="5">
                  <c:v>11278.334984599998</c:v>
                </c:pt>
                <c:pt idx="6">
                  <c:v>11178.894059999999</c:v>
                </c:pt>
                <c:pt idx="7">
                  <c:v>10931.187777777777</c:v>
                </c:pt>
                <c:pt idx="8">
                  <c:v>11132.338055555552</c:v>
                </c:pt>
                <c:pt idx="9">
                  <c:v>8884.5351767676784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C-4D68-BDC3-69E298071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ATC1305_Westbound!$C$8:$C$31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ATC1305_Westbound!$L$8:$L$31</c:f>
              <c:numCache>
                <c:formatCode>0</c:formatCode>
                <c:ptCount val="24"/>
                <c:pt idx="0">
                  <c:v>62.575732323232316</c:v>
                </c:pt>
                <c:pt idx="1">
                  <c:v>38.260060606060605</c:v>
                </c:pt>
                <c:pt idx="2">
                  <c:v>35.4979898989899</c:v>
                </c:pt>
                <c:pt idx="3">
                  <c:v>35.17519696969697</c:v>
                </c:pt>
                <c:pt idx="4">
                  <c:v>47.408257575757581</c:v>
                </c:pt>
                <c:pt idx="5">
                  <c:v>92.101404040404049</c:v>
                </c:pt>
                <c:pt idx="6">
                  <c:v>195.37599494949495</c:v>
                </c:pt>
                <c:pt idx="7">
                  <c:v>349.66165656565653</c:v>
                </c:pt>
                <c:pt idx="8">
                  <c:v>391.74255050505047</c:v>
                </c:pt>
                <c:pt idx="9">
                  <c:v>387.20301515151516</c:v>
                </c:pt>
                <c:pt idx="10">
                  <c:v>438.25232828282833</c:v>
                </c:pt>
                <c:pt idx="11">
                  <c:v>539.91381313131319</c:v>
                </c:pt>
                <c:pt idx="12">
                  <c:v>630.91397979797989</c:v>
                </c:pt>
                <c:pt idx="13">
                  <c:v>676.87268686868686</c:v>
                </c:pt>
                <c:pt idx="14">
                  <c:v>768.97408585858591</c:v>
                </c:pt>
                <c:pt idx="15">
                  <c:v>894.70169191919194</c:v>
                </c:pt>
                <c:pt idx="16">
                  <c:v>993.06597979797971</c:v>
                </c:pt>
                <c:pt idx="17">
                  <c:v>950.99457070707069</c:v>
                </c:pt>
                <c:pt idx="18">
                  <c:v>753.15298989898986</c:v>
                </c:pt>
                <c:pt idx="19">
                  <c:v>550.01884343434335</c:v>
                </c:pt>
                <c:pt idx="20">
                  <c:v>423.65133333333335</c:v>
                </c:pt>
                <c:pt idx="21">
                  <c:v>325.3876414141414</c:v>
                </c:pt>
                <c:pt idx="22">
                  <c:v>264.11873737373736</c:v>
                </c:pt>
                <c:pt idx="23">
                  <c:v>128.0160707070707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4-435D-9E3C-BE2D054D9E1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ATC1305_Westbound!$C$8:$C$31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ATC1305_Westbound!$I$8:$I$31</c:f>
              <c:numCache>
                <c:formatCode>0</c:formatCode>
                <c:ptCount val="24"/>
                <c:pt idx="0">
                  <c:v>107.26212121212122</c:v>
                </c:pt>
                <c:pt idx="1">
                  <c:v>62.230303030303027</c:v>
                </c:pt>
                <c:pt idx="2">
                  <c:v>48.128787878787882</c:v>
                </c:pt>
                <c:pt idx="3">
                  <c:v>40.531818181818181</c:v>
                </c:pt>
                <c:pt idx="4">
                  <c:v>34.043939393939397</c:v>
                </c:pt>
                <c:pt idx="5">
                  <c:v>60.56818181818182</c:v>
                </c:pt>
                <c:pt idx="6">
                  <c:v>91.859090909090909</c:v>
                </c:pt>
                <c:pt idx="7">
                  <c:v>154.99242424242425</c:v>
                </c:pt>
                <c:pt idx="8">
                  <c:v>232.54848484848483</c:v>
                </c:pt>
                <c:pt idx="9">
                  <c:v>341.26060606060605</c:v>
                </c:pt>
                <c:pt idx="10">
                  <c:v>467.84393939393937</c:v>
                </c:pt>
                <c:pt idx="11">
                  <c:v>615.69999999999993</c:v>
                </c:pt>
                <c:pt idx="12">
                  <c:v>694.40000000000009</c:v>
                </c:pt>
                <c:pt idx="13">
                  <c:v>709.89848484848471</c:v>
                </c:pt>
                <c:pt idx="14">
                  <c:v>716.36363636363637</c:v>
                </c:pt>
                <c:pt idx="15">
                  <c:v>706.67878787878794</c:v>
                </c:pt>
                <c:pt idx="16">
                  <c:v>695.43787878787873</c:v>
                </c:pt>
                <c:pt idx="17">
                  <c:v>631.42878787878794</c:v>
                </c:pt>
                <c:pt idx="18">
                  <c:v>528.55909090909086</c:v>
                </c:pt>
                <c:pt idx="19">
                  <c:v>430.17878787878794</c:v>
                </c:pt>
                <c:pt idx="20">
                  <c:v>323.3</c:v>
                </c:pt>
                <c:pt idx="21">
                  <c:v>254.17878787878789</c:v>
                </c:pt>
                <c:pt idx="22">
                  <c:v>210.2227272727273</c:v>
                </c:pt>
                <c:pt idx="23">
                  <c:v>147.2621212121212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4-435D-9E3C-BE2D054D9E1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ATC1305_Westbound!$C$8:$C$31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ATC1305_Westbound!$J$8:$J$31</c:f>
              <c:numCache>
                <c:formatCode>0</c:formatCode>
                <c:ptCount val="24"/>
                <c:pt idx="0">
                  <c:v>112.45972222222223</c:v>
                </c:pt>
                <c:pt idx="1">
                  <c:v>67.090277777777771</c:v>
                </c:pt>
                <c:pt idx="2">
                  <c:v>47.6</c:v>
                </c:pt>
                <c:pt idx="3">
                  <c:v>37.443055555555553</c:v>
                </c:pt>
                <c:pt idx="4">
                  <c:v>33.554166666666667</c:v>
                </c:pt>
                <c:pt idx="5">
                  <c:v>49.274999999999999</c:v>
                </c:pt>
                <c:pt idx="6">
                  <c:v>82.270833333333329</c:v>
                </c:pt>
                <c:pt idx="7">
                  <c:v>112.31388888888888</c:v>
                </c:pt>
                <c:pt idx="8">
                  <c:v>139.88055555555556</c:v>
                </c:pt>
                <c:pt idx="9">
                  <c:v>225.89444444444447</c:v>
                </c:pt>
                <c:pt idx="10">
                  <c:v>341.18611111111113</c:v>
                </c:pt>
                <c:pt idx="11">
                  <c:v>504.09305555555557</c:v>
                </c:pt>
                <c:pt idx="12">
                  <c:v>623.67222222222222</c:v>
                </c:pt>
                <c:pt idx="13">
                  <c:v>668.93611111111113</c:v>
                </c:pt>
                <c:pt idx="14">
                  <c:v>691.45416666666677</c:v>
                </c:pt>
                <c:pt idx="15">
                  <c:v>694.40694444444443</c:v>
                </c:pt>
                <c:pt idx="16">
                  <c:v>668.07777777777778</c:v>
                </c:pt>
                <c:pt idx="17">
                  <c:v>554.35972222222222</c:v>
                </c:pt>
                <c:pt idx="18">
                  <c:v>484.41805555555555</c:v>
                </c:pt>
                <c:pt idx="19">
                  <c:v>381.85694444444442</c:v>
                </c:pt>
                <c:pt idx="20">
                  <c:v>286.21111111111111</c:v>
                </c:pt>
                <c:pt idx="21">
                  <c:v>199.05833333333331</c:v>
                </c:pt>
                <c:pt idx="22">
                  <c:v>145.74027777777778</c:v>
                </c:pt>
                <c:pt idx="23">
                  <c:v>83.4861111111111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4-435D-9E3C-BE2D054D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ATC1305_Eastbound!$C$8:$C$31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ATC1305_Eastbound!$L$8:$L$31</c:f>
              <c:numCache>
                <c:formatCode>0</c:formatCode>
                <c:ptCount val="24"/>
                <c:pt idx="0">
                  <c:v>31.433823232323231</c:v>
                </c:pt>
                <c:pt idx="1">
                  <c:v>21.147949494949493</c:v>
                </c:pt>
                <c:pt idx="2">
                  <c:v>19.670363636363639</c:v>
                </c:pt>
                <c:pt idx="3">
                  <c:v>31.875292929292932</c:v>
                </c:pt>
                <c:pt idx="4">
                  <c:v>82.062909090909102</c:v>
                </c:pt>
                <c:pt idx="5">
                  <c:v>309.4670757575758</c:v>
                </c:pt>
                <c:pt idx="6">
                  <c:v>748.33098989898986</c:v>
                </c:pt>
                <c:pt idx="7">
                  <c:v>794.38524242424251</c:v>
                </c:pt>
                <c:pt idx="8">
                  <c:v>669.06863131313128</c:v>
                </c:pt>
                <c:pt idx="9">
                  <c:v>627.75479797979801</c:v>
                </c:pt>
                <c:pt idx="10">
                  <c:v>569.12227272727273</c:v>
                </c:pt>
                <c:pt idx="11">
                  <c:v>546.9405656565657</c:v>
                </c:pt>
                <c:pt idx="12">
                  <c:v>544.05576262626266</c:v>
                </c:pt>
                <c:pt idx="13">
                  <c:v>540.20559090909092</c:v>
                </c:pt>
                <c:pt idx="14">
                  <c:v>504.5659292929293</c:v>
                </c:pt>
                <c:pt idx="15">
                  <c:v>499.0754292929293</c:v>
                </c:pt>
                <c:pt idx="16">
                  <c:v>506.60263131313133</c:v>
                </c:pt>
                <c:pt idx="17">
                  <c:v>510.74469191919189</c:v>
                </c:pt>
                <c:pt idx="18">
                  <c:v>460.51391414141415</c:v>
                </c:pt>
                <c:pt idx="19">
                  <c:v>333.70008585858591</c:v>
                </c:pt>
                <c:pt idx="20">
                  <c:v>212.28708585858584</c:v>
                </c:pt>
                <c:pt idx="21">
                  <c:v>157.14575757575759</c:v>
                </c:pt>
                <c:pt idx="22">
                  <c:v>104.64612626262627</c:v>
                </c:pt>
                <c:pt idx="23">
                  <c:v>59.732257575757579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A-4AFD-B628-48552CDD7FF6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ATC1305_Eastbound!$C$8:$C$31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ATC1305_Eastbound!$I$8:$I$31</c:f>
              <c:numCache>
                <c:formatCode>0</c:formatCode>
                <c:ptCount val="24"/>
                <c:pt idx="0">
                  <c:v>49.31515151515152</c:v>
                </c:pt>
                <c:pt idx="1">
                  <c:v>36.368181818181817</c:v>
                </c:pt>
                <c:pt idx="2">
                  <c:v>26.145454545454548</c:v>
                </c:pt>
                <c:pt idx="3">
                  <c:v>28.65</c:v>
                </c:pt>
                <c:pt idx="4">
                  <c:v>43.721212121212119</c:v>
                </c:pt>
                <c:pt idx="5">
                  <c:v>117.2878787878788</c:v>
                </c:pt>
                <c:pt idx="6">
                  <c:v>205.65454545454543</c:v>
                </c:pt>
                <c:pt idx="7">
                  <c:v>282.87878787878788</c:v>
                </c:pt>
                <c:pt idx="8">
                  <c:v>397.76969696969695</c:v>
                </c:pt>
                <c:pt idx="9">
                  <c:v>517.11060606060607</c:v>
                </c:pt>
                <c:pt idx="10">
                  <c:v>563.23636363636354</c:v>
                </c:pt>
                <c:pt idx="11">
                  <c:v>610.84242424242427</c:v>
                </c:pt>
                <c:pt idx="12">
                  <c:v>619.37272727272727</c:v>
                </c:pt>
                <c:pt idx="13">
                  <c:v>622.69242424242429</c:v>
                </c:pt>
                <c:pt idx="14">
                  <c:v>585.40303030303028</c:v>
                </c:pt>
                <c:pt idx="15">
                  <c:v>518.36212121212122</c:v>
                </c:pt>
                <c:pt idx="16">
                  <c:v>487.33181818181816</c:v>
                </c:pt>
                <c:pt idx="17">
                  <c:v>456.24848484848485</c:v>
                </c:pt>
                <c:pt idx="18">
                  <c:v>390.60151515151517</c:v>
                </c:pt>
                <c:pt idx="19">
                  <c:v>303.0151515151515</c:v>
                </c:pt>
                <c:pt idx="20">
                  <c:v>213.41818181818181</c:v>
                </c:pt>
                <c:pt idx="21">
                  <c:v>155.08484848484849</c:v>
                </c:pt>
                <c:pt idx="22">
                  <c:v>129.47727272727272</c:v>
                </c:pt>
                <c:pt idx="23">
                  <c:v>90.827272727272728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A-4AFD-B628-48552CDD7FF6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ATC1305_Eastbound!$C$8:$C$31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ATC1305_Eastbound!$J$8:$J$31</c:f>
              <c:numCache>
                <c:formatCode>0</c:formatCode>
                <c:ptCount val="24"/>
                <c:pt idx="0">
                  <c:v>68.350000000000009</c:v>
                </c:pt>
                <c:pt idx="1">
                  <c:v>45.584722222222219</c:v>
                </c:pt>
                <c:pt idx="2">
                  <c:v>31.522222222222222</c:v>
                </c:pt>
                <c:pt idx="3">
                  <c:v>28.336111111111109</c:v>
                </c:pt>
                <c:pt idx="4">
                  <c:v>33.43333333333333</c:v>
                </c:pt>
                <c:pt idx="5">
                  <c:v>80.5</c:v>
                </c:pt>
                <c:pt idx="6">
                  <c:v>146.91527777777779</c:v>
                </c:pt>
                <c:pt idx="7">
                  <c:v>149.17361111111111</c:v>
                </c:pt>
                <c:pt idx="8">
                  <c:v>203.49722222222223</c:v>
                </c:pt>
                <c:pt idx="9">
                  <c:v>363.7791666666667</c:v>
                </c:pt>
                <c:pt idx="10">
                  <c:v>506.23611111111114</c:v>
                </c:pt>
                <c:pt idx="11">
                  <c:v>605.70555555555563</c:v>
                </c:pt>
                <c:pt idx="12">
                  <c:v>614.83888888888885</c:v>
                </c:pt>
                <c:pt idx="13">
                  <c:v>617.84861111111115</c:v>
                </c:pt>
                <c:pt idx="14">
                  <c:v>553.49444444444441</c:v>
                </c:pt>
                <c:pt idx="15">
                  <c:v>493.86527777777775</c:v>
                </c:pt>
                <c:pt idx="16">
                  <c:v>447.55138888888888</c:v>
                </c:pt>
                <c:pt idx="17">
                  <c:v>378.76805555555558</c:v>
                </c:pt>
                <c:pt idx="18">
                  <c:v>359.18611111111113</c:v>
                </c:pt>
                <c:pt idx="19">
                  <c:v>285.86666666666667</c:v>
                </c:pt>
                <c:pt idx="20">
                  <c:v>204.43055555555554</c:v>
                </c:pt>
                <c:pt idx="21">
                  <c:v>142.54999999999998</c:v>
                </c:pt>
                <c:pt idx="22">
                  <c:v>89.505555555555546</c:v>
                </c:pt>
                <c:pt idx="23">
                  <c:v>49.941666666666663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A-4AFD-B628-48552CDD7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ATC1314_graphs!$G$83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ATC1314_graphs!$P$6:$V$6</c:f>
              <c:numCache>
                <c:formatCode>0</c:formatCode>
                <c:ptCount val="7"/>
                <c:pt idx="0">
                  <c:v>6485.4708333333338</c:v>
                </c:pt>
                <c:pt idx="1">
                  <c:v>6590.3</c:v>
                </c:pt>
                <c:pt idx="2">
                  <c:v>6684.2958333333345</c:v>
                </c:pt>
                <c:pt idx="3">
                  <c:v>6681.4208333333327</c:v>
                </c:pt>
                <c:pt idx="4">
                  <c:v>6790.1749999999984</c:v>
                </c:pt>
                <c:pt idx="5">
                  <c:v>5706.0972222222208</c:v>
                </c:pt>
                <c:pt idx="6">
                  <c:v>5178.5388888888892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2-4991-8356-3B87234AA24B}"/>
            </c:ext>
          </c:extLst>
        </c:ser>
        <c:ser>
          <c:idx val="1"/>
          <c:order val="1"/>
          <c:tx>
            <c:strRef>
              <c:f>ATC1314_graphs!$I$83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ATC1314_graphs!$P$7:$V$7</c:f>
              <c:numCache>
                <c:formatCode>0</c:formatCode>
                <c:ptCount val="7"/>
                <c:pt idx="0">
                  <c:v>6215.7249999999985</c:v>
                </c:pt>
                <c:pt idx="1">
                  <c:v>6291.3055555555547</c:v>
                </c:pt>
                <c:pt idx="2">
                  <c:v>6412.6958333333323</c:v>
                </c:pt>
                <c:pt idx="3">
                  <c:v>6501.1291666666675</c:v>
                </c:pt>
                <c:pt idx="4">
                  <c:v>6563.791666666667</c:v>
                </c:pt>
                <c:pt idx="5">
                  <c:v>5578.5527777777779</c:v>
                </c:pt>
                <c:pt idx="6">
                  <c:v>5011.2013888888878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2-4991-8356-3B87234AA24B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ATC1314_graphs!$P$5:$V$5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ATC1314_graphs!$P$8:$V$8</c:f>
              <c:numCache>
                <c:formatCode>0</c:formatCode>
                <c:ptCount val="7"/>
                <c:pt idx="0">
                  <c:v>12701.195833333331</c:v>
                </c:pt>
                <c:pt idx="1">
                  <c:v>12881.605555555554</c:v>
                </c:pt>
                <c:pt idx="2">
                  <c:v>13096.991666666667</c:v>
                </c:pt>
                <c:pt idx="3">
                  <c:v>13182.55</c:v>
                </c:pt>
                <c:pt idx="4">
                  <c:v>13353.966666666665</c:v>
                </c:pt>
                <c:pt idx="5">
                  <c:v>11284.649999999998</c:v>
                </c:pt>
                <c:pt idx="6">
                  <c:v>10189.740277777777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2-4991-8356-3B87234A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45FE-40B6-941E-DDB665065D64}"/>
              </c:ext>
            </c:extLst>
          </c:dPt>
          <c:cat>
            <c:strRef>
              <c:f>ATC1314_graphs!$P$9:$AA$9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ATC1314_graphs!$P$12:$AA$12</c:f>
              <c:numCache>
                <c:formatCode>0</c:formatCode>
                <c:ptCount val="12"/>
                <c:pt idx="0">
                  <c:v>15641.300000000003</c:v>
                </c:pt>
                <c:pt idx="1">
                  <c:v>15727.599999999999</c:v>
                </c:pt>
                <c:pt idx="2">
                  <c:v>13345.79</c:v>
                </c:pt>
                <c:pt idx="3">
                  <c:v>8497.27</c:v>
                </c:pt>
                <c:pt idx="4">
                  <c:v>10874.069999999998</c:v>
                </c:pt>
                <c:pt idx="5">
                  <c:v>13050.869999999999</c:v>
                </c:pt>
                <c:pt idx="6">
                  <c:v>13945.099999999999</c:v>
                </c:pt>
                <c:pt idx="7">
                  <c:v>14740.603333333333</c:v>
                </c:pt>
                <c:pt idx="8">
                  <c:v>14807.2</c:v>
                </c:pt>
                <c:pt idx="9">
                  <c:v>12311.08</c:v>
                </c:pt>
                <c:pt idx="10">
                  <c:v>10287.939999999999</c:v>
                </c:pt>
                <c:pt idx="11">
                  <c:v>13290.32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E-40B6-941E-DDB665065D64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ATC1314_graphs!$P$10:$AA$10</c:f>
              <c:numCache>
                <c:formatCode>0</c:formatCode>
                <c:ptCount val="12"/>
                <c:pt idx="0">
                  <c:v>7820.8500000000013</c:v>
                </c:pt>
                <c:pt idx="1">
                  <c:v>7925.8000000000011</c:v>
                </c:pt>
                <c:pt idx="2">
                  <c:v>6630.130000000001</c:v>
                </c:pt>
                <c:pt idx="3">
                  <c:v>4221.54</c:v>
                </c:pt>
                <c:pt idx="4">
                  <c:v>5360.9499999999989</c:v>
                </c:pt>
                <c:pt idx="5">
                  <c:v>6415.7199999999993</c:v>
                </c:pt>
                <c:pt idx="6">
                  <c:v>6891.8899999999994</c:v>
                </c:pt>
                <c:pt idx="7">
                  <c:v>7638.420000000001</c:v>
                </c:pt>
                <c:pt idx="8">
                  <c:v>7366.22</c:v>
                </c:pt>
                <c:pt idx="9">
                  <c:v>6895.9</c:v>
                </c:pt>
                <c:pt idx="10">
                  <c:v>6004</c:v>
                </c:pt>
                <c:pt idx="11">
                  <c:v>6584.5700000000006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E-40B6-941E-DDB665065D64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ATC1314_graphs!$P$11:$AA$11</c:f>
              <c:numCache>
                <c:formatCode>0</c:formatCode>
                <c:ptCount val="12"/>
                <c:pt idx="0">
                  <c:v>7820.4500000000007</c:v>
                </c:pt>
                <c:pt idx="1">
                  <c:v>7801.7999999999984</c:v>
                </c:pt>
                <c:pt idx="2">
                  <c:v>6715.6600000000008</c:v>
                </c:pt>
                <c:pt idx="3">
                  <c:v>4275.7300000000005</c:v>
                </c:pt>
                <c:pt idx="4">
                  <c:v>5513.119999999999</c:v>
                </c:pt>
                <c:pt idx="5">
                  <c:v>6635.1500000000005</c:v>
                </c:pt>
                <c:pt idx="6">
                  <c:v>7053.21</c:v>
                </c:pt>
                <c:pt idx="7">
                  <c:v>7102.1833333333325</c:v>
                </c:pt>
                <c:pt idx="8">
                  <c:v>7440.9800000000014</c:v>
                </c:pt>
                <c:pt idx="9">
                  <c:v>5415.18</c:v>
                </c:pt>
                <c:pt idx="10">
                  <c:v>4283.9399999999996</c:v>
                </c:pt>
                <c:pt idx="11">
                  <c:v>6705.7499999999991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FE-40B6-941E-DDB66506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ATC1314_graphs!$P$16:$Y$16</c:f>
              <c:numCache>
                <c:formatCode>General</c:formatCode>
                <c:ptCount val="10"/>
                <c:pt idx="2" formatCode="0">
                  <c:v>14451.290342400001</c:v>
                </c:pt>
                <c:pt idx="3" formatCode="0">
                  <c:v>14072.362755800001</c:v>
                </c:pt>
                <c:pt idx="4" formatCode="0">
                  <c:v>12471.781361599998</c:v>
                </c:pt>
                <c:pt idx="5" formatCode="0">
                  <c:v>15215.388027200002</c:v>
                </c:pt>
                <c:pt idx="6" formatCode="0">
                  <c:v>15693.541082199999</c:v>
                </c:pt>
                <c:pt idx="7" formatCode="0">
                  <c:v>16523.599166666667</c:v>
                </c:pt>
                <c:pt idx="8" formatCode="0">
                  <c:v>16634.5075</c:v>
                </c:pt>
                <c:pt idx="9" formatCode="0">
                  <c:v>13043.261944444444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F94-A151-835625A62F7D}"/>
            </c:ext>
          </c:extLst>
        </c:ser>
        <c:ser>
          <c:idx val="0"/>
          <c:order val="1"/>
          <c:tx>
            <c:strRef>
              <c:f>ATC1314_graphs!$G$83</c:f>
              <c:strCache>
                <c:ptCount val="1"/>
                <c:pt idx="0">
                  <c:v>SouthWest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ATC1314_graphs!$P$14:$Y$14</c:f>
              <c:numCache>
                <c:formatCode>0</c:formatCode>
                <c:ptCount val="10"/>
                <c:pt idx="2">
                  <c:v>7326.3436894000006</c:v>
                </c:pt>
                <c:pt idx="3">
                  <c:v>7190.7074889999994</c:v>
                </c:pt>
                <c:pt idx="4">
                  <c:v>6429.5333201999993</c:v>
                </c:pt>
                <c:pt idx="5">
                  <c:v>7466.2938748000024</c:v>
                </c:pt>
                <c:pt idx="6">
                  <c:v>7718.8533186000004</c:v>
                </c:pt>
                <c:pt idx="7">
                  <c:v>8165.3966666666665</c:v>
                </c:pt>
                <c:pt idx="8">
                  <c:v>8213.7841666666664</c:v>
                </c:pt>
                <c:pt idx="9">
                  <c:v>6646.3324999999986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F94-A151-835625A62F7D}"/>
            </c:ext>
          </c:extLst>
        </c:ser>
        <c:ser>
          <c:idx val="1"/>
          <c:order val="2"/>
          <c:tx>
            <c:strRef>
              <c:f>ATC1314_graphs!$I$83</c:f>
              <c:strCache>
                <c:ptCount val="1"/>
                <c:pt idx="0">
                  <c:v>NorthEast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ATC1314_graphs!$P$13:$Y$13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ATC1314_graphs!$P$15:$Y$15</c:f>
              <c:numCache>
                <c:formatCode>0</c:formatCode>
                <c:ptCount val="10"/>
                <c:pt idx="2">
                  <c:v>7124.9466530000009</c:v>
                </c:pt>
                <c:pt idx="3">
                  <c:v>6881.6552668000013</c:v>
                </c:pt>
                <c:pt idx="4">
                  <c:v>6042.2480413999992</c:v>
                </c:pt>
                <c:pt idx="5">
                  <c:v>7749.0941523999991</c:v>
                </c:pt>
                <c:pt idx="6">
                  <c:v>7974.687763599999</c:v>
                </c:pt>
                <c:pt idx="7">
                  <c:v>8358.2024999999994</c:v>
                </c:pt>
                <c:pt idx="8">
                  <c:v>8420.7233333333315</c:v>
                </c:pt>
                <c:pt idx="9">
                  <c:v>6396.9294444444458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F94-A151-835625A6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ATC1314_SouthWestbound!$C$8:$C$31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ATC1314_SouthWestbound!$L$8:$L$31</c:f>
              <c:numCache>
                <c:formatCode>0</c:formatCode>
                <c:ptCount val="24"/>
                <c:pt idx="0">
                  <c:v>79.955833333333317</c:v>
                </c:pt>
                <c:pt idx="1">
                  <c:v>49.653611111111118</c:v>
                </c:pt>
                <c:pt idx="2">
                  <c:v>33.934999999999995</c:v>
                </c:pt>
                <c:pt idx="3">
                  <c:v>27.066666666666663</c:v>
                </c:pt>
                <c:pt idx="4">
                  <c:v>45.033055555555556</c:v>
                </c:pt>
                <c:pt idx="5">
                  <c:v>104.22277777777779</c:v>
                </c:pt>
                <c:pt idx="6">
                  <c:v>239.11194444444445</c:v>
                </c:pt>
                <c:pt idx="7">
                  <c:v>297.87027777777774</c:v>
                </c:pt>
                <c:pt idx="8">
                  <c:v>357.57583333333332</c:v>
                </c:pt>
                <c:pt idx="9">
                  <c:v>334.64638888888885</c:v>
                </c:pt>
                <c:pt idx="10">
                  <c:v>357.5025</c:v>
                </c:pt>
                <c:pt idx="11">
                  <c:v>388.05027777777775</c:v>
                </c:pt>
                <c:pt idx="12">
                  <c:v>424.7883333333333</c:v>
                </c:pt>
                <c:pt idx="13">
                  <c:v>441.48138888888889</c:v>
                </c:pt>
                <c:pt idx="14">
                  <c:v>465.27555555555557</c:v>
                </c:pt>
                <c:pt idx="15">
                  <c:v>479.69666666666672</c:v>
                </c:pt>
                <c:pt idx="16">
                  <c:v>478.4955555555556</c:v>
                </c:pt>
                <c:pt idx="17">
                  <c:v>439.81305555555554</c:v>
                </c:pt>
                <c:pt idx="18">
                  <c:v>418.75055555555554</c:v>
                </c:pt>
                <c:pt idx="19">
                  <c:v>346.72055555555551</c:v>
                </c:pt>
                <c:pt idx="20">
                  <c:v>292.89194444444445</c:v>
                </c:pt>
                <c:pt idx="21">
                  <c:v>234.16222222222223</c:v>
                </c:pt>
                <c:pt idx="22">
                  <c:v>182.05305555555555</c:v>
                </c:pt>
                <c:pt idx="23">
                  <c:v>127.57944444444445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C-48B2-9802-73FF87BF51FD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ATC1314_SouthWestbound!$C$8:$C$31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ATC1314_SouthWestbound!$I$8:$I$31</c:f>
              <c:numCache>
                <c:formatCode>0</c:formatCode>
                <c:ptCount val="24"/>
                <c:pt idx="0">
                  <c:v>104.52361111111111</c:v>
                </c:pt>
                <c:pt idx="1">
                  <c:v>74.840277777777786</c:v>
                </c:pt>
                <c:pt idx="2">
                  <c:v>51.268055555555556</c:v>
                </c:pt>
                <c:pt idx="3">
                  <c:v>40.097222222222221</c:v>
                </c:pt>
                <c:pt idx="4">
                  <c:v>39.62916666666667</c:v>
                </c:pt>
                <c:pt idx="5">
                  <c:v>64.344444444444449</c:v>
                </c:pt>
                <c:pt idx="6">
                  <c:v>118.82222222222221</c:v>
                </c:pt>
                <c:pt idx="7">
                  <c:v>135.93472222222223</c:v>
                </c:pt>
                <c:pt idx="8">
                  <c:v>178.01250000000002</c:v>
                </c:pt>
                <c:pt idx="9">
                  <c:v>238.28194444444443</c:v>
                </c:pt>
                <c:pt idx="10">
                  <c:v>309.35972222222222</c:v>
                </c:pt>
                <c:pt idx="11">
                  <c:v>353.74166666666662</c:v>
                </c:pt>
                <c:pt idx="12">
                  <c:v>393.04166666666669</c:v>
                </c:pt>
                <c:pt idx="13">
                  <c:v>403.76527777777778</c:v>
                </c:pt>
                <c:pt idx="14">
                  <c:v>416.0888888888889</c:v>
                </c:pt>
                <c:pt idx="15">
                  <c:v>428.4013888888889</c:v>
                </c:pt>
                <c:pt idx="16">
                  <c:v>413.49722222222226</c:v>
                </c:pt>
                <c:pt idx="17">
                  <c:v>389.5958333333333</c:v>
                </c:pt>
                <c:pt idx="18">
                  <c:v>381.06527777777774</c:v>
                </c:pt>
                <c:pt idx="19">
                  <c:v>318.90277777777777</c:v>
                </c:pt>
                <c:pt idx="20">
                  <c:v>268.91666666666669</c:v>
                </c:pt>
                <c:pt idx="21">
                  <c:v>231.08194444444442</c:v>
                </c:pt>
                <c:pt idx="22">
                  <c:v>197.99583333333331</c:v>
                </c:pt>
                <c:pt idx="23">
                  <c:v>154.88888888888889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C-48B2-9802-73FF87BF51FD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ATC1314_SouthWestbound!$C$8:$C$31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ATC1314_SouthWestbound!$J$8:$J$31</c:f>
              <c:numCache>
                <c:formatCode>0</c:formatCode>
                <c:ptCount val="24"/>
                <c:pt idx="0">
                  <c:v>117.21388888888889</c:v>
                </c:pt>
                <c:pt idx="1">
                  <c:v>80.0763888888889</c:v>
                </c:pt>
                <c:pt idx="2">
                  <c:v>57.291666666666664</c:v>
                </c:pt>
                <c:pt idx="3">
                  <c:v>43.247222222222227</c:v>
                </c:pt>
                <c:pt idx="4">
                  <c:v>36.595833333333339</c:v>
                </c:pt>
                <c:pt idx="5">
                  <c:v>56.348611111111097</c:v>
                </c:pt>
                <c:pt idx="6">
                  <c:v>94.737499999999997</c:v>
                </c:pt>
                <c:pt idx="7">
                  <c:v>97.272222222222226</c:v>
                </c:pt>
                <c:pt idx="8">
                  <c:v>124.19305555555555</c:v>
                </c:pt>
                <c:pt idx="9">
                  <c:v>178.45833333333334</c:v>
                </c:pt>
                <c:pt idx="10">
                  <c:v>256.89861111111111</c:v>
                </c:pt>
                <c:pt idx="11">
                  <c:v>326.85416666666669</c:v>
                </c:pt>
                <c:pt idx="12">
                  <c:v>382.81388888888887</c:v>
                </c:pt>
                <c:pt idx="13">
                  <c:v>410.62361111111113</c:v>
                </c:pt>
                <c:pt idx="14">
                  <c:v>427.05694444444447</c:v>
                </c:pt>
                <c:pt idx="15">
                  <c:v>406.55138888888888</c:v>
                </c:pt>
                <c:pt idx="16">
                  <c:v>379.82222222222225</c:v>
                </c:pt>
                <c:pt idx="17">
                  <c:v>339.04027777777776</c:v>
                </c:pt>
                <c:pt idx="18">
                  <c:v>332.62638888888893</c:v>
                </c:pt>
                <c:pt idx="19">
                  <c:v>286.35694444444442</c:v>
                </c:pt>
                <c:pt idx="20">
                  <c:v>256.67361111111114</c:v>
                </c:pt>
                <c:pt idx="21">
                  <c:v>208.08888888888887</c:v>
                </c:pt>
                <c:pt idx="22">
                  <c:v>163.82499999999999</c:v>
                </c:pt>
                <c:pt idx="23">
                  <c:v>115.87222222222222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C-48B2-9802-73FF87BF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ATC1026_Eastbound!$C$8:$C$31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ATC1026_Eastbound!$L$8:$L$31</c:f>
              <c:numCache>
                <c:formatCode>0</c:formatCode>
                <c:ptCount val="24"/>
                <c:pt idx="0">
                  <c:v>75.81861111111111</c:v>
                </c:pt>
                <c:pt idx="1">
                  <c:v>46.835555555555558</c:v>
                </c:pt>
                <c:pt idx="2">
                  <c:v>35.549166666666665</c:v>
                </c:pt>
                <c:pt idx="3">
                  <c:v>32.292222222222222</c:v>
                </c:pt>
                <c:pt idx="4">
                  <c:v>46.302777777777777</c:v>
                </c:pt>
                <c:pt idx="5">
                  <c:v>132.17972222222221</c:v>
                </c:pt>
                <c:pt idx="6">
                  <c:v>448.29444444444442</c:v>
                </c:pt>
                <c:pt idx="7">
                  <c:v>633.0483333333334</c:v>
                </c:pt>
                <c:pt idx="8">
                  <c:v>577.80000000000007</c:v>
                </c:pt>
                <c:pt idx="9">
                  <c:v>490.83083333333332</c:v>
                </c:pt>
                <c:pt idx="10">
                  <c:v>446.7480555555556</c:v>
                </c:pt>
                <c:pt idx="11">
                  <c:v>450.71138888888891</c:v>
                </c:pt>
                <c:pt idx="12">
                  <c:v>446.65694444444443</c:v>
                </c:pt>
                <c:pt idx="13">
                  <c:v>453.12833333333339</c:v>
                </c:pt>
                <c:pt idx="14">
                  <c:v>431.15666666666664</c:v>
                </c:pt>
                <c:pt idx="15">
                  <c:v>411.81749999999994</c:v>
                </c:pt>
                <c:pt idx="16">
                  <c:v>439.62916666666661</c:v>
                </c:pt>
                <c:pt idx="17">
                  <c:v>457.67972222222227</c:v>
                </c:pt>
                <c:pt idx="18">
                  <c:v>422.2811111111111</c:v>
                </c:pt>
                <c:pt idx="19">
                  <c:v>341.38138888888886</c:v>
                </c:pt>
                <c:pt idx="20">
                  <c:v>263.15694444444443</c:v>
                </c:pt>
                <c:pt idx="21">
                  <c:v>219.47166666666666</c:v>
                </c:pt>
                <c:pt idx="22">
                  <c:v>184.6877777777778</c:v>
                </c:pt>
                <c:pt idx="23">
                  <c:v>131.42222222222222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7-4B5B-A1F3-EC612EE890A9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ATC1026_Eastbound!$C$8:$C$31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ATC1026_Eastbound!$I$8:$I$31</c:f>
              <c:numCache>
                <c:formatCode>0</c:formatCode>
                <c:ptCount val="24"/>
                <c:pt idx="0">
                  <c:v>140.16388888888892</c:v>
                </c:pt>
                <c:pt idx="1">
                  <c:v>113.64166666666667</c:v>
                </c:pt>
                <c:pt idx="2">
                  <c:v>89.304166666666674</c:v>
                </c:pt>
                <c:pt idx="3">
                  <c:v>76.076388888888886</c:v>
                </c:pt>
                <c:pt idx="4">
                  <c:v>57.015277777777776</c:v>
                </c:pt>
                <c:pt idx="5">
                  <c:v>77.518055555555563</c:v>
                </c:pt>
                <c:pt idx="6">
                  <c:v>137.34444444444443</c:v>
                </c:pt>
                <c:pt idx="7">
                  <c:v>202.72499999999999</c:v>
                </c:pt>
                <c:pt idx="8">
                  <c:v>273.75</c:v>
                </c:pt>
                <c:pt idx="9">
                  <c:v>340.10972222222227</c:v>
                </c:pt>
                <c:pt idx="10">
                  <c:v>374.95138888888891</c:v>
                </c:pt>
                <c:pt idx="11">
                  <c:v>435.79583333333329</c:v>
                </c:pt>
                <c:pt idx="12">
                  <c:v>483.70694444444439</c:v>
                </c:pt>
                <c:pt idx="13">
                  <c:v>498.28472222222217</c:v>
                </c:pt>
                <c:pt idx="14">
                  <c:v>486.95416666666665</c:v>
                </c:pt>
                <c:pt idx="15">
                  <c:v>448.68333333333339</c:v>
                </c:pt>
                <c:pt idx="16">
                  <c:v>428.83055555555552</c:v>
                </c:pt>
                <c:pt idx="17">
                  <c:v>415.27361111111117</c:v>
                </c:pt>
                <c:pt idx="18">
                  <c:v>421.20555555555558</c:v>
                </c:pt>
                <c:pt idx="19">
                  <c:v>380.40000000000003</c:v>
                </c:pt>
                <c:pt idx="20">
                  <c:v>312.98472222222216</c:v>
                </c:pt>
                <c:pt idx="21">
                  <c:v>268.01805555555558</c:v>
                </c:pt>
                <c:pt idx="22">
                  <c:v>253.12222222222223</c:v>
                </c:pt>
                <c:pt idx="23">
                  <c:v>210.09305555555557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7-4B5B-A1F3-EC612EE890A9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ATC1026_Eastbound!$C$8:$C$31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ATC1026_Eastbound!$J$8:$J$31</c:f>
              <c:numCache>
                <c:formatCode>0</c:formatCode>
                <c:ptCount val="24"/>
                <c:pt idx="0">
                  <c:v>178.375</c:v>
                </c:pt>
                <c:pt idx="1">
                  <c:v>149.57499999999999</c:v>
                </c:pt>
                <c:pt idx="2">
                  <c:v>125.58055555555556</c:v>
                </c:pt>
                <c:pt idx="3">
                  <c:v>97.255555555555546</c:v>
                </c:pt>
                <c:pt idx="4">
                  <c:v>66.80972222222222</c:v>
                </c:pt>
                <c:pt idx="5">
                  <c:v>61.138888888888886</c:v>
                </c:pt>
                <c:pt idx="6">
                  <c:v>97.961111111111123</c:v>
                </c:pt>
                <c:pt idx="7">
                  <c:v>116.16111111111111</c:v>
                </c:pt>
                <c:pt idx="8">
                  <c:v>156.9097222222222</c:v>
                </c:pt>
                <c:pt idx="9">
                  <c:v>236.93611111111113</c:v>
                </c:pt>
                <c:pt idx="10">
                  <c:v>346.44305555555553</c:v>
                </c:pt>
                <c:pt idx="11">
                  <c:v>432.46249999999992</c:v>
                </c:pt>
                <c:pt idx="12">
                  <c:v>448.14583333333331</c:v>
                </c:pt>
                <c:pt idx="13">
                  <c:v>451.52222222222218</c:v>
                </c:pt>
                <c:pt idx="14">
                  <c:v>422.5402777777777</c:v>
                </c:pt>
                <c:pt idx="15">
                  <c:v>370.90555555555557</c:v>
                </c:pt>
                <c:pt idx="16">
                  <c:v>346.72499999999991</c:v>
                </c:pt>
                <c:pt idx="17">
                  <c:v>331.62361111111119</c:v>
                </c:pt>
                <c:pt idx="18">
                  <c:v>319.9736111111111</c:v>
                </c:pt>
                <c:pt idx="19">
                  <c:v>288.73750000000001</c:v>
                </c:pt>
                <c:pt idx="20">
                  <c:v>243.40694444444443</c:v>
                </c:pt>
                <c:pt idx="21">
                  <c:v>198.81111111111113</c:v>
                </c:pt>
                <c:pt idx="22">
                  <c:v>161.5</c:v>
                </c:pt>
                <c:pt idx="23">
                  <c:v>118.81249999999999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7-4B5B-A1F3-EC612EE8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ATC1314_NorthEastbound!$C$8:$C$31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ATC1314_NorthEastbound!$L$8:$L$31</c:f>
              <c:numCache>
                <c:formatCode>0</c:formatCode>
                <c:ptCount val="24"/>
                <c:pt idx="0">
                  <c:v>81.470555555555549</c:v>
                </c:pt>
                <c:pt idx="1">
                  <c:v>43.929722222222225</c:v>
                </c:pt>
                <c:pt idx="2">
                  <c:v>31.017777777777781</c:v>
                </c:pt>
                <c:pt idx="3">
                  <c:v>26.426666666666666</c:v>
                </c:pt>
                <c:pt idx="4">
                  <c:v>37.421666666666667</c:v>
                </c:pt>
                <c:pt idx="5">
                  <c:v>82.11333333333333</c:v>
                </c:pt>
                <c:pt idx="6">
                  <c:v>222.90944444444443</c:v>
                </c:pt>
                <c:pt idx="7">
                  <c:v>381.86083333333335</c:v>
                </c:pt>
                <c:pt idx="8">
                  <c:v>388.82333333333338</c:v>
                </c:pt>
                <c:pt idx="9">
                  <c:v>364.19749999999999</c:v>
                </c:pt>
                <c:pt idx="10">
                  <c:v>363.30111111111114</c:v>
                </c:pt>
                <c:pt idx="11">
                  <c:v>385.07249999999999</c:v>
                </c:pt>
                <c:pt idx="12">
                  <c:v>412.14750000000004</c:v>
                </c:pt>
                <c:pt idx="13">
                  <c:v>419.42555555555555</c:v>
                </c:pt>
                <c:pt idx="14">
                  <c:v>414.44333333333333</c:v>
                </c:pt>
                <c:pt idx="15">
                  <c:v>418.87749999999994</c:v>
                </c:pt>
                <c:pt idx="16">
                  <c:v>411.29944444444448</c:v>
                </c:pt>
                <c:pt idx="17">
                  <c:v>393.05694444444441</c:v>
                </c:pt>
                <c:pt idx="18">
                  <c:v>376.49861111111113</c:v>
                </c:pt>
                <c:pt idx="19">
                  <c:v>339.30277777777781</c:v>
                </c:pt>
                <c:pt idx="20">
                  <c:v>272.23611111111114</c:v>
                </c:pt>
                <c:pt idx="21">
                  <c:v>218.78027777777774</c:v>
                </c:pt>
                <c:pt idx="22">
                  <c:v>182.11388888888888</c:v>
                </c:pt>
                <c:pt idx="23">
                  <c:v>130.20305555555555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9-45E8-94CC-425553AF14B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ATC1314_NorthEastbound!$C$8:$C$31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ATC1314_NorthEastbound!$I$8:$I$31</c:f>
              <c:numCache>
                <c:formatCode>0</c:formatCode>
                <c:ptCount val="24"/>
                <c:pt idx="0">
                  <c:v>111.01944444444445</c:v>
                </c:pt>
                <c:pt idx="1">
                  <c:v>72.322222222222237</c:v>
                </c:pt>
                <c:pt idx="2">
                  <c:v>51.040277777777781</c:v>
                </c:pt>
                <c:pt idx="3">
                  <c:v>37.425000000000004</c:v>
                </c:pt>
                <c:pt idx="4">
                  <c:v>37.779166666666669</c:v>
                </c:pt>
                <c:pt idx="5">
                  <c:v>53.101388888888884</c:v>
                </c:pt>
                <c:pt idx="6">
                  <c:v>95.712499999999991</c:v>
                </c:pt>
                <c:pt idx="7">
                  <c:v>162.4361111111111</c:v>
                </c:pt>
                <c:pt idx="8">
                  <c:v>193.08333333333334</c:v>
                </c:pt>
                <c:pt idx="9">
                  <c:v>242.70000000000002</c:v>
                </c:pt>
                <c:pt idx="10">
                  <c:v>321.12361111111107</c:v>
                </c:pt>
                <c:pt idx="11">
                  <c:v>368.26111111111112</c:v>
                </c:pt>
                <c:pt idx="12">
                  <c:v>403.20694444444439</c:v>
                </c:pt>
                <c:pt idx="13">
                  <c:v>428.18333333333334</c:v>
                </c:pt>
                <c:pt idx="14">
                  <c:v>412.30277777777775</c:v>
                </c:pt>
                <c:pt idx="15">
                  <c:v>385.3458333333333</c:v>
                </c:pt>
                <c:pt idx="16">
                  <c:v>372.38055555555553</c:v>
                </c:pt>
                <c:pt idx="17">
                  <c:v>337.82638888888891</c:v>
                </c:pt>
                <c:pt idx="18">
                  <c:v>332.8</c:v>
                </c:pt>
                <c:pt idx="19">
                  <c:v>317.23750000000001</c:v>
                </c:pt>
                <c:pt idx="20">
                  <c:v>265.74583333333334</c:v>
                </c:pt>
                <c:pt idx="21">
                  <c:v>219.98194444444445</c:v>
                </c:pt>
                <c:pt idx="22">
                  <c:v>195.94583333333333</c:v>
                </c:pt>
                <c:pt idx="23">
                  <c:v>161.59166666666667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9-45E8-94CC-425553AF14B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ATC1314_NorthEastbound!$C$8:$C$31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ATC1314_NorthEastbound!$J$8:$J$31</c:f>
              <c:numCache>
                <c:formatCode>0</c:formatCode>
                <c:ptCount val="24"/>
                <c:pt idx="0">
                  <c:v>119.72638888888888</c:v>
                </c:pt>
                <c:pt idx="1">
                  <c:v>84.794444444444437</c:v>
                </c:pt>
                <c:pt idx="2">
                  <c:v>55.61944444444444</c:v>
                </c:pt>
                <c:pt idx="3">
                  <c:v>41.480555555555561</c:v>
                </c:pt>
                <c:pt idx="4">
                  <c:v>36.280555555555559</c:v>
                </c:pt>
                <c:pt idx="5">
                  <c:v>46.74305555555555</c:v>
                </c:pt>
                <c:pt idx="6">
                  <c:v>74.474999999999994</c:v>
                </c:pt>
                <c:pt idx="7">
                  <c:v>132.8736111111111</c:v>
                </c:pt>
                <c:pt idx="8">
                  <c:v>134.30416666666667</c:v>
                </c:pt>
                <c:pt idx="9">
                  <c:v>174.08750000000001</c:v>
                </c:pt>
                <c:pt idx="10">
                  <c:v>269.9111111111111</c:v>
                </c:pt>
                <c:pt idx="11">
                  <c:v>344.59027777777783</c:v>
                </c:pt>
                <c:pt idx="12">
                  <c:v>377.61111111111109</c:v>
                </c:pt>
                <c:pt idx="13">
                  <c:v>395.07083333333338</c:v>
                </c:pt>
                <c:pt idx="14">
                  <c:v>387.57638888888891</c:v>
                </c:pt>
                <c:pt idx="15">
                  <c:v>366.16250000000008</c:v>
                </c:pt>
                <c:pt idx="16">
                  <c:v>337.30833333333334</c:v>
                </c:pt>
                <c:pt idx="17">
                  <c:v>303.16249999999997</c:v>
                </c:pt>
                <c:pt idx="18">
                  <c:v>300.07638888888886</c:v>
                </c:pt>
                <c:pt idx="19">
                  <c:v>291.05138888888888</c:v>
                </c:pt>
                <c:pt idx="20">
                  <c:v>247.90416666666667</c:v>
                </c:pt>
                <c:pt idx="21">
                  <c:v>197.14722222222224</c:v>
                </c:pt>
                <c:pt idx="22">
                  <c:v>167.95972222222221</c:v>
                </c:pt>
                <c:pt idx="23">
                  <c:v>125.28472222222223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9-45E8-94CC-425553AF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ATC1335_graphs!$G$83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ATC1335_graphs!$P$6:$V$6</c:f>
              <c:numCache>
                <c:formatCode>0</c:formatCode>
                <c:ptCount val="7"/>
                <c:pt idx="0">
                  <c:v>10447.749999999998</c:v>
                </c:pt>
                <c:pt idx="1">
                  <c:v>10809.041666666666</c:v>
                </c:pt>
                <c:pt idx="2">
                  <c:v>11108.283333333333</c:v>
                </c:pt>
                <c:pt idx="3">
                  <c:v>11112.0625</c:v>
                </c:pt>
                <c:pt idx="4">
                  <c:v>11194.26666666667</c:v>
                </c:pt>
                <c:pt idx="5">
                  <c:v>8931.3111111111102</c:v>
                </c:pt>
                <c:pt idx="6">
                  <c:v>7473.2319444444465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D-4A29-A491-C2C4DA6DD43D}"/>
            </c:ext>
          </c:extLst>
        </c:ser>
        <c:ser>
          <c:idx val="1"/>
          <c:order val="1"/>
          <c:tx>
            <c:strRef>
              <c:f>ATC1335_graphs!$I$83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ATC1335_graphs!$P$7:$V$7</c:f>
              <c:numCache>
                <c:formatCode>0</c:formatCode>
                <c:ptCount val="7"/>
                <c:pt idx="0">
                  <c:v>10346.704166666666</c:v>
                </c:pt>
                <c:pt idx="1">
                  <c:v>10692.775000000001</c:v>
                </c:pt>
                <c:pt idx="2">
                  <c:v>10913.970833333335</c:v>
                </c:pt>
                <c:pt idx="3">
                  <c:v>10976.308333333332</c:v>
                </c:pt>
                <c:pt idx="4">
                  <c:v>11108.262499999999</c:v>
                </c:pt>
                <c:pt idx="5">
                  <c:v>8754.2638888888887</c:v>
                </c:pt>
                <c:pt idx="6">
                  <c:v>7275.697222222223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D-4A29-A491-C2C4DA6DD43D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ATC1335_graphs!$P$5:$V$5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ATC1335_graphs!$P$8:$V$8</c:f>
              <c:numCache>
                <c:formatCode>0</c:formatCode>
                <c:ptCount val="7"/>
                <c:pt idx="0">
                  <c:v>20794.454166666663</c:v>
                </c:pt>
                <c:pt idx="1">
                  <c:v>21501.816666666666</c:v>
                </c:pt>
                <c:pt idx="2">
                  <c:v>22022.254166666666</c:v>
                </c:pt>
                <c:pt idx="3">
                  <c:v>22088.370833333334</c:v>
                </c:pt>
                <c:pt idx="4">
                  <c:v>22302.529166666667</c:v>
                </c:pt>
                <c:pt idx="5">
                  <c:v>17685.574999999997</c:v>
                </c:pt>
                <c:pt idx="6">
                  <c:v>14748.929166666669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D-4A29-A491-C2C4DA6D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367D-49F4-BD43-1BB0FF429DDE}"/>
              </c:ext>
            </c:extLst>
          </c:dPt>
          <c:cat>
            <c:strRef>
              <c:f>ATC1335_graphs!$P$9:$AA$9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ATC1335_graphs!$P$12:$AA$12</c:f>
              <c:numCache>
                <c:formatCode>0</c:formatCode>
                <c:ptCount val="12"/>
                <c:pt idx="0">
                  <c:v>26077.25</c:v>
                </c:pt>
                <c:pt idx="1">
                  <c:v>26162.25</c:v>
                </c:pt>
                <c:pt idx="2">
                  <c:v>21872.969999999994</c:v>
                </c:pt>
                <c:pt idx="3">
                  <c:v>12439.029999999999</c:v>
                </c:pt>
                <c:pt idx="4">
                  <c:v>16905.96</c:v>
                </c:pt>
                <c:pt idx="5">
                  <c:v>20761.03</c:v>
                </c:pt>
                <c:pt idx="6">
                  <c:v>22396.71</c:v>
                </c:pt>
                <c:pt idx="7">
                  <c:v>22808.58</c:v>
                </c:pt>
                <c:pt idx="8">
                  <c:v>23685.43</c:v>
                </c:pt>
                <c:pt idx="9">
                  <c:v>23066.1</c:v>
                </c:pt>
                <c:pt idx="10">
                  <c:v>22748.280000000002</c:v>
                </c:pt>
                <c:pt idx="11">
                  <c:v>21979.03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9F4-BD43-1BB0FF429DDE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ATC1335_graphs!$P$10:$AA$10</c:f>
              <c:numCache>
                <c:formatCode>0</c:formatCode>
                <c:ptCount val="12"/>
                <c:pt idx="0">
                  <c:v>13072.800000000003</c:v>
                </c:pt>
                <c:pt idx="1">
                  <c:v>13129.400000000003</c:v>
                </c:pt>
                <c:pt idx="2">
                  <c:v>10968.039999999997</c:v>
                </c:pt>
                <c:pt idx="3">
                  <c:v>6240.0099999999993</c:v>
                </c:pt>
                <c:pt idx="4">
                  <c:v>8578.74</c:v>
                </c:pt>
                <c:pt idx="5">
                  <c:v>10424.599999999999</c:v>
                </c:pt>
                <c:pt idx="6">
                  <c:v>11296.68</c:v>
                </c:pt>
                <c:pt idx="7">
                  <c:v>11596.769999999999</c:v>
                </c:pt>
                <c:pt idx="8">
                  <c:v>11901.63</c:v>
                </c:pt>
                <c:pt idx="9">
                  <c:v>11586.189999999997</c:v>
                </c:pt>
                <c:pt idx="10">
                  <c:v>11346.760000000002</c:v>
                </c:pt>
                <c:pt idx="11">
                  <c:v>11069.75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D-49F4-BD43-1BB0FF429DDE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ATC1335_graphs!$P$11:$AA$11</c:f>
              <c:numCache>
                <c:formatCode>0</c:formatCode>
                <c:ptCount val="12"/>
                <c:pt idx="0">
                  <c:v>13004.449999999999</c:v>
                </c:pt>
                <c:pt idx="1">
                  <c:v>13032.849999999997</c:v>
                </c:pt>
                <c:pt idx="2">
                  <c:v>10904.929999999998</c:v>
                </c:pt>
                <c:pt idx="3">
                  <c:v>6199.02</c:v>
                </c:pt>
                <c:pt idx="4">
                  <c:v>8327.2199999999993</c:v>
                </c:pt>
                <c:pt idx="5">
                  <c:v>10336.430000000002</c:v>
                </c:pt>
                <c:pt idx="6">
                  <c:v>11100.03</c:v>
                </c:pt>
                <c:pt idx="7">
                  <c:v>11211.810000000001</c:v>
                </c:pt>
                <c:pt idx="8">
                  <c:v>11783.8</c:v>
                </c:pt>
                <c:pt idx="9">
                  <c:v>11479.910000000002</c:v>
                </c:pt>
                <c:pt idx="10">
                  <c:v>11401.52</c:v>
                </c:pt>
                <c:pt idx="11">
                  <c:v>10909.279999999997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7D-49F4-BD43-1BB0FF42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ATC1335_graphs!$P$13:$Y$13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ATC1335_graphs!$P$16:$Y$16</c:f>
              <c:numCache>
                <c:formatCode>General</c:formatCode>
                <c:ptCount val="10"/>
                <c:pt idx="2" formatCode="0">
                  <c:v>24352.668490799995</c:v>
                </c:pt>
                <c:pt idx="3" formatCode="0">
                  <c:v>24686.207752800001</c:v>
                </c:pt>
                <c:pt idx="4" formatCode="0">
                  <c:v>25597.810500799998</c:v>
                </c:pt>
                <c:pt idx="5" formatCode="0">
                  <c:v>25747.982194600001</c:v>
                </c:pt>
                <c:pt idx="6" formatCode="0">
                  <c:v>25866.216638400001</c:v>
                </c:pt>
                <c:pt idx="7" formatCode="0">
                  <c:v>26069.256944444445</c:v>
                </c:pt>
                <c:pt idx="8" formatCode="0">
                  <c:v>26210.874444444442</c:v>
                </c:pt>
                <c:pt idx="9" formatCode="0">
                  <c:v>21741.885000000002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0-4784-966F-0E3B85D20BC8}"/>
            </c:ext>
          </c:extLst>
        </c:ser>
        <c:ser>
          <c:idx val="0"/>
          <c:order val="1"/>
          <c:tx>
            <c:strRef>
              <c:f>ATC1335_graphs!$G$83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ATC1335_graphs!$P$13:$Y$13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ATC1335_graphs!$P$14:$Y$14</c:f>
              <c:numCache>
                <c:formatCode>0</c:formatCode>
                <c:ptCount val="10"/>
                <c:pt idx="2">
                  <c:v>12241.899986199998</c:v>
                </c:pt>
                <c:pt idx="3">
                  <c:v>12418.288876799999</c:v>
                </c:pt>
                <c:pt idx="4">
                  <c:v>12855.834556</c:v>
                </c:pt>
                <c:pt idx="5">
                  <c:v>12913.5266534</c:v>
                </c:pt>
                <c:pt idx="6">
                  <c:v>13099.379985600002</c:v>
                </c:pt>
                <c:pt idx="7">
                  <c:v>13176.827499999999</c:v>
                </c:pt>
                <c:pt idx="8">
                  <c:v>13237.473055555554</c:v>
                </c:pt>
                <c:pt idx="9">
                  <c:v>10934.280833333334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0-4784-966F-0E3B85D20BC8}"/>
            </c:ext>
          </c:extLst>
        </c:ser>
        <c:ser>
          <c:idx val="1"/>
          <c:order val="2"/>
          <c:tx>
            <c:strRef>
              <c:f>ATC1335_graphs!$I$83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ATC1335_graphs!$P$13:$Y$13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ATC1335_graphs!$P$15:$Y$15</c:f>
              <c:numCache>
                <c:formatCode>0</c:formatCode>
                <c:ptCount val="10"/>
                <c:pt idx="2">
                  <c:v>12110.768504599999</c:v>
                </c:pt>
                <c:pt idx="3">
                  <c:v>12267.918876</c:v>
                </c:pt>
                <c:pt idx="4">
                  <c:v>12741.975944799999</c:v>
                </c:pt>
                <c:pt idx="5">
                  <c:v>12834.455541200001</c:v>
                </c:pt>
                <c:pt idx="6">
                  <c:v>12766.836652800001</c:v>
                </c:pt>
                <c:pt idx="7">
                  <c:v>12892.429444444444</c:v>
                </c:pt>
                <c:pt idx="8">
                  <c:v>12973.401388888888</c:v>
                </c:pt>
                <c:pt idx="9">
                  <c:v>10807.604166666668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0-4784-966F-0E3B85D2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ATC1335_Northbound!$C$8:$C$31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ATC1335_Northbound!$L$8:$L$31</c:f>
              <c:numCache>
                <c:formatCode>0</c:formatCode>
                <c:ptCount val="24"/>
                <c:pt idx="0">
                  <c:v>63.25</c:v>
                </c:pt>
                <c:pt idx="1">
                  <c:v>38.847499999999989</c:v>
                </c:pt>
                <c:pt idx="2">
                  <c:v>26.903333333333336</c:v>
                </c:pt>
                <c:pt idx="3">
                  <c:v>27.356666666666666</c:v>
                </c:pt>
                <c:pt idx="4">
                  <c:v>37.339999999999996</c:v>
                </c:pt>
                <c:pt idx="5">
                  <c:v>110.09666666666666</c:v>
                </c:pt>
                <c:pt idx="6">
                  <c:v>317.22666666666663</c:v>
                </c:pt>
                <c:pt idx="7">
                  <c:v>548.61750000000006</c:v>
                </c:pt>
                <c:pt idx="8">
                  <c:v>597.60916666666662</c:v>
                </c:pt>
                <c:pt idx="9">
                  <c:v>559.43666666666672</c:v>
                </c:pt>
                <c:pt idx="10">
                  <c:v>600.40916666666669</c:v>
                </c:pt>
                <c:pt idx="11">
                  <c:v>665.16750000000002</c:v>
                </c:pt>
                <c:pt idx="12">
                  <c:v>738.63916666666671</c:v>
                </c:pt>
                <c:pt idx="13">
                  <c:v>757.79750000000001</c:v>
                </c:pt>
                <c:pt idx="14">
                  <c:v>816.40750000000003</c:v>
                </c:pt>
                <c:pt idx="15">
                  <c:v>910.17166666666674</c:v>
                </c:pt>
                <c:pt idx="16">
                  <c:v>1016.9958333333334</c:v>
                </c:pt>
                <c:pt idx="17">
                  <c:v>940.42499999999995</c:v>
                </c:pt>
                <c:pt idx="18">
                  <c:v>725.23083333333329</c:v>
                </c:pt>
                <c:pt idx="19">
                  <c:v>504.29666666666674</c:v>
                </c:pt>
                <c:pt idx="20">
                  <c:v>357.06583333333327</c:v>
                </c:pt>
                <c:pt idx="21">
                  <c:v>250.30833333333331</c:v>
                </c:pt>
                <c:pt idx="22">
                  <c:v>200.29666666666668</c:v>
                </c:pt>
                <c:pt idx="23">
                  <c:v>124.38500000000002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7-4E0B-BD46-F27D3B606399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ATC1335_Northbound!$C$8:$C$31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ATC1335_Northbound!$I$8:$I$31</c:f>
              <c:numCache>
                <c:formatCode>0</c:formatCode>
                <c:ptCount val="24"/>
                <c:pt idx="0">
                  <c:v>101.60138888888888</c:v>
                </c:pt>
                <c:pt idx="1">
                  <c:v>66.598611111111111</c:v>
                </c:pt>
                <c:pt idx="2">
                  <c:v>45.11944444444444</c:v>
                </c:pt>
                <c:pt idx="3">
                  <c:v>32.470833333333331</c:v>
                </c:pt>
                <c:pt idx="4">
                  <c:v>27.619444444444444</c:v>
                </c:pt>
                <c:pt idx="5">
                  <c:v>61.584722222222219</c:v>
                </c:pt>
                <c:pt idx="6">
                  <c:v>122.09444444444443</c:v>
                </c:pt>
                <c:pt idx="7">
                  <c:v>194.60277777777779</c:v>
                </c:pt>
                <c:pt idx="8">
                  <c:v>321.78888888888889</c:v>
                </c:pt>
                <c:pt idx="9">
                  <c:v>473.30138888888882</c:v>
                </c:pt>
                <c:pt idx="10">
                  <c:v>622.33888888888885</c:v>
                </c:pt>
                <c:pt idx="11">
                  <c:v>722.62777777777774</c:v>
                </c:pt>
                <c:pt idx="12">
                  <c:v>794.75416666666661</c:v>
                </c:pt>
                <c:pt idx="13">
                  <c:v>789.93055555555566</c:v>
                </c:pt>
                <c:pt idx="14">
                  <c:v>764.86666666666679</c:v>
                </c:pt>
                <c:pt idx="15">
                  <c:v>699.59305555555568</c:v>
                </c:pt>
                <c:pt idx="16">
                  <c:v>648.15138888888885</c:v>
                </c:pt>
                <c:pt idx="17">
                  <c:v>605.12361111111113</c:v>
                </c:pt>
                <c:pt idx="18">
                  <c:v>512.18055555555554</c:v>
                </c:pt>
                <c:pt idx="19">
                  <c:v>416.15694444444443</c:v>
                </c:pt>
                <c:pt idx="20">
                  <c:v>310.11805555555554</c:v>
                </c:pt>
                <c:pt idx="21">
                  <c:v>235.11249999999998</c:v>
                </c:pt>
                <c:pt idx="22">
                  <c:v>205.9722222222222</c:v>
                </c:pt>
                <c:pt idx="23">
                  <c:v>157.60277777777779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7-4E0B-BD46-F27D3B606399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ATC1335_Northbound!$C$8:$C$31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ATC1335_Northbound!$J$8:$J$31</c:f>
              <c:numCache>
                <c:formatCode>0</c:formatCode>
                <c:ptCount val="24"/>
                <c:pt idx="0">
                  <c:v>108.12638888888891</c:v>
                </c:pt>
                <c:pt idx="1">
                  <c:v>73.2638888888889</c:v>
                </c:pt>
                <c:pt idx="2">
                  <c:v>48.304166666666667</c:v>
                </c:pt>
                <c:pt idx="3">
                  <c:v>35.637499999999996</c:v>
                </c:pt>
                <c:pt idx="4">
                  <c:v>30.31527777777778</c:v>
                </c:pt>
                <c:pt idx="5">
                  <c:v>44.759722222222216</c:v>
                </c:pt>
                <c:pt idx="6">
                  <c:v>73.041666666666671</c:v>
                </c:pt>
                <c:pt idx="7">
                  <c:v>112.65833333333335</c:v>
                </c:pt>
                <c:pt idx="8">
                  <c:v>165.26388888888891</c:v>
                </c:pt>
                <c:pt idx="9">
                  <c:v>300.51388888888891</c:v>
                </c:pt>
                <c:pt idx="10">
                  <c:v>491.20694444444439</c:v>
                </c:pt>
                <c:pt idx="11">
                  <c:v>620.96388888888885</c:v>
                </c:pt>
                <c:pt idx="12">
                  <c:v>723.67916666666667</c:v>
                </c:pt>
                <c:pt idx="13">
                  <c:v>735.20416666666677</c:v>
                </c:pt>
                <c:pt idx="14">
                  <c:v>696.62638888888887</c:v>
                </c:pt>
                <c:pt idx="15">
                  <c:v>641.03194444444455</c:v>
                </c:pt>
                <c:pt idx="16">
                  <c:v>567.79166666666663</c:v>
                </c:pt>
                <c:pt idx="17">
                  <c:v>475.55277777777775</c:v>
                </c:pt>
                <c:pt idx="18">
                  <c:v>426.78888888888883</c:v>
                </c:pt>
                <c:pt idx="19">
                  <c:v>370.48194444444442</c:v>
                </c:pt>
                <c:pt idx="20">
                  <c:v>267.65833333333336</c:v>
                </c:pt>
                <c:pt idx="21">
                  <c:v>196.38750000000002</c:v>
                </c:pt>
                <c:pt idx="22">
                  <c:v>161.72916666666666</c:v>
                </c:pt>
                <c:pt idx="23">
                  <c:v>106.24444444444443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7-4E0B-BD46-F27D3B606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ATC1335_Southbound!$C$8:$C$31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ATC1335_Southbound!$L$8:$L$31</c:f>
              <c:numCache>
                <c:formatCode>0</c:formatCode>
                <c:ptCount val="24"/>
                <c:pt idx="0">
                  <c:v>44.494166666666665</c:v>
                </c:pt>
                <c:pt idx="1">
                  <c:v>27.35916666666667</c:v>
                </c:pt>
                <c:pt idx="2">
                  <c:v>23.627500000000001</c:v>
                </c:pt>
                <c:pt idx="3">
                  <c:v>25.293333333333337</c:v>
                </c:pt>
                <c:pt idx="4">
                  <c:v>53.902499999999996</c:v>
                </c:pt>
                <c:pt idx="5">
                  <c:v>200.08750000000001</c:v>
                </c:pt>
                <c:pt idx="6">
                  <c:v>624.72249999999997</c:v>
                </c:pt>
                <c:pt idx="7">
                  <c:v>902.20416666666665</c:v>
                </c:pt>
                <c:pt idx="8">
                  <c:v>833.69333333333327</c:v>
                </c:pt>
                <c:pt idx="9">
                  <c:v>723.87666666666667</c:v>
                </c:pt>
                <c:pt idx="10">
                  <c:v>664.24333333333334</c:v>
                </c:pt>
                <c:pt idx="11">
                  <c:v>680.08833333333337</c:v>
                </c:pt>
                <c:pt idx="12">
                  <c:v>710.33416666666676</c:v>
                </c:pt>
                <c:pt idx="13">
                  <c:v>709.37</c:v>
                </c:pt>
                <c:pt idx="14">
                  <c:v>715.31833333333327</c:v>
                </c:pt>
                <c:pt idx="15">
                  <c:v>712.03416666666658</c:v>
                </c:pt>
                <c:pt idx="16">
                  <c:v>715.87416666666661</c:v>
                </c:pt>
                <c:pt idx="17">
                  <c:v>671.93999999999994</c:v>
                </c:pt>
                <c:pt idx="18">
                  <c:v>557.88750000000005</c:v>
                </c:pt>
                <c:pt idx="19">
                  <c:v>426.75</c:v>
                </c:pt>
                <c:pt idx="20">
                  <c:v>309.45333333333338</c:v>
                </c:pt>
                <c:pt idx="21">
                  <c:v>224.51166666666668</c:v>
                </c:pt>
                <c:pt idx="22">
                  <c:v>156.96666666666664</c:v>
                </c:pt>
                <c:pt idx="23">
                  <c:v>93.571666666666673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7-498A-8AA0-7346D5CD90CA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ATC1335_Southbound!$C$8:$C$31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ATC1335_Southbound!$I$8:$I$31</c:f>
              <c:numCache>
                <c:formatCode>0</c:formatCode>
                <c:ptCount val="24"/>
                <c:pt idx="0">
                  <c:v>79.44027777777778</c:v>
                </c:pt>
                <c:pt idx="1">
                  <c:v>51.11944444444444</c:v>
                </c:pt>
                <c:pt idx="2">
                  <c:v>38.655555555555559</c:v>
                </c:pt>
                <c:pt idx="3">
                  <c:v>30.648611111111109</c:v>
                </c:pt>
                <c:pt idx="4">
                  <c:v>32.240277777777777</c:v>
                </c:pt>
                <c:pt idx="5">
                  <c:v>83.938888888888883</c:v>
                </c:pt>
                <c:pt idx="6">
                  <c:v>172.25972222222222</c:v>
                </c:pt>
                <c:pt idx="7">
                  <c:v>253.47222222222226</c:v>
                </c:pt>
                <c:pt idx="8">
                  <c:v>370.83333333333331</c:v>
                </c:pt>
                <c:pt idx="9">
                  <c:v>485.80972222222221</c:v>
                </c:pt>
                <c:pt idx="10">
                  <c:v>602.89166666666665</c:v>
                </c:pt>
                <c:pt idx="11">
                  <c:v>690.51805555555541</c:v>
                </c:pt>
                <c:pt idx="12">
                  <c:v>748.1541666666667</c:v>
                </c:pt>
                <c:pt idx="13">
                  <c:v>752.02222222222224</c:v>
                </c:pt>
                <c:pt idx="14">
                  <c:v>723.11805555555566</c:v>
                </c:pt>
                <c:pt idx="15">
                  <c:v>687.79166666666663</c:v>
                </c:pt>
                <c:pt idx="16">
                  <c:v>670.19583333333333</c:v>
                </c:pt>
                <c:pt idx="17">
                  <c:v>575.63888888888891</c:v>
                </c:pt>
                <c:pt idx="18">
                  <c:v>498.89027777777778</c:v>
                </c:pt>
                <c:pt idx="19">
                  <c:v>396.29861111111114</c:v>
                </c:pt>
                <c:pt idx="20">
                  <c:v>288.8486111111111</c:v>
                </c:pt>
                <c:pt idx="21">
                  <c:v>218.82916666666665</c:v>
                </c:pt>
                <c:pt idx="22">
                  <c:v>173.2166666666667</c:v>
                </c:pt>
                <c:pt idx="23">
                  <c:v>129.43194444444444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7-498A-8AA0-7346D5CD90CA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ATC1335_Southbound!$C$8:$C$31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ATC1335_Southbound!$J$8:$J$31</c:f>
              <c:numCache>
                <c:formatCode>0</c:formatCode>
                <c:ptCount val="24"/>
                <c:pt idx="0">
                  <c:v>88.090277777777786</c:v>
                </c:pt>
                <c:pt idx="1">
                  <c:v>56.538888888888891</c:v>
                </c:pt>
                <c:pt idx="2">
                  <c:v>35.890277777777776</c:v>
                </c:pt>
                <c:pt idx="3">
                  <c:v>29.508333333333329</c:v>
                </c:pt>
                <c:pt idx="4">
                  <c:v>25.630555555555556</c:v>
                </c:pt>
                <c:pt idx="5">
                  <c:v>52.701388888888886</c:v>
                </c:pt>
                <c:pt idx="6">
                  <c:v>104.27222222222224</c:v>
                </c:pt>
                <c:pt idx="7">
                  <c:v>138.53611111111113</c:v>
                </c:pt>
                <c:pt idx="8">
                  <c:v>177.58194444444442</c:v>
                </c:pt>
                <c:pt idx="9">
                  <c:v>298.39583333333331</c:v>
                </c:pt>
                <c:pt idx="10">
                  <c:v>485.48055555555555</c:v>
                </c:pt>
                <c:pt idx="11">
                  <c:v>608.47361111111115</c:v>
                </c:pt>
                <c:pt idx="12">
                  <c:v>682.86666666666667</c:v>
                </c:pt>
                <c:pt idx="13">
                  <c:v>712.1541666666667</c:v>
                </c:pt>
                <c:pt idx="14">
                  <c:v>686.78055555555557</c:v>
                </c:pt>
                <c:pt idx="15">
                  <c:v>623.17777777777781</c:v>
                </c:pt>
                <c:pt idx="16">
                  <c:v>554.75972222222219</c:v>
                </c:pt>
                <c:pt idx="17">
                  <c:v>460.18611111111113</c:v>
                </c:pt>
                <c:pt idx="18">
                  <c:v>430.66666666666669</c:v>
                </c:pt>
                <c:pt idx="19">
                  <c:v>358.95138888888891</c:v>
                </c:pt>
                <c:pt idx="20">
                  <c:v>267.11250000000001</c:v>
                </c:pt>
                <c:pt idx="21">
                  <c:v>192.92916666666667</c:v>
                </c:pt>
                <c:pt idx="22">
                  <c:v>126.80833333333334</c:v>
                </c:pt>
                <c:pt idx="23">
                  <c:v>78.204166666666666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7-498A-8AA0-7346D5CD9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  <c:max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ATC1340_graphs!$G$83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ATC1340_graphs!$P$6:$V$6</c:f>
              <c:numCache>
                <c:formatCode>0</c:formatCode>
                <c:ptCount val="7"/>
                <c:pt idx="0">
                  <c:v>6425.0083333333323</c:v>
                </c:pt>
                <c:pt idx="1">
                  <c:v>6428.8712121212138</c:v>
                </c:pt>
                <c:pt idx="2">
                  <c:v>6625.0363636363627</c:v>
                </c:pt>
                <c:pt idx="3">
                  <c:v>6905.5803030303041</c:v>
                </c:pt>
                <c:pt idx="4">
                  <c:v>7125.125</c:v>
                </c:pt>
                <c:pt idx="5">
                  <c:v>5867.947222222223</c:v>
                </c:pt>
                <c:pt idx="6">
                  <c:v>4725.3277777777766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6-459D-BB04-845B8E5784B7}"/>
            </c:ext>
          </c:extLst>
        </c:ser>
        <c:ser>
          <c:idx val="1"/>
          <c:order val="1"/>
          <c:tx>
            <c:strRef>
              <c:f>ATC1340_graphs!$I$83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ATC1340_graphs!$P$7:$V$7</c:f>
              <c:numCache>
                <c:formatCode>0</c:formatCode>
                <c:ptCount val="7"/>
                <c:pt idx="0">
                  <c:v>6098.2583333333323</c:v>
                </c:pt>
                <c:pt idx="1">
                  <c:v>6325.4484848484835</c:v>
                </c:pt>
                <c:pt idx="2">
                  <c:v>6423.2560606060606</c:v>
                </c:pt>
                <c:pt idx="3">
                  <c:v>6605.2681818181809</c:v>
                </c:pt>
                <c:pt idx="4">
                  <c:v>6661.2388888888881</c:v>
                </c:pt>
                <c:pt idx="5">
                  <c:v>5413.2750000000005</c:v>
                </c:pt>
                <c:pt idx="6">
                  <c:v>4253.0083333333332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6-459D-BB04-845B8E5784B7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ATC1340_graphs!$P$5:$V$5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ATC1340_graphs!$P$8:$V$8</c:f>
              <c:numCache>
                <c:formatCode>0</c:formatCode>
                <c:ptCount val="7"/>
                <c:pt idx="0">
                  <c:v>12523.266666666665</c:v>
                </c:pt>
                <c:pt idx="1">
                  <c:v>12754.319696969698</c:v>
                </c:pt>
                <c:pt idx="2">
                  <c:v>13048.292424242423</c:v>
                </c:pt>
                <c:pt idx="3">
                  <c:v>13510.848484848484</c:v>
                </c:pt>
                <c:pt idx="4">
                  <c:v>13786.363888888889</c:v>
                </c:pt>
                <c:pt idx="5">
                  <c:v>11281.222222222223</c:v>
                </c:pt>
                <c:pt idx="6">
                  <c:v>8978.3361111111099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6-459D-BB04-845B8E578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8503-46F1-95E3-6AB4FE94E3BE}"/>
              </c:ext>
            </c:extLst>
          </c:dPt>
          <c:cat>
            <c:strRef>
              <c:f>ATC1340_graphs!$P$9:$AA$9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ATC1340_graphs!$P$12:$AA$12</c:f>
              <c:numCache>
                <c:formatCode>0</c:formatCode>
                <c:ptCount val="12"/>
                <c:pt idx="0">
                  <c:v>12686.5</c:v>
                </c:pt>
                <c:pt idx="1">
                  <c:v>11715.150000000001</c:v>
                </c:pt>
                <c:pt idx="2">
                  <c:v>13737.759999999998</c:v>
                </c:pt>
                <c:pt idx="3">
                  <c:v>8570.010000000002</c:v>
                </c:pt>
                <c:pt idx="4">
                  <c:v>10901.089999999998</c:v>
                </c:pt>
                <c:pt idx="5">
                  <c:v>13249.08</c:v>
                </c:pt>
                <c:pt idx="6">
                  <c:v>14323.279999999999</c:v>
                </c:pt>
                <c:pt idx="7">
                  <c:v>14472.93</c:v>
                </c:pt>
                <c:pt idx="8">
                  <c:v>15533.11</c:v>
                </c:pt>
                <c:pt idx="9">
                  <c:v>15300.55</c:v>
                </c:pt>
                <c:pt idx="10">
                  <c:v>14613.75</c:v>
                </c:pt>
                <c:pt idx="11">
                  <c:v>13297.766666666668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3-46F1-95E3-6AB4FE94E3BE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ATC1340_graphs!$P$10:$AA$10</c:f>
              <c:numCache>
                <c:formatCode>0</c:formatCode>
                <c:ptCount val="12"/>
                <c:pt idx="0">
                  <c:v>5563.5666666666666</c:v>
                </c:pt>
                <c:pt idx="1">
                  <c:v>4892.55</c:v>
                </c:pt>
                <c:pt idx="2">
                  <c:v>7269.8099999999986</c:v>
                </c:pt>
                <c:pt idx="3">
                  <c:v>4495.7500000000018</c:v>
                </c:pt>
                <c:pt idx="4">
                  <c:v>5744.6799999999994</c:v>
                </c:pt>
                <c:pt idx="5">
                  <c:v>6934.1399999999994</c:v>
                </c:pt>
                <c:pt idx="6">
                  <c:v>7510.9999999999982</c:v>
                </c:pt>
                <c:pt idx="7">
                  <c:v>7629.3</c:v>
                </c:pt>
                <c:pt idx="8">
                  <c:v>8202.5800000000017</c:v>
                </c:pt>
                <c:pt idx="9">
                  <c:v>8063.8833333333323</c:v>
                </c:pt>
                <c:pt idx="10">
                  <c:v>7708.25</c:v>
                </c:pt>
                <c:pt idx="11">
                  <c:v>7040.6333333333341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3-46F1-95E3-6AB4FE94E3BE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ATC1340_graphs!$P$11:$AA$11</c:f>
              <c:numCache>
                <c:formatCode>0</c:formatCode>
                <c:ptCount val="12"/>
                <c:pt idx="0">
                  <c:v>7122.9333333333325</c:v>
                </c:pt>
                <c:pt idx="1">
                  <c:v>6822.6</c:v>
                </c:pt>
                <c:pt idx="2">
                  <c:v>6467.95</c:v>
                </c:pt>
                <c:pt idx="3">
                  <c:v>4074.2599999999998</c:v>
                </c:pt>
                <c:pt idx="4">
                  <c:v>5156.4099999999989</c:v>
                </c:pt>
                <c:pt idx="5">
                  <c:v>6314.9400000000005</c:v>
                </c:pt>
                <c:pt idx="6">
                  <c:v>6812.28</c:v>
                </c:pt>
                <c:pt idx="7">
                  <c:v>6843.6299999999992</c:v>
                </c:pt>
                <c:pt idx="8">
                  <c:v>7330.53</c:v>
                </c:pt>
                <c:pt idx="9">
                  <c:v>7236.6666666666661</c:v>
                </c:pt>
                <c:pt idx="10">
                  <c:v>6905.5</c:v>
                </c:pt>
                <c:pt idx="11">
                  <c:v>6257.1333333333341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03-46F1-95E3-6AB4FE94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ATC1340_graphs!$P$13:$Y$13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ATC1340_graphs!$P$16:$Y$16</c:f>
              <c:numCache>
                <c:formatCode>General</c:formatCode>
                <c:ptCount val="10"/>
                <c:pt idx="5" formatCode="0">
                  <c:v>17645.8735848</c:v>
                </c:pt>
                <c:pt idx="6" formatCode="0">
                  <c:v>17612.813305199998</c:v>
                </c:pt>
                <c:pt idx="7" formatCode="0">
                  <c:v>17649.094166666669</c:v>
                </c:pt>
                <c:pt idx="8" formatCode="0">
                  <c:v>17024.278333333335</c:v>
                </c:pt>
                <c:pt idx="9" formatCode="0">
                  <c:v>13124.618232323231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2-40E9-BD89-0889A35E9BF5}"/>
            </c:ext>
          </c:extLst>
        </c:ser>
        <c:ser>
          <c:idx val="0"/>
          <c:order val="1"/>
          <c:tx>
            <c:strRef>
              <c:f>ATC1340_graphs!$G$83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ATC1340_graphs!$P$13:$Y$13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ATC1340_graphs!$P$14:$Y$14</c:f>
              <c:numCache>
                <c:formatCode>0</c:formatCode>
                <c:ptCount val="10"/>
                <c:pt idx="5">
                  <c:v>9367.8158208000023</c:v>
                </c:pt>
                <c:pt idx="6">
                  <c:v>9420.233653199999</c:v>
                </c:pt>
                <c:pt idx="7">
                  <c:v>9410.8466666666682</c:v>
                </c:pt>
                <c:pt idx="8">
                  <c:v>9064.5116666666672</c:v>
                </c:pt>
                <c:pt idx="9">
                  <c:v>6701.9242424242411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2-40E9-BD89-0889A35E9BF5}"/>
            </c:ext>
          </c:extLst>
        </c:ser>
        <c:ser>
          <c:idx val="1"/>
          <c:order val="2"/>
          <c:tx>
            <c:strRef>
              <c:f>ATC1340_graphs!$I$83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ATC1340_graphs!$P$13:$Y$13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ATC1340_graphs!$P$15:$Y$15</c:f>
              <c:numCache>
                <c:formatCode>0</c:formatCode>
                <c:ptCount val="10"/>
                <c:pt idx="5">
                  <c:v>8278.0577639999992</c:v>
                </c:pt>
                <c:pt idx="6">
                  <c:v>8192.5796520000004</c:v>
                </c:pt>
                <c:pt idx="7">
                  <c:v>8238.2474999999995</c:v>
                </c:pt>
                <c:pt idx="8">
                  <c:v>7959.7666666666664</c:v>
                </c:pt>
                <c:pt idx="9">
                  <c:v>6422.6939898989904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2-40E9-BD89-0889A35E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ATC1340_SouthEastbound!$C$8:$C$31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ATC1340_SouthEastbound!$L$8:$L$31</c:f>
              <c:numCache>
                <c:formatCode>0</c:formatCode>
                <c:ptCount val="24"/>
                <c:pt idx="0">
                  <c:v>28.991136363636365</c:v>
                </c:pt>
                <c:pt idx="1">
                  <c:v>16.906161616161615</c:v>
                </c:pt>
                <c:pt idx="2">
                  <c:v>12.731717171717172</c:v>
                </c:pt>
                <c:pt idx="3">
                  <c:v>15.079065656565657</c:v>
                </c:pt>
                <c:pt idx="4">
                  <c:v>26.747626262626262</c:v>
                </c:pt>
                <c:pt idx="5">
                  <c:v>96.754292929292944</c:v>
                </c:pt>
                <c:pt idx="6">
                  <c:v>342.30441919191924</c:v>
                </c:pt>
                <c:pt idx="7">
                  <c:v>441.36941919191923</c:v>
                </c:pt>
                <c:pt idx="8">
                  <c:v>430.30305555555549</c:v>
                </c:pt>
                <c:pt idx="9">
                  <c:v>412.38474747474748</c:v>
                </c:pt>
                <c:pt idx="10">
                  <c:v>422.11340909090904</c:v>
                </c:pt>
                <c:pt idx="11">
                  <c:v>449.05585858585857</c:v>
                </c:pt>
                <c:pt idx="12">
                  <c:v>467.41484848484851</c:v>
                </c:pt>
                <c:pt idx="13">
                  <c:v>476.69229797979796</c:v>
                </c:pt>
                <c:pt idx="14">
                  <c:v>473.81563131313135</c:v>
                </c:pt>
                <c:pt idx="15">
                  <c:v>456.82232323232319</c:v>
                </c:pt>
                <c:pt idx="16">
                  <c:v>444.91487373737374</c:v>
                </c:pt>
                <c:pt idx="17">
                  <c:v>435.21146464646461</c:v>
                </c:pt>
                <c:pt idx="18">
                  <c:v>377.77131313131315</c:v>
                </c:pt>
                <c:pt idx="19">
                  <c:v>309.21232323232323</c:v>
                </c:pt>
                <c:pt idx="20">
                  <c:v>232.21378787878788</c:v>
                </c:pt>
                <c:pt idx="21">
                  <c:v>162.41921717171718</c:v>
                </c:pt>
                <c:pt idx="22">
                  <c:v>108.95616161616161</c:v>
                </c:pt>
                <c:pt idx="23">
                  <c:v>61.739090909090905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8-4527-BA70-0BC085F4F49D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ATC1340_SouthEastbound!$C$8:$C$31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ATC1340_SouthEastbound!$I$8:$I$31</c:f>
              <c:numCache>
                <c:formatCode>0</c:formatCode>
                <c:ptCount val="24"/>
                <c:pt idx="0">
                  <c:v>57.56944444444445</c:v>
                </c:pt>
                <c:pt idx="1">
                  <c:v>38.556944444444447</c:v>
                </c:pt>
                <c:pt idx="2">
                  <c:v>25.847222222222225</c:v>
                </c:pt>
                <c:pt idx="3">
                  <c:v>20.022222222222222</c:v>
                </c:pt>
                <c:pt idx="4">
                  <c:v>21.451388888888886</c:v>
                </c:pt>
                <c:pt idx="5">
                  <c:v>47.647222222222219</c:v>
                </c:pt>
                <c:pt idx="6">
                  <c:v>103.79305555555555</c:v>
                </c:pt>
                <c:pt idx="7">
                  <c:v>153.30555555555557</c:v>
                </c:pt>
                <c:pt idx="8">
                  <c:v>246.45833333333334</c:v>
                </c:pt>
                <c:pt idx="9">
                  <c:v>340.34583333333336</c:v>
                </c:pt>
                <c:pt idx="10">
                  <c:v>404.63472222222225</c:v>
                </c:pt>
                <c:pt idx="11">
                  <c:v>478.1027777777777</c:v>
                </c:pt>
                <c:pt idx="12">
                  <c:v>496.94305555555553</c:v>
                </c:pt>
                <c:pt idx="13">
                  <c:v>502.89583333333331</c:v>
                </c:pt>
                <c:pt idx="14">
                  <c:v>470.76250000000005</c:v>
                </c:pt>
                <c:pt idx="15">
                  <c:v>436.9375</c:v>
                </c:pt>
                <c:pt idx="16">
                  <c:v>396.59999999999997</c:v>
                </c:pt>
                <c:pt idx="17">
                  <c:v>377.93055555555549</c:v>
                </c:pt>
                <c:pt idx="18">
                  <c:v>345.19722222222225</c:v>
                </c:pt>
                <c:pt idx="19">
                  <c:v>288.24027777777781</c:v>
                </c:pt>
                <c:pt idx="20">
                  <c:v>218.80277777777778</c:v>
                </c:pt>
                <c:pt idx="21">
                  <c:v>173.78055555555557</c:v>
                </c:pt>
                <c:pt idx="22">
                  <c:v>130.74722222222223</c:v>
                </c:pt>
                <c:pt idx="23">
                  <c:v>91.375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8-4527-BA70-0BC085F4F49D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ATC1340_SouthEastbound!$C$8:$C$31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ATC1340_SouthEastbound!$J$8:$J$31</c:f>
              <c:numCache>
                <c:formatCode>0</c:formatCode>
                <c:ptCount val="24"/>
                <c:pt idx="0">
                  <c:v>61.886111111111113</c:v>
                </c:pt>
                <c:pt idx="1">
                  <c:v>40.462499999999999</c:v>
                </c:pt>
                <c:pt idx="2">
                  <c:v>27.990277777777774</c:v>
                </c:pt>
                <c:pt idx="3">
                  <c:v>20.809722222222224</c:v>
                </c:pt>
                <c:pt idx="4">
                  <c:v>18.484722222222221</c:v>
                </c:pt>
                <c:pt idx="5">
                  <c:v>30.744444444444444</c:v>
                </c:pt>
                <c:pt idx="6">
                  <c:v>66.341666666666669</c:v>
                </c:pt>
                <c:pt idx="7">
                  <c:v>77.326388888888886</c:v>
                </c:pt>
                <c:pt idx="8">
                  <c:v>97.133333333333326</c:v>
                </c:pt>
                <c:pt idx="9">
                  <c:v>203.81111111111113</c:v>
                </c:pt>
                <c:pt idx="10">
                  <c:v>340.38611111111112</c:v>
                </c:pt>
                <c:pt idx="11">
                  <c:v>410.23194444444448</c:v>
                </c:pt>
                <c:pt idx="12">
                  <c:v>451.73888888888888</c:v>
                </c:pt>
                <c:pt idx="13">
                  <c:v>462.48333333333329</c:v>
                </c:pt>
                <c:pt idx="14">
                  <c:v>439.34722222222223</c:v>
                </c:pt>
                <c:pt idx="15">
                  <c:v>382.68472222222221</c:v>
                </c:pt>
                <c:pt idx="16">
                  <c:v>314.01388888888886</c:v>
                </c:pt>
                <c:pt idx="17">
                  <c:v>286.68472222222221</c:v>
                </c:pt>
                <c:pt idx="18">
                  <c:v>279.8486111111111</c:v>
                </c:pt>
                <c:pt idx="19">
                  <c:v>240.54305555555553</c:v>
                </c:pt>
                <c:pt idx="20">
                  <c:v>186.25833333333333</c:v>
                </c:pt>
                <c:pt idx="21">
                  <c:v>139.02222222222221</c:v>
                </c:pt>
                <c:pt idx="22">
                  <c:v>93.341666666666654</c:v>
                </c:pt>
                <c:pt idx="23">
                  <c:v>53.752777777777787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8-4527-BA70-0BC085F4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ATC1026_Westbound!$C$8:$C$31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ATC1026_Westbound!$L$8:$L$31</c:f>
              <c:numCache>
                <c:formatCode>0</c:formatCode>
                <c:ptCount val="24"/>
                <c:pt idx="0">
                  <c:v>85.685000000000002</c:v>
                </c:pt>
                <c:pt idx="1">
                  <c:v>55.291388888888889</c:v>
                </c:pt>
                <c:pt idx="2">
                  <c:v>37.550277777777772</c:v>
                </c:pt>
                <c:pt idx="3">
                  <c:v>33.667222222222222</c:v>
                </c:pt>
                <c:pt idx="4">
                  <c:v>41.053333333333335</c:v>
                </c:pt>
                <c:pt idx="5">
                  <c:v>90.442777777777764</c:v>
                </c:pt>
                <c:pt idx="6">
                  <c:v>210.19694444444445</c:v>
                </c:pt>
                <c:pt idx="7">
                  <c:v>342.54750000000001</c:v>
                </c:pt>
                <c:pt idx="8">
                  <c:v>369.50361111111113</c:v>
                </c:pt>
                <c:pt idx="9">
                  <c:v>337.71749999999997</c:v>
                </c:pt>
                <c:pt idx="10">
                  <c:v>355.90749999999997</c:v>
                </c:pt>
                <c:pt idx="11">
                  <c:v>394.94888888888897</c:v>
                </c:pt>
                <c:pt idx="12">
                  <c:v>423.68916666666667</c:v>
                </c:pt>
                <c:pt idx="13">
                  <c:v>443.15861111111116</c:v>
                </c:pt>
                <c:pt idx="14">
                  <c:v>451.56888888888881</c:v>
                </c:pt>
                <c:pt idx="15">
                  <c:v>447.85805555555555</c:v>
                </c:pt>
                <c:pt idx="16">
                  <c:v>436.64611111111105</c:v>
                </c:pt>
                <c:pt idx="17">
                  <c:v>431.22722222222217</c:v>
                </c:pt>
                <c:pt idx="18">
                  <c:v>421.72444444444443</c:v>
                </c:pt>
                <c:pt idx="19">
                  <c:v>369.91416666666663</c:v>
                </c:pt>
                <c:pt idx="20">
                  <c:v>312.28666666666663</c:v>
                </c:pt>
                <c:pt idx="21">
                  <c:v>264.41666666666663</c:v>
                </c:pt>
                <c:pt idx="22">
                  <c:v>232.91277777777776</c:v>
                </c:pt>
                <c:pt idx="23">
                  <c:v>165.64249999999998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1-4715-A1E9-619D7ABF9A63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ATC1026_Westbound!$C$8:$C$31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ATC1026_Westbound!$I$8:$I$31</c:f>
              <c:numCache>
                <c:formatCode>0</c:formatCode>
                <c:ptCount val="24"/>
                <c:pt idx="0">
                  <c:v>169.50833333333333</c:v>
                </c:pt>
                <c:pt idx="1">
                  <c:v>124.69444444444446</c:v>
                </c:pt>
                <c:pt idx="2">
                  <c:v>97.647222222222226</c:v>
                </c:pt>
                <c:pt idx="3">
                  <c:v>78.716666666666654</c:v>
                </c:pt>
                <c:pt idx="4">
                  <c:v>67.458333333333329</c:v>
                </c:pt>
                <c:pt idx="5">
                  <c:v>71.908333333333346</c:v>
                </c:pt>
                <c:pt idx="6">
                  <c:v>113.57083333333333</c:v>
                </c:pt>
                <c:pt idx="7">
                  <c:v>143.0361111111111</c:v>
                </c:pt>
                <c:pt idx="8">
                  <c:v>173.11666666666665</c:v>
                </c:pt>
                <c:pt idx="9">
                  <c:v>238.03055555555557</c:v>
                </c:pt>
                <c:pt idx="10">
                  <c:v>307.87083333333334</c:v>
                </c:pt>
                <c:pt idx="11">
                  <c:v>372.38611111111112</c:v>
                </c:pt>
                <c:pt idx="12">
                  <c:v>416.72222222222223</c:v>
                </c:pt>
                <c:pt idx="13">
                  <c:v>444.05694444444447</c:v>
                </c:pt>
                <c:pt idx="14">
                  <c:v>443.44861111111112</c:v>
                </c:pt>
                <c:pt idx="15">
                  <c:v>444.65833333333336</c:v>
                </c:pt>
                <c:pt idx="16">
                  <c:v>436.55138888888888</c:v>
                </c:pt>
                <c:pt idx="17">
                  <c:v>430.7569444444444</c:v>
                </c:pt>
                <c:pt idx="18">
                  <c:v>410.98194444444442</c:v>
                </c:pt>
                <c:pt idx="19">
                  <c:v>379.74861111111113</c:v>
                </c:pt>
                <c:pt idx="20">
                  <c:v>338.01666666666665</c:v>
                </c:pt>
                <c:pt idx="21">
                  <c:v>300.30138888888888</c:v>
                </c:pt>
                <c:pt idx="22">
                  <c:v>298.68888888888893</c:v>
                </c:pt>
                <c:pt idx="23">
                  <c:v>256.75416666666666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1-4715-A1E9-619D7ABF9A63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ATC1026_Westbound!$C$8:$C$31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ATC1026_Westbound!$J$8:$J$31</c:f>
              <c:numCache>
                <c:formatCode>0</c:formatCode>
                <c:ptCount val="24"/>
                <c:pt idx="0">
                  <c:v>204.32916666666662</c:v>
                </c:pt>
                <c:pt idx="1">
                  <c:v>162.38194444444443</c:v>
                </c:pt>
                <c:pt idx="2">
                  <c:v>139.01388888888889</c:v>
                </c:pt>
                <c:pt idx="3">
                  <c:v>109.54027777777777</c:v>
                </c:pt>
                <c:pt idx="4">
                  <c:v>79.67916666666666</c:v>
                </c:pt>
                <c:pt idx="5">
                  <c:v>62.62638888888889</c:v>
                </c:pt>
                <c:pt idx="6">
                  <c:v>84.794444444444451</c:v>
                </c:pt>
                <c:pt idx="7">
                  <c:v>93.851388888888891</c:v>
                </c:pt>
                <c:pt idx="8">
                  <c:v>99.909722222222214</c:v>
                </c:pt>
                <c:pt idx="9">
                  <c:v>160.15972222222223</c:v>
                </c:pt>
                <c:pt idx="10">
                  <c:v>242.03055555555557</c:v>
                </c:pt>
                <c:pt idx="11">
                  <c:v>322.19166666666666</c:v>
                </c:pt>
                <c:pt idx="12">
                  <c:v>387.9666666666667</c:v>
                </c:pt>
                <c:pt idx="13">
                  <c:v>403.125</c:v>
                </c:pt>
                <c:pt idx="14">
                  <c:v>423.70277777777773</c:v>
                </c:pt>
                <c:pt idx="15">
                  <c:v>407.27777777777777</c:v>
                </c:pt>
                <c:pt idx="16">
                  <c:v>394.64166666666665</c:v>
                </c:pt>
                <c:pt idx="17">
                  <c:v>389.07777777777778</c:v>
                </c:pt>
                <c:pt idx="18">
                  <c:v>343.94583333333338</c:v>
                </c:pt>
                <c:pt idx="19">
                  <c:v>298.95138888888886</c:v>
                </c:pt>
                <c:pt idx="20">
                  <c:v>260.8125</c:v>
                </c:pt>
                <c:pt idx="21">
                  <c:v>224.92222222222225</c:v>
                </c:pt>
                <c:pt idx="22">
                  <c:v>192.04861111111111</c:v>
                </c:pt>
                <c:pt idx="23">
                  <c:v>135.54027777777779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1-4715-A1E9-619D7ABF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ATC1340_NorthWestbound!$C$8:$C$31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ATC1340_NorthWestbound!$L$8:$L$31</c:f>
              <c:numCache>
                <c:formatCode>0</c:formatCode>
                <c:ptCount val="24"/>
                <c:pt idx="0">
                  <c:v>27.621464646464648</c:v>
                </c:pt>
                <c:pt idx="1">
                  <c:v>16.584823232323235</c:v>
                </c:pt>
                <c:pt idx="2">
                  <c:v>13.574242424242424</c:v>
                </c:pt>
                <c:pt idx="3">
                  <c:v>12.675202020202018</c:v>
                </c:pt>
                <c:pt idx="4">
                  <c:v>20.05881313131313</c:v>
                </c:pt>
                <c:pt idx="5">
                  <c:v>65.679292929292927</c:v>
                </c:pt>
                <c:pt idx="6">
                  <c:v>143.38694444444442</c:v>
                </c:pt>
                <c:pt idx="7">
                  <c:v>272.5934343434343</c:v>
                </c:pt>
                <c:pt idx="8">
                  <c:v>344.56992424242424</c:v>
                </c:pt>
                <c:pt idx="9">
                  <c:v>342.91906565656569</c:v>
                </c:pt>
                <c:pt idx="10">
                  <c:v>378.67093434343434</c:v>
                </c:pt>
                <c:pt idx="11">
                  <c:v>425.02803030303028</c:v>
                </c:pt>
                <c:pt idx="12">
                  <c:v>465.08729797979794</c:v>
                </c:pt>
                <c:pt idx="13">
                  <c:v>469.59636363636366</c:v>
                </c:pt>
                <c:pt idx="14">
                  <c:v>513.50300505050507</c:v>
                </c:pt>
                <c:pt idx="15">
                  <c:v>531.20232323232324</c:v>
                </c:pt>
                <c:pt idx="16">
                  <c:v>564.96767676767672</c:v>
                </c:pt>
                <c:pt idx="17">
                  <c:v>526.31676767676765</c:v>
                </c:pt>
                <c:pt idx="18">
                  <c:v>419.97517676767677</c:v>
                </c:pt>
                <c:pt idx="19">
                  <c:v>318.58734848484852</c:v>
                </c:pt>
                <c:pt idx="20">
                  <c:v>229.00588383838385</c:v>
                </c:pt>
                <c:pt idx="21">
                  <c:v>154.57174242424242</c:v>
                </c:pt>
                <c:pt idx="22">
                  <c:v>106.67040404040404</c:v>
                </c:pt>
                <c:pt idx="23">
                  <c:v>59.847828282828289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3-4B26-8C7D-CEC84B22FC7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ATC1340_NorthWestbound!$C$8:$C$31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ATC1340_NorthWestbound!$I$8:$I$31</c:f>
              <c:numCache>
                <c:formatCode>0</c:formatCode>
                <c:ptCount val="24"/>
                <c:pt idx="0">
                  <c:v>51.615277777777777</c:v>
                </c:pt>
                <c:pt idx="1">
                  <c:v>33.44722222222223</c:v>
                </c:pt>
                <c:pt idx="2">
                  <c:v>24.074999999999999</c:v>
                </c:pt>
                <c:pt idx="3">
                  <c:v>15.930555555555555</c:v>
                </c:pt>
                <c:pt idx="4">
                  <c:v>17.833333333333332</c:v>
                </c:pt>
                <c:pt idx="5">
                  <c:v>31.5625</c:v>
                </c:pt>
                <c:pt idx="6">
                  <c:v>61.402777777777779</c:v>
                </c:pt>
                <c:pt idx="7">
                  <c:v>108.625</c:v>
                </c:pt>
                <c:pt idx="8">
                  <c:v>189.11805555555557</c:v>
                </c:pt>
                <c:pt idx="9">
                  <c:v>287.47777777777782</c:v>
                </c:pt>
                <c:pt idx="10">
                  <c:v>377.25972222222225</c:v>
                </c:pt>
                <c:pt idx="11">
                  <c:v>429.4083333333333</c:v>
                </c:pt>
                <c:pt idx="12">
                  <c:v>462.8486111111111</c:v>
                </c:pt>
                <c:pt idx="13">
                  <c:v>459.88888888888891</c:v>
                </c:pt>
                <c:pt idx="14">
                  <c:v>456.3</c:v>
                </c:pt>
                <c:pt idx="15">
                  <c:v>443.40694444444443</c:v>
                </c:pt>
                <c:pt idx="16">
                  <c:v>414.55972222222221</c:v>
                </c:pt>
                <c:pt idx="17">
                  <c:v>387.02638888888879</c:v>
                </c:pt>
                <c:pt idx="18">
                  <c:v>330.22916666666669</c:v>
                </c:pt>
                <c:pt idx="19">
                  <c:v>268.98333333333335</c:v>
                </c:pt>
                <c:pt idx="20">
                  <c:v>210.60833333333335</c:v>
                </c:pt>
                <c:pt idx="21">
                  <c:v>150.28055555555557</c:v>
                </c:pt>
                <c:pt idx="22">
                  <c:v>121.48472222222223</c:v>
                </c:pt>
                <c:pt idx="23">
                  <c:v>79.902777777777786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3-4B26-8C7D-CEC84B22FC7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ATC1340_NorthWestbound!$C$8:$C$31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ATC1340_NorthWestbound!$J$8:$J$31</c:f>
              <c:numCache>
                <c:formatCode>0</c:formatCode>
                <c:ptCount val="24"/>
                <c:pt idx="0">
                  <c:v>57.656944444444441</c:v>
                </c:pt>
                <c:pt idx="1">
                  <c:v>36.463888888888889</c:v>
                </c:pt>
                <c:pt idx="2">
                  <c:v>26.422222222222221</c:v>
                </c:pt>
                <c:pt idx="3">
                  <c:v>19.595833333333335</c:v>
                </c:pt>
                <c:pt idx="4">
                  <c:v>16.127777777777776</c:v>
                </c:pt>
                <c:pt idx="5">
                  <c:v>23.548611111111114</c:v>
                </c:pt>
                <c:pt idx="6">
                  <c:v>40.948611111111113</c:v>
                </c:pt>
                <c:pt idx="7">
                  <c:v>59.527777777777779</c:v>
                </c:pt>
                <c:pt idx="8">
                  <c:v>90.58194444444446</c:v>
                </c:pt>
                <c:pt idx="9">
                  <c:v>140.51666666666668</c:v>
                </c:pt>
                <c:pt idx="10">
                  <c:v>263.49861111111113</c:v>
                </c:pt>
                <c:pt idx="11">
                  <c:v>348.82638888888886</c:v>
                </c:pt>
                <c:pt idx="12">
                  <c:v>416.62222222222226</c:v>
                </c:pt>
                <c:pt idx="13">
                  <c:v>421.24027777777775</c:v>
                </c:pt>
                <c:pt idx="14">
                  <c:v>410.34722222222217</c:v>
                </c:pt>
                <c:pt idx="15">
                  <c:v>382.60555555555555</c:v>
                </c:pt>
                <c:pt idx="16">
                  <c:v>327.65972222222223</c:v>
                </c:pt>
                <c:pt idx="17">
                  <c:v>282.43888888888887</c:v>
                </c:pt>
                <c:pt idx="18">
                  <c:v>252.1819444444445</c:v>
                </c:pt>
                <c:pt idx="19">
                  <c:v>215.2166666666667</c:v>
                </c:pt>
                <c:pt idx="20">
                  <c:v>165.50277777777777</c:v>
                </c:pt>
                <c:pt idx="21">
                  <c:v>116.84027777777777</c:v>
                </c:pt>
                <c:pt idx="22">
                  <c:v>89.551388888888894</c:v>
                </c:pt>
                <c:pt idx="23">
                  <c:v>49.086111111111109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3-4B26-8C7D-CEC84B22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ATC1341_graphs!$G$83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ATC1341_graphs!$P$6:$V$6</c:f>
              <c:numCache>
                <c:formatCode>0</c:formatCode>
                <c:ptCount val="7"/>
                <c:pt idx="0">
                  <c:v>7107.7708333333321</c:v>
                </c:pt>
                <c:pt idx="1">
                  <c:v>7215.581944444446</c:v>
                </c:pt>
                <c:pt idx="2">
                  <c:v>7363.4013888888885</c:v>
                </c:pt>
                <c:pt idx="3">
                  <c:v>7472.5680555555555</c:v>
                </c:pt>
                <c:pt idx="4">
                  <c:v>7824.9166666666679</c:v>
                </c:pt>
                <c:pt idx="5">
                  <c:v>6473.0583333333334</c:v>
                </c:pt>
                <c:pt idx="6">
                  <c:v>4973.9708333333328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4-4B87-A190-32845FA9F12B}"/>
            </c:ext>
          </c:extLst>
        </c:ser>
        <c:ser>
          <c:idx val="1"/>
          <c:order val="1"/>
          <c:tx>
            <c:strRef>
              <c:f>ATC1341_graphs!$I$83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ATC1341_graphs!$P$7:$V$7</c:f>
              <c:numCache>
                <c:formatCode>0</c:formatCode>
                <c:ptCount val="7"/>
                <c:pt idx="0">
                  <c:v>7199.7138888888894</c:v>
                </c:pt>
                <c:pt idx="1">
                  <c:v>7310.3874999999998</c:v>
                </c:pt>
                <c:pt idx="2">
                  <c:v>7396.7888888888892</c:v>
                </c:pt>
                <c:pt idx="3">
                  <c:v>7475.145833333333</c:v>
                </c:pt>
                <c:pt idx="4">
                  <c:v>7885.4708333333319</c:v>
                </c:pt>
                <c:pt idx="5">
                  <c:v>6499.5416666666661</c:v>
                </c:pt>
                <c:pt idx="6">
                  <c:v>4929.8333333333339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4-4B87-A190-32845FA9F12B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ATC1341_graphs!$P$5:$V$5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ATC1341_graphs!$P$8:$V$8</c:f>
              <c:numCache>
                <c:formatCode>0</c:formatCode>
                <c:ptCount val="7"/>
                <c:pt idx="0">
                  <c:v>14307.484722222222</c:v>
                </c:pt>
                <c:pt idx="1">
                  <c:v>14525.969444444447</c:v>
                </c:pt>
                <c:pt idx="2">
                  <c:v>14760.190277777778</c:v>
                </c:pt>
                <c:pt idx="3">
                  <c:v>14947.713888888888</c:v>
                </c:pt>
                <c:pt idx="4">
                  <c:v>15710.387500000001</c:v>
                </c:pt>
                <c:pt idx="5">
                  <c:v>12972.599999999999</c:v>
                </c:pt>
                <c:pt idx="6">
                  <c:v>9903.8041666666668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4-4B87-A190-32845FA9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BEF9-4CF8-B6DE-6B0C415B8BF4}"/>
              </c:ext>
            </c:extLst>
          </c:dPt>
          <c:cat>
            <c:strRef>
              <c:f>ATC1341_graphs!$P$9:$AA$9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ATC1341_graphs!$P$12:$AA$12</c:f>
              <c:numCache>
                <c:formatCode>0</c:formatCode>
                <c:ptCount val="12"/>
                <c:pt idx="0">
                  <c:v>17635.466666666664</c:v>
                </c:pt>
                <c:pt idx="1">
                  <c:v>17751.666666666668</c:v>
                </c:pt>
                <c:pt idx="2">
                  <c:v>13482.150000000001</c:v>
                </c:pt>
                <c:pt idx="3">
                  <c:v>8865.119999999999</c:v>
                </c:pt>
                <c:pt idx="4">
                  <c:v>11695.289999999999</c:v>
                </c:pt>
                <c:pt idx="5">
                  <c:v>14159.150000000001</c:v>
                </c:pt>
                <c:pt idx="6">
                  <c:v>15434.86</c:v>
                </c:pt>
                <c:pt idx="7">
                  <c:v>16039.93</c:v>
                </c:pt>
                <c:pt idx="8">
                  <c:v>16541.5</c:v>
                </c:pt>
                <c:pt idx="9">
                  <c:v>16112.27</c:v>
                </c:pt>
                <c:pt idx="10">
                  <c:v>15403.483333333335</c:v>
                </c:pt>
                <c:pt idx="11">
                  <c:v>15083.30333333333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CF8-B6DE-6B0C415B8BF4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ATC1341_graphs!$P$10:$AA$10</c:f>
              <c:numCache>
                <c:formatCode>0</c:formatCode>
                <c:ptCount val="12"/>
                <c:pt idx="0">
                  <c:v>8781.7333333333336</c:v>
                </c:pt>
                <c:pt idx="1">
                  <c:v>8758.6666666666661</c:v>
                </c:pt>
                <c:pt idx="2">
                  <c:v>6677.4666666666672</c:v>
                </c:pt>
                <c:pt idx="3">
                  <c:v>4419.7300000000005</c:v>
                </c:pt>
                <c:pt idx="4">
                  <c:v>5826.97</c:v>
                </c:pt>
                <c:pt idx="5">
                  <c:v>7025.4100000000008</c:v>
                </c:pt>
                <c:pt idx="6">
                  <c:v>7704.27</c:v>
                </c:pt>
                <c:pt idx="7">
                  <c:v>8040.4000000000005</c:v>
                </c:pt>
                <c:pt idx="8">
                  <c:v>8305.2499999999982</c:v>
                </c:pt>
                <c:pt idx="9">
                  <c:v>8031.2299999999987</c:v>
                </c:pt>
                <c:pt idx="10">
                  <c:v>7688.9666666666662</c:v>
                </c:pt>
                <c:pt idx="11">
                  <c:v>7502.079999999999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9-4CF8-B6DE-6B0C415B8BF4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ATC1341_graphs!$P$11:$AA$11</c:f>
              <c:numCache>
                <c:formatCode>0</c:formatCode>
                <c:ptCount val="12"/>
                <c:pt idx="0">
                  <c:v>8853.7333333333299</c:v>
                </c:pt>
                <c:pt idx="1">
                  <c:v>8993.0000000000018</c:v>
                </c:pt>
                <c:pt idx="2">
                  <c:v>6804.6833333333343</c:v>
                </c:pt>
                <c:pt idx="3">
                  <c:v>4445.3899999999994</c:v>
                </c:pt>
                <c:pt idx="4">
                  <c:v>5868.3199999999988</c:v>
                </c:pt>
                <c:pt idx="5">
                  <c:v>7133.74</c:v>
                </c:pt>
                <c:pt idx="6">
                  <c:v>7730.5900000000011</c:v>
                </c:pt>
                <c:pt idx="7">
                  <c:v>7999.5300000000007</c:v>
                </c:pt>
                <c:pt idx="8">
                  <c:v>8236.25</c:v>
                </c:pt>
                <c:pt idx="9">
                  <c:v>8081.0400000000009</c:v>
                </c:pt>
                <c:pt idx="10">
                  <c:v>7714.5166666666692</c:v>
                </c:pt>
                <c:pt idx="11">
                  <c:v>7581.2233333333306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9-4CF8-B6DE-6B0C415B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ATC1341_graphs!$P$13:$Y$13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ATC1341_graphs!$P$16:$Y$16</c:f>
              <c:numCache>
                <c:formatCode>General</c:formatCode>
                <c:ptCount val="10"/>
                <c:pt idx="5" formatCode="0">
                  <c:v>16872.507097199999</c:v>
                </c:pt>
                <c:pt idx="6" formatCode="0">
                  <c:v>16943.550392599998</c:v>
                </c:pt>
                <c:pt idx="7" formatCode="0">
                  <c:v>17318.495277777773</c:v>
                </c:pt>
                <c:pt idx="8" formatCode="0">
                  <c:v>17352.813515151513</c:v>
                </c:pt>
                <c:pt idx="9" formatCode="0">
                  <c:v>14850.349166666667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9-43CA-801E-CCBD11712427}"/>
            </c:ext>
          </c:extLst>
        </c:ser>
        <c:ser>
          <c:idx val="0"/>
          <c:order val="1"/>
          <c:tx>
            <c:strRef>
              <c:f>ATC1341_graphs!$G$83</c:f>
              <c:strCache>
                <c:ptCount val="1"/>
                <c:pt idx="0">
                  <c:v>North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ATC1341_graphs!$P$13:$Y$13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ATC1341_graphs!$P$14:$Y$14</c:f>
              <c:numCache>
                <c:formatCode>0</c:formatCode>
                <c:ptCount val="10"/>
                <c:pt idx="5">
                  <c:v>8409.8461239999997</c:v>
                </c:pt>
                <c:pt idx="6">
                  <c:v>8474.256700599999</c:v>
                </c:pt>
                <c:pt idx="7">
                  <c:v>8613.3625925925917</c:v>
                </c:pt>
                <c:pt idx="8">
                  <c:v>8522.5686666666643</c:v>
                </c:pt>
                <c:pt idx="9">
                  <c:v>7396.8477777777789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9-43CA-801E-CCBD11712427}"/>
            </c:ext>
          </c:extLst>
        </c:ser>
        <c:ser>
          <c:idx val="1"/>
          <c:order val="2"/>
          <c:tx>
            <c:strRef>
              <c:f>ATC1341_graphs!$I$83</c:f>
              <c:strCache>
                <c:ptCount val="1"/>
                <c:pt idx="0">
                  <c:v>South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ATC1341_graphs!$P$13:$Y$13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ATC1341_graphs!$P$15:$Y$15</c:f>
              <c:numCache>
                <c:formatCode>0</c:formatCode>
                <c:ptCount val="10"/>
                <c:pt idx="5">
                  <c:v>8462.6609731999997</c:v>
                </c:pt>
                <c:pt idx="6">
                  <c:v>8469.2936919999993</c:v>
                </c:pt>
                <c:pt idx="7">
                  <c:v>8705.1326851851827</c:v>
                </c:pt>
                <c:pt idx="8">
                  <c:v>8830.2448484848483</c:v>
                </c:pt>
                <c:pt idx="9">
                  <c:v>7453.501388888888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9-43CA-801E-CCBD1171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ATC1341_Northbound!$C$8:$C$31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ATC1341_Northbound!$L$8:$L$31</c:f>
              <c:numCache>
                <c:formatCode>0</c:formatCode>
                <c:ptCount val="24"/>
                <c:pt idx="0">
                  <c:v>46.350555555555552</c:v>
                </c:pt>
                <c:pt idx="1">
                  <c:v>26.694722222222218</c:v>
                </c:pt>
                <c:pt idx="2">
                  <c:v>21.774999999999999</c:v>
                </c:pt>
                <c:pt idx="3">
                  <c:v>19.886944444444445</c:v>
                </c:pt>
                <c:pt idx="4">
                  <c:v>23.832777777777778</c:v>
                </c:pt>
                <c:pt idx="5">
                  <c:v>64.866944444444442</c:v>
                </c:pt>
                <c:pt idx="6">
                  <c:v>190.86888888888888</c:v>
                </c:pt>
                <c:pt idx="7">
                  <c:v>400.71500000000003</c:v>
                </c:pt>
                <c:pt idx="8">
                  <c:v>468.52638888888885</c:v>
                </c:pt>
                <c:pt idx="9">
                  <c:v>445.41250000000002</c:v>
                </c:pt>
                <c:pt idx="10">
                  <c:v>455.52250000000004</c:v>
                </c:pt>
                <c:pt idx="11">
                  <c:v>485.995</c:v>
                </c:pt>
                <c:pt idx="12">
                  <c:v>532.34194444444438</c:v>
                </c:pt>
                <c:pt idx="13">
                  <c:v>541.13861111111112</c:v>
                </c:pt>
                <c:pt idx="14">
                  <c:v>540.88611111111118</c:v>
                </c:pt>
                <c:pt idx="15">
                  <c:v>561.76916666666671</c:v>
                </c:pt>
                <c:pt idx="16">
                  <c:v>556.9088888888889</c:v>
                </c:pt>
                <c:pt idx="17">
                  <c:v>524.00638888888875</c:v>
                </c:pt>
                <c:pt idx="18">
                  <c:v>439.79250000000002</c:v>
                </c:pt>
                <c:pt idx="19">
                  <c:v>337.70027777777784</c:v>
                </c:pt>
                <c:pt idx="20">
                  <c:v>249.08416666666668</c:v>
                </c:pt>
                <c:pt idx="21">
                  <c:v>217.39777777777778</c:v>
                </c:pt>
                <c:pt idx="22">
                  <c:v>154.47999999999999</c:v>
                </c:pt>
                <c:pt idx="23">
                  <c:v>90.894722222222214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B-428E-B149-16D335C8561F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ATC1341_Northbound!$C$8:$C$31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ATC1341_Northbound!$I$8:$I$31</c:f>
              <c:numCache>
                <c:formatCode>0</c:formatCode>
                <c:ptCount val="24"/>
                <c:pt idx="0">
                  <c:v>78.993055555555543</c:v>
                </c:pt>
                <c:pt idx="1">
                  <c:v>53.901388888888874</c:v>
                </c:pt>
                <c:pt idx="2">
                  <c:v>36.490277777777784</c:v>
                </c:pt>
                <c:pt idx="3">
                  <c:v>32.948611111111106</c:v>
                </c:pt>
                <c:pt idx="4">
                  <c:v>28.191666666666674</c:v>
                </c:pt>
                <c:pt idx="5">
                  <c:v>34.633333333333333</c:v>
                </c:pt>
                <c:pt idx="6">
                  <c:v>77.862499999999997</c:v>
                </c:pt>
                <c:pt idx="7">
                  <c:v>142.38750000000002</c:v>
                </c:pt>
                <c:pt idx="8">
                  <c:v>247.83055555555555</c:v>
                </c:pt>
                <c:pt idx="9">
                  <c:v>367.0986111111111</c:v>
                </c:pt>
                <c:pt idx="10">
                  <c:v>462.4666666666667</c:v>
                </c:pt>
                <c:pt idx="11">
                  <c:v>529.5763888888888</c:v>
                </c:pt>
                <c:pt idx="12">
                  <c:v>550.18194444444441</c:v>
                </c:pt>
                <c:pt idx="13">
                  <c:v>556.65555555555557</c:v>
                </c:pt>
                <c:pt idx="14">
                  <c:v>539.45555555555552</c:v>
                </c:pt>
                <c:pt idx="15">
                  <c:v>502.78333333333336</c:v>
                </c:pt>
                <c:pt idx="16">
                  <c:v>442.01805555555552</c:v>
                </c:pt>
                <c:pt idx="17">
                  <c:v>415.92083333333335</c:v>
                </c:pt>
                <c:pt idx="18">
                  <c:v>365.06527777777779</c:v>
                </c:pt>
                <c:pt idx="19">
                  <c:v>293.89583333333337</c:v>
                </c:pt>
                <c:pt idx="20">
                  <c:v>236.95277777777781</c:v>
                </c:pt>
                <c:pt idx="21">
                  <c:v>212.82916666666662</c:v>
                </c:pt>
                <c:pt idx="22">
                  <c:v>152.49166666666665</c:v>
                </c:pt>
                <c:pt idx="23">
                  <c:v>112.42777777777776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B-428E-B149-16D335C8561F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ATC1341_Northbound!$C$8:$C$31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ATC1341_Northbound!$J$8:$J$31</c:f>
              <c:numCache>
                <c:formatCode>0</c:formatCode>
                <c:ptCount val="24"/>
                <c:pt idx="0">
                  <c:v>75.079166666666666</c:v>
                </c:pt>
                <c:pt idx="1">
                  <c:v>52.040277777777781</c:v>
                </c:pt>
                <c:pt idx="2">
                  <c:v>34.206944444444446</c:v>
                </c:pt>
                <c:pt idx="3">
                  <c:v>27.349999999999998</c:v>
                </c:pt>
                <c:pt idx="4">
                  <c:v>21.761111111111109</c:v>
                </c:pt>
                <c:pt idx="5">
                  <c:v>23.772222222222226</c:v>
                </c:pt>
                <c:pt idx="6">
                  <c:v>45.044444444444451</c:v>
                </c:pt>
                <c:pt idx="7">
                  <c:v>65.080555555555563</c:v>
                </c:pt>
                <c:pt idx="8">
                  <c:v>96.40416666666664</c:v>
                </c:pt>
                <c:pt idx="9">
                  <c:v>177.81666666666663</c:v>
                </c:pt>
                <c:pt idx="10">
                  <c:v>345.57083333333338</c:v>
                </c:pt>
                <c:pt idx="11">
                  <c:v>424.74444444444447</c:v>
                </c:pt>
                <c:pt idx="12">
                  <c:v>472.01805555555552</c:v>
                </c:pt>
                <c:pt idx="13">
                  <c:v>498.41666666666657</c:v>
                </c:pt>
                <c:pt idx="14">
                  <c:v>480.09027777777783</c:v>
                </c:pt>
                <c:pt idx="15">
                  <c:v>464.59583333333336</c:v>
                </c:pt>
                <c:pt idx="16">
                  <c:v>358.70416666666665</c:v>
                </c:pt>
                <c:pt idx="17">
                  <c:v>274.45833333333331</c:v>
                </c:pt>
                <c:pt idx="18">
                  <c:v>264.26388888888886</c:v>
                </c:pt>
                <c:pt idx="19">
                  <c:v>231.05833333333337</c:v>
                </c:pt>
                <c:pt idx="20">
                  <c:v>183.12777777777777</c:v>
                </c:pt>
                <c:pt idx="21">
                  <c:v>180.58611111111111</c:v>
                </c:pt>
                <c:pt idx="22">
                  <c:v>109.70277777777778</c:v>
                </c:pt>
                <c:pt idx="23">
                  <c:v>68.077777777777769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B-428E-B149-16D335C8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ATC1341_Southbound!$C$8:$C$31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ATC1341_Southbound!$L$8:$L$31</c:f>
              <c:numCache>
                <c:formatCode>0</c:formatCode>
                <c:ptCount val="24"/>
                <c:pt idx="0">
                  <c:v>28.511666666666667</c:v>
                </c:pt>
                <c:pt idx="1">
                  <c:v>19.217222222222222</c:v>
                </c:pt>
                <c:pt idx="2">
                  <c:v>21.957222222222221</c:v>
                </c:pt>
                <c:pt idx="3">
                  <c:v>15.730555555555558</c:v>
                </c:pt>
                <c:pt idx="4">
                  <c:v>29.713333333333331</c:v>
                </c:pt>
                <c:pt idx="5">
                  <c:v>85.74944444444445</c:v>
                </c:pt>
                <c:pt idx="6">
                  <c:v>232.91694444444443</c:v>
                </c:pt>
                <c:pt idx="7">
                  <c:v>375.96999999999997</c:v>
                </c:pt>
                <c:pt idx="8">
                  <c:v>429.80249999999995</c:v>
                </c:pt>
                <c:pt idx="9">
                  <c:v>436.78611111111115</c:v>
                </c:pt>
                <c:pt idx="10">
                  <c:v>464.88916666666671</c:v>
                </c:pt>
                <c:pt idx="11">
                  <c:v>518.52777777777783</c:v>
                </c:pt>
                <c:pt idx="12">
                  <c:v>563.5530555555556</c:v>
                </c:pt>
                <c:pt idx="13">
                  <c:v>544.2650000000001</c:v>
                </c:pt>
                <c:pt idx="14">
                  <c:v>551.98222222222228</c:v>
                </c:pt>
                <c:pt idx="15">
                  <c:v>552.68805555555559</c:v>
                </c:pt>
                <c:pt idx="16">
                  <c:v>630.08777777777777</c:v>
                </c:pt>
                <c:pt idx="17">
                  <c:v>615.66888888888889</c:v>
                </c:pt>
                <c:pt idx="18">
                  <c:v>435.62222222222215</c:v>
                </c:pt>
                <c:pt idx="19">
                  <c:v>320.06166666666661</c:v>
                </c:pt>
                <c:pt idx="20">
                  <c:v>236.74527777777774</c:v>
                </c:pt>
                <c:pt idx="21">
                  <c:v>173.03166666666669</c:v>
                </c:pt>
                <c:pt idx="22">
                  <c:v>111.28000000000002</c:v>
                </c:pt>
                <c:pt idx="23">
                  <c:v>58.743611111111115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A-4D3D-83F3-2F1A1E870A2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ATC1341_Southbound!$C$8:$C$31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ATC1341_Southbound!$I$8:$I$31</c:f>
              <c:numCache>
                <c:formatCode>0</c:formatCode>
                <c:ptCount val="24"/>
                <c:pt idx="0">
                  <c:v>53.720833333333331</c:v>
                </c:pt>
                <c:pt idx="1">
                  <c:v>36.069444444444443</c:v>
                </c:pt>
                <c:pt idx="2">
                  <c:v>30.369444444444444</c:v>
                </c:pt>
                <c:pt idx="3">
                  <c:v>20.18888888888889</c:v>
                </c:pt>
                <c:pt idx="4">
                  <c:v>26.684722222222224</c:v>
                </c:pt>
                <c:pt idx="5">
                  <c:v>42.824999999999996</c:v>
                </c:pt>
                <c:pt idx="6">
                  <c:v>77.31527777777778</c:v>
                </c:pt>
                <c:pt idx="7">
                  <c:v>139.06944444444443</c:v>
                </c:pt>
                <c:pt idx="8">
                  <c:v>255.5347222222222</c:v>
                </c:pt>
                <c:pt idx="9">
                  <c:v>369.08472222222218</c:v>
                </c:pt>
                <c:pt idx="10">
                  <c:v>472.25416666666666</c:v>
                </c:pt>
                <c:pt idx="11">
                  <c:v>549.8611111111112</c:v>
                </c:pt>
                <c:pt idx="12">
                  <c:v>591.02638888888885</c:v>
                </c:pt>
                <c:pt idx="13">
                  <c:v>577.50138888888887</c:v>
                </c:pt>
                <c:pt idx="14">
                  <c:v>552.125</c:v>
                </c:pt>
                <c:pt idx="15">
                  <c:v>512.59305555555568</c:v>
                </c:pt>
                <c:pt idx="16">
                  <c:v>478.06111111111107</c:v>
                </c:pt>
                <c:pt idx="17">
                  <c:v>447.4083333333333</c:v>
                </c:pt>
                <c:pt idx="18">
                  <c:v>365.87777777777779</c:v>
                </c:pt>
                <c:pt idx="19">
                  <c:v>291.04166666666663</c:v>
                </c:pt>
                <c:pt idx="20">
                  <c:v>224.02638888888887</c:v>
                </c:pt>
                <c:pt idx="21">
                  <c:v>179.98749999999998</c:v>
                </c:pt>
                <c:pt idx="22">
                  <c:v>126.45555555555556</c:v>
                </c:pt>
                <c:pt idx="23">
                  <c:v>80.459722222222226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A-4D3D-83F3-2F1A1E870A2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ATC1341_Southbound!$C$8:$C$31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ATC1341_Southbound!$J$8:$J$31</c:f>
              <c:numCache>
                <c:formatCode>0</c:formatCode>
                <c:ptCount val="24"/>
                <c:pt idx="0">
                  <c:v>56.534722222222229</c:v>
                </c:pt>
                <c:pt idx="1">
                  <c:v>37.663888888888884</c:v>
                </c:pt>
                <c:pt idx="2">
                  <c:v>24.737500000000008</c:v>
                </c:pt>
                <c:pt idx="3">
                  <c:v>18.523611111111109</c:v>
                </c:pt>
                <c:pt idx="4">
                  <c:v>20.620833333333334</c:v>
                </c:pt>
                <c:pt idx="5">
                  <c:v>32.833333333333336</c:v>
                </c:pt>
                <c:pt idx="6">
                  <c:v>47.1875</c:v>
                </c:pt>
                <c:pt idx="7">
                  <c:v>72.547222222222231</c:v>
                </c:pt>
                <c:pt idx="8">
                  <c:v>108.56527777777779</c:v>
                </c:pt>
                <c:pt idx="9">
                  <c:v>201.22638888888889</c:v>
                </c:pt>
                <c:pt idx="10">
                  <c:v>338.08611111111105</c:v>
                </c:pt>
                <c:pt idx="11">
                  <c:v>436.71805555555557</c:v>
                </c:pt>
                <c:pt idx="12">
                  <c:v>497.92638888888888</c:v>
                </c:pt>
                <c:pt idx="13">
                  <c:v>506.63472222222225</c:v>
                </c:pt>
                <c:pt idx="14">
                  <c:v>489.35972222222222</c:v>
                </c:pt>
                <c:pt idx="15">
                  <c:v>436.25138888888887</c:v>
                </c:pt>
                <c:pt idx="16">
                  <c:v>371.84444444444443</c:v>
                </c:pt>
                <c:pt idx="17">
                  <c:v>309.65555555555557</c:v>
                </c:pt>
                <c:pt idx="18">
                  <c:v>258.45972222222224</c:v>
                </c:pt>
                <c:pt idx="19">
                  <c:v>220.23472222222222</c:v>
                </c:pt>
                <c:pt idx="20">
                  <c:v>176.66944444444445</c:v>
                </c:pt>
                <c:pt idx="21">
                  <c:v>133.36805555555557</c:v>
                </c:pt>
                <c:pt idx="22">
                  <c:v>84.598611111111111</c:v>
                </c:pt>
                <c:pt idx="23">
                  <c:v>49.586111111111116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A-4D3D-83F3-2F1A1E870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ATC1410_graphs!$G$83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ATC1410_graphs!$P$6:$V$6</c:f>
              <c:numCache>
                <c:formatCode>0</c:formatCode>
                <c:ptCount val="7"/>
                <c:pt idx="0">
                  <c:v>17677.25</c:v>
                </c:pt>
                <c:pt idx="1">
                  <c:v>17900.087499999998</c:v>
                </c:pt>
                <c:pt idx="2">
                  <c:v>18169.51666666667</c:v>
                </c:pt>
                <c:pt idx="3">
                  <c:v>18179.337499999998</c:v>
                </c:pt>
                <c:pt idx="4">
                  <c:v>18707.577777777773</c:v>
                </c:pt>
                <c:pt idx="5">
                  <c:v>15644.170833333332</c:v>
                </c:pt>
                <c:pt idx="6">
                  <c:v>13676.325000000003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3-43BC-929C-81F1E0AA99DE}"/>
            </c:ext>
          </c:extLst>
        </c:ser>
        <c:ser>
          <c:idx val="1"/>
          <c:order val="1"/>
          <c:tx>
            <c:strRef>
              <c:f>ATC1410_graphs!$I$83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ATC1410_graphs!$P$7:$V$7</c:f>
              <c:numCache>
                <c:formatCode>0</c:formatCode>
                <c:ptCount val="7"/>
                <c:pt idx="0">
                  <c:v>22114.537499999999</c:v>
                </c:pt>
                <c:pt idx="1">
                  <c:v>22818.191666666669</c:v>
                </c:pt>
                <c:pt idx="2">
                  <c:v>23438.137500000001</c:v>
                </c:pt>
                <c:pt idx="3">
                  <c:v>23050.658333333329</c:v>
                </c:pt>
                <c:pt idx="4">
                  <c:v>23517.615277777775</c:v>
                </c:pt>
                <c:pt idx="5">
                  <c:v>19089.881944444442</c:v>
                </c:pt>
                <c:pt idx="6">
                  <c:v>17158.336111111112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3-43BC-929C-81F1E0AA99DE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ATC1410_graphs!$P$5:$V$5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ATC1410_graphs!$P$8:$V$8</c:f>
              <c:numCache>
                <c:formatCode>0</c:formatCode>
                <c:ptCount val="7"/>
                <c:pt idx="0">
                  <c:v>39791.787499999999</c:v>
                </c:pt>
                <c:pt idx="1">
                  <c:v>40718.279166666667</c:v>
                </c:pt>
                <c:pt idx="2">
                  <c:v>41607.654166666674</c:v>
                </c:pt>
                <c:pt idx="3">
                  <c:v>41229.995833333327</c:v>
                </c:pt>
                <c:pt idx="4">
                  <c:v>42225.193055555545</c:v>
                </c:pt>
                <c:pt idx="5">
                  <c:v>34734.052777777775</c:v>
                </c:pt>
                <c:pt idx="6">
                  <c:v>30834.661111111112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3-43BC-929C-81F1E0AA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5C81-41CF-9051-911BBF92C97B}"/>
              </c:ext>
            </c:extLst>
          </c:dPt>
          <c:cat>
            <c:strRef>
              <c:f>ATC1410_graphs!$P$9:$AA$9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ATC1410_graphs!$P$12:$AA$12</c:f>
              <c:numCache>
                <c:formatCode>0</c:formatCode>
                <c:ptCount val="12"/>
                <c:pt idx="0">
                  <c:v>51193.95</c:v>
                </c:pt>
                <c:pt idx="1">
                  <c:v>50598.45</c:v>
                </c:pt>
                <c:pt idx="2">
                  <c:v>38841.28333333334</c:v>
                </c:pt>
                <c:pt idx="3">
                  <c:v>21512.300000000003</c:v>
                </c:pt>
                <c:pt idx="4">
                  <c:v>29251.33</c:v>
                </c:pt>
                <c:pt idx="5">
                  <c:v>36500.979999999996</c:v>
                </c:pt>
                <c:pt idx="6">
                  <c:v>42671.020000000004</c:v>
                </c:pt>
                <c:pt idx="7">
                  <c:v>45057.880000000005</c:v>
                </c:pt>
                <c:pt idx="8">
                  <c:v>46350.540000000008</c:v>
                </c:pt>
                <c:pt idx="9">
                  <c:v>45855.53</c:v>
                </c:pt>
                <c:pt idx="10">
                  <c:v>43013.7</c:v>
                </c:pt>
                <c:pt idx="11">
                  <c:v>42528.020000000004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1CF-9051-911BBF92C97B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ATC1410_graphs!$P$10:$AA$10</c:f>
              <c:numCache>
                <c:formatCode>0</c:formatCode>
                <c:ptCount val="12"/>
                <c:pt idx="0">
                  <c:v>21625.65</c:v>
                </c:pt>
                <c:pt idx="1">
                  <c:v>21190.599999999995</c:v>
                </c:pt>
                <c:pt idx="2">
                  <c:v>16975.466666666671</c:v>
                </c:pt>
                <c:pt idx="3">
                  <c:v>9880.1800000000021</c:v>
                </c:pt>
                <c:pt idx="4">
                  <c:v>13162.089999999998</c:v>
                </c:pt>
                <c:pt idx="5">
                  <c:v>16561.39</c:v>
                </c:pt>
                <c:pt idx="6">
                  <c:v>19342.310000000001</c:v>
                </c:pt>
                <c:pt idx="7">
                  <c:v>20385.520000000004</c:v>
                </c:pt>
                <c:pt idx="8">
                  <c:v>20414.760000000006</c:v>
                </c:pt>
                <c:pt idx="9">
                  <c:v>20054.97</c:v>
                </c:pt>
                <c:pt idx="10">
                  <c:v>18844.679999999997</c:v>
                </c:pt>
                <c:pt idx="11">
                  <c:v>19083.430000000004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1-41CF-9051-911BBF92C97B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ATC1410_graphs!$P$11:$AA$11</c:f>
              <c:numCache>
                <c:formatCode>0</c:formatCode>
                <c:ptCount val="12"/>
                <c:pt idx="0">
                  <c:v>29568.3</c:v>
                </c:pt>
                <c:pt idx="1">
                  <c:v>29407.850000000006</c:v>
                </c:pt>
                <c:pt idx="2">
                  <c:v>21865.816666666669</c:v>
                </c:pt>
                <c:pt idx="3">
                  <c:v>11632.12</c:v>
                </c:pt>
                <c:pt idx="4">
                  <c:v>16089.240000000003</c:v>
                </c:pt>
                <c:pt idx="5">
                  <c:v>19939.589999999997</c:v>
                </c:pt>
                <c:pt idx="6">
                  <c:v>23328.71</c:v>
                </c:pt>
                <c:pt idx="7">
                  <c:v>24672.359999999997</c:v>
                </c:pt>
                <c:pt idx="8">
                  <c:v>25935.780000000002</c:v>
                </c:pt>
                <c:pt idx="9">
                  <c:v>25800.560000000001</c:v>
                </c:pt>
                <c:pt idx="10">
                  <c:v>24169.02</c:v>
                </c:pt>
                <c:pt idx="11">
                  <c:v>23444.590000000004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1-41CF-9051-911BBF92C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ATC1410_graphs!$P$13:$Y$13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ATC1410_graphs!$P$16:$Y$16</c:f>
              <c:numCache>
                <c:formatCode>General</c:formatCode>
                <c:ptCount val="10"/>
                <c:pt idx="5" formatCode="0">
                  <c:v>50878.725027600005</c:v>
                </c:pt>
                <c:pt idx="6" formatCode="0">
                  <c:v>51664.740526999994</c:v>
                </c:pt>
                <c:pt idx="7" formatCode="0">
                  <c:v>49601.970416666671</c:v>
                </c:pt>
                <c:pt idx="8" formatCode="0">
                  <c:v>49164.602222222224</c:v>
                </c:pt>
                <c:pt idx="9" formatCode="0">
                  <c:v>41114.58194444445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D-4757-A126-A7C52FEFE67F}"/>
            </c:ext>
          </c:extLst>
        </c:ser>
        <c:ser>
          <c:idx val="0"/>
          <c:order val="1"/>
          <c:tx>
            <c:strRef>
              <c:f>ATC1410_graphs!$G$83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ATC1410_graphs!$P$13:$Y$13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ATC1410_graphs!$P$14:$Y$14</c:f>
              <c:numCache>
                <c:formatCode>0</c:formatCode>
                <c:ptCount val="10"/>
                <c:pt idx="5">
                  <c:v>21170.746948400003</c:v>
                </c:pt>
                <c:pt idx="6">
                  <c:v>21646.249707399998</c:v>
                </c:pt>
                <c:pt idx="7">
                  <c:v>20276.534226190477</c:v>
                </c:pt>
                <c:pt idx="8">
                  <c:v>19595.72</c:v>
                </c:pt>
                <c:pt idx="9">
                  <c:v>18126.753888888885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D-4757-A126-A7C52FEFE67F}"/>
            </c:ext>
          </c:extLst>
        </c:ser>
        <c:ser>
          <c:idx val="1"/>
          <c:order val="2"/>
          <c:tx>
            <c:strRef>
              <c:f>ATC1410_graphs!$I$83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ATC1410_graphs!$P$13:$Y$13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ATC1410_graphs!$P$15:$Y$15</c:f>
              <c:numCache>
                <c:formatCode>0</c:formatCode>
                <c:ptCount val="10"/>
                <c:pt idx="5">
                  <c:v>29707.978079200002</c:v>
                </c:pt>
                <c:pt idx="6">
                  <c:v>30018.490819599996</c:v>
                </c:pt>
                <c:pt idx="7">
                  <c:v>29325.436190476194</c:v>
                </c:pt>
                <c:pt idx="8">
                  <c:v>29568.882222222222</c:v>
                </c:pt>
                <c:pt idx="9">
                  <c:v>22987.828055555561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D-4757-A126-A7C52FEF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ATC1410_Eastbound!$C$8:$C$31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ATC1410_Eastbound!$L$8:$L$31</c:f>
              <c:numCache>
                <c:formatCode>0</c:formatCode>
                <c:ptCount val="24"/>
                <c:pt idx="0">
                  <c:v>198.98416666666668</c:v>
                </c:pt>
                <c:pt idx="1">
                  <c:v>123.55583333333334</c:v>
                </c:pt>
                <c:pt idx="2">
                  <c:v>100.19388888888889</c:v>
                </c:pt>
                <c:pt idx="3">
                  <c:v>91.030833333333348</c:v>
                </c:pt>
                <c:pt idx="4">
                  <c:v>124.62083333333335</c:v>
                </c:pt>
                <c:pt idx="5">
                  <c:v>378.91805555555555</c:v>
                </c:pt>
                <c:pt idx="6">
                  <c:v>920.1877777777778</c:v>
                </c:pt>
                <c:pt idx="7">
                  <c:v>1112.8644444444442</c:v>
                </c:pt>
                <c:pt idx="8">
                  <c:v>1172.2094444444444</c:v>
                </c:pt>
                <c:pt idx="9">
                  <c:v>1113.3888888888887</c:v>
                </c:pt>
                <c:pt idx="10">
                  <c:v>1051.3499999999999</c:v>
                </c:pt>
                <c:pt idx="11">
                  <c:v>1066.8627777777779</c:v>
                </c:pt>
                <c:pt idx="12">
                  <c:v>1085.8258333333331</c:v>
                </c:pt>
                <c:pt idx="13">
                  <c:v>1107.8097222222223</c:v>
                </c:pt>
                <c:pt idx="14">
                  <c:v>1091.7041666666667</c:v>
                </c:pt>
                <c:pt idx="15">
                  <c:v>1086.2497222222221</c:v>
                </c:pt>
                <c:pt idx="16">
                  <c:v>1116.7199999999998</c:v>
                </c:pt>
                <c:pt idx="17">
                  <c:v>1111.6913888888889</c:v>
                </c:pt>
                <c:pt idx="18">
                  <c:v>1070.8983333333333</c:v>
                </c:pt>
                <c:pt idx="19">
                  <c:v>957.63111111111107</c:v>
                </c:pt>
                <c:pt idx="20">
                  <c:v>755.1494444444445</c:v>
                </c:pt>
                <c:pt idx="21">
                  <c:v>534.70666666666671</c:v>
                </c:pt>
                <c:pt idx="22">
                  <c:v>438.94972222222225</c:v>
                </c:pt>
                <c:pt idx="23">
                  <c:v>315.25083333333333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B73-AD18-5C3711CABB4F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ATC1410_Eastbound!$C$8:$C$31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ATC1410_Eastbound!$I$8:$I$31</c:f>
              <c:numCache>
                <c:formatCode>0</c:formatCode>
                <c:ptCount val="24"/>
                <c:pt idx="0">
                  <c:v>305.85138888888889</c:v>
                </c:pt>
                <c:pt idx="1">
                  <c:v>223.88888888888889</c:v>
                </c:pt>
                <c:pt idx="2">
                  <c:v>167.28055555555554</c:v>
                </c:pt>
                <c:pt idx="3">
                  <c:v>134.21250000000001</c:v>
                </c:pt>
                <c:pt idx="4">
                  <c:v>131.52916666666667</c:v>
                </c:pt>
                <c:pt idx="5">
                  <c:v>216.89027777777778</c:v>
                </c:pt>
                <c:pt idx="6">
                  <c:v>438.375</c:v>
                </c:pt>
                <c:pt idx="7">
                  <c:v>551.8319444444445</c:v>
                </c:pt>
                <c:pt idx="8">
                  <c:v>607.60833333333335</c:v>
                </c:pt>
                <c:pt idx="9">
                  <c:v>681.87361111111113</c:v>
                </c:pt>
                <c:pt idx="10">
                  <c:v>812.38055555555547</c:v>
                </c:pt>
                <c:pt idx="11">
                  <c:v>920.06944444444446</c:v>
                </c:pt>
                <c:pt idx="12">
                  <c:v>986.63749999999982</c:v>
                </c:pt>
                <c:pt idx="13">
                  <c:v>1015.1597222222222</c:v>
                </c:pt>
                <c:pt idx="14">
                  <c:v>1028.0958333333335</c:v>
                </c:pt>
                <c:pt idx="15">
                  <c:v>1002.2416666666667</c:v>
                </c:pt>
                <c:pt idx="16">
                  <c:v>984.72083333333319</c:v>
                </c:pt>
                <c:pt idx="17">
                  <c:v>975.9236111111112</c:v>
                </c:pt>
                <c:pt idx="18">
                  <c:v>1010.1847222222223</c:v>
                </c:pt>
                <c:pt idx="19">
                  <c:v>945.7972222222221</c:v>
                </c:pt>
                <c:pt idx="20">
                  <c:v>812.1875</c:v>
                </c:pt>
                <c:pt idx="21">
                  <c:v>638.05972222222226</c:v>
                </c:pt>
                <c:pt idx="22">
                  <c:v>572.87777777777774</c:v>
                </c:pt>
                <c:pt idx="23">
                  <c:v>480.4930555555556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B73-AD18-5C3711CABB4F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ATC1410_Eastbound!$C$8:$C$31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ATC1410_Eastbound!$J$8:$J$31</c:f>
              <c:numCache>
                <c:formatCode>0</c:formatCode>
                <c:ptCount val="24"/>
                <c:pt idx="0">
                  <c:v>383.65555555555557</c:v>
                </c:pt>
                <c:pt idx="1">
                  <c:v>284.82222222222225</c:v>
                </c:pt>
                <c:pt idx="2">
                  <c:v>209.6861111111111</c:v>
                </c:pt>
                <c:pt idx="3">
                  <c:v>168.59305555555554</c:v>
                </c:pt>
                <c:pt idx="4">
                  <c:v>131.19722222222222</c:v>
                </c:pt>
                <c:pt idx="5">
                  <c:v>174.25138888888887</c:v>
                </c:pt>
                <c:pt idx="6">
                  <c:v>340.54444444444442</c:v>
                </c:pt>
                <c:pt idx="7">
                  <c:v>400.16944444444448</c:v>
                </c:pt>
                <c:pt idx="8">
                  <c:v>401.08333333333331</c:v>
                </c:pt>
                <c:pt idx="9">
                  <c:v>512.55972222222226</c:v>
                </c:pt>
                <c:pt idx="10">
                  <c:v>653.875</c:v>
                </c:pt>
                <c:pt idx="11">
                  <c:v>781.10972222222233</c:v>
                </c:pt>
                <c:pt idx="12">
                  <c:v>855.38888888888903</c:v>
                </c:pt>
                <c:pt idx="13">
                  <c:v>888.32500000000016</c:v>
                </c:pt>
                <c:pt idx="14">
                  <c:v>929.96805555555557</c:v>
                </c:pt>
                <c:pt idx="15">
                  <c:v>895.9222222222221</c:v>
                </c:pt>
                <c:pt idx="16">
                  <c:v>903.7833333333333</c:v>
                </c:pt>
                <c:pt idx="17">
                  <c:v>908.85138888888889</c:v>
                </c:pt>
                <c:pt idx="18">
                  <c:v>926.52361111111122</c:v>
                </c:pt>
                <c:pt idx="19">
                  <c:v>851.56527777777762</c:v>
                </c:pt>
                <c:pt idx="20">
                  <c:v>739.1541666666667</c:v>
                </c:pt>
                <c:pt idx="21">
                  <c:v>558.26527777777778</c:v>
                </c:pt>
                <c:pt idx="22">
                  <c:v>452.12361111111113</c:v>
                </c:pt>
                <c:pt idx="23">
                  <c:v>324.90694444444443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D-4B73-AD18-5C3711CAB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  <c:max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ATC1112_graphs!$G$83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ATC1112_graphs!$P$6:$V$6</c:f>
              <c:numCache>
                <c:formatCode>0</c:formatCode>
                <c:ptCount val="7"/>
                <c:pt idx="0">
                  <c:v>5383.4071428571442</c:v>
                </c:pt>
                <c:pt idx="1">
                  <c:v>5577.5541666666659</c:v>
                </c:pt>
                <c:pt idx="2">
                  <c:v>5627.0437500000016</c:v>
                </c:pt>
                <c:pt idx="3">
                  <c:v>5619.5791666666673</c:v>
                </c:pt>
                <c:pt idx="4">
                  <c:v>5510.2333333333336</c:v>
                </c:pt>
                <c:pt idx="5">
                  <c:v>4285.0854166666677</c:v>
                </c:pt>
                <c:pt idx="6">
                  <c:v>3414.5479166666673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A-4E36-9045-CA5C3CAD08A5}"/>
            </c:ext>
          </c:extLst>
        </c:ser>
        <c:ser>
          <c:idx val="1"/>
          <c:order val="1"/>
          <c:tx>
            <c:strRef>
              <c:f>ATC1112_graphs!$I$83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ATC1112_graphs!$P$7:$V$7</c:f>
              <c:numCache>
                <c:formatCode>0</c:formatCode>
                <c:ptCount val="7"/>
                <c:pt idx="0">
                  <c:v>5237.9428571428562</c:v>
                </c:pt>
                <c:pt idx="1">
                  <c:v>5516.1125000000002</c:v>
                </c:pt>
                <c:pt idx="2">
                  <c:v>5585.8750000000009</c:v>
                </c:pt>
                <c:pt idx="3">
                  <c:v>5671.4166666666679</c:v>
                </c:pt>
                <c:pt idx="4">
                  <c:v>5633.072916666667</c:v>
                </c:pt>
                <c:pt idx="5">
                  <c:v>4225.8125</c:v>
                </c:pt>
                <c:pt idx="6">
                  <c:v>3361.2937499999998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A-4E36-9045-CA5C3CAD08A5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ATC1112_graphs!$P$5:$V$5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ATC1112_graphs!$P$8:$V$8</c:f>
              <c:numCache>
                <c:formatCode>0</c:formatCode>
                <c:ptCount val="7"/>
                <c:pt idx="0">
                  <c:v>10621.35</c:v>
                </c:pt>
                <c:pt idx="1">
                  <c:v>11093.666666666666</c:v>
                </c:pt>
                <c:pt idx="2">
                  <c:v>11212.918750000003</c:v>
                </c:pt>
                <c:pt idx="3">
                  <c:v>11290.995833333334</c:v>
                </c:pt>
                <c:pt idx="4">
                  <c:v>11143.306250000001</c:v>
                </c:pt>
                <c:pt idx="5">
                  <c:v>8510.8979166666686</c:v>
                </c:pt>
                <c:pt idx="6">
                  <c:v>6775.8416666666672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A-4E36-9045-CA5C3CAD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ATC1410_Westbound!$C$8:$C$31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ATC1410_Westbound!$L$8:$L$31</c:f>
              <c:numCache>
                <c:formatCode>0</c:formatCode>
                <c:ptCount val="24"/>
                <c:pt idx="0">
                  <c:v>255.71472222222218</c:v>
                </c:pt>
                <c:pt idx="1">
                  <c:v>157.28444444444443</c:v>
                </c:pt>
                <c:pt idx="2">
                  <c:v>118.51083333333334</c:v>
                </c:pt>
                <c:pt idx="3">
                  <c:v>106.52361111111111</c:v>
                </c:pt>
                <c:pt idx="4">
                  <c:v>136.30444444444444</c:v>
                </c:pt>
                <c:pt idx="5">
                  <c:v>351.39333333333332</c:v>
                </c:pt>
                <c:pt idx="6">
                  <c:v>937.19722222222231</c:v>
                </c:pt>
                <c:pt idx="7">
                  <c:v>1349.5327777777779</c:v>
                </c:pt>
                <c:pt idx="8">
                  <c:v>1322.6125</c:v>
                </c:pt>
                <c:pt idx="9">
                  <c:v>1097.7708333333335</c:v>
                </c:pt>
                <c:pt idx="10">
                  <c:v>1119.087777777778</c:v>
                </c:pt>
                <c:pt idx="11">
                  <c:v>1249.5538888888891</c:v>
                </c:pt>
                <c:pt idx="12">
                  <c:v>1378.6555555555556</c:v>
                </c:pt>
                <c:pt idx="13">
                  <c:v>1457.2480555555555</c:v>
                </c:pt>
                <c:pt idx="14">
                  <c:v>1571.2711111111107</c:v>
                </c:pt>
                <c:pt idx="15">
                  <c:v>1759.0619444444449</c:v>
                </c:pt>
                <c:pt idx="16">
                  <c:v>1719.848888888889</c:v>
                </c:pt>
                <c:pt idx="17">
                  <c:v>1647.6727777777778</c:v>
                </c:pt>
                <c:pt idx="18">
                  <c:v>1409.3211111111111</c:v>
                </c:pt>
                <c:pt idx="19">
                  <c:v>1107.6436111111111</c:v>
                </c:pt>
                <c:pt idx="20">
                  <c:v>930.64305555555552</c:v>
                </c:pt>
                <c:pt idx="21">
                  <c:v>753.2977777777777</c:v>
                </c:pt>
                <c:pt idx="22">
                  <c:v>626.71111111111111</c:v>
                </c:pt>
                <c:pt idx="23">
                  <c:v>424.9666666666667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3-4D78-83FC-8713711EDDFF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ATC1410_Westbound!$C$8:$C$31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ATC1410_Westbound!$I$8:$I$31</c:f>
              <c:numCache>
                <c:formatCode>0</c:formatCode>
                <c:ptCount val="24"/>
                <c:pt idx="0">
                  <c:v>410.7763888888889</c:v>
                </c:pt>
                <c:pt idx="1">
                  <c:v>292.40416666666664</c:v>
                </c:pt>
                <c:pt idx="2">
                  <c:v>221.82638888888891</c:v>
                </c:pt>
                <c:pt idx="3">
                  <c:v>184.11111111111109</c:v>
                </c:pt>
                <c:pt idx="4">
                  <c:v>160.20833333333334</c:v>
                </c:pt>
                <c:pt idx="5">
                  <c:v>226.7486111111111</c:v>
                </c:pt>
                <c:pt idx="6">
                  <c:v>419.50277777777779</c:v>
                </c:pt>
                <c:pt idx="7">
                  <c:v>536.1444444444445</c:v>
                </c:pt>
                <c:pt idx="8">
                  <c:v>640.76527777777778</c:v>
                </c:pt>
                <c:pt idx="9">
                  <c:v>733.69583333333321</c:v>
                </c:pt>
                <c:pt idx="10">
                  <c:v>923.26249999999993</c:v>
                </c:pt>
                <c:pt idx="11">
                  <c:v>1126.125</c:v>
                </c:pt>
                <c:pt idx="12">
                  <c:v>1268.8069444444443</c:v>
                </c:pt>
                <c:pt idx="13">
                  <c:v>1338.0194444444444</c:v>
                </c:pt>
                <c:pt idx="14">
                  <c:v>1344.1347222222223</c:v>
                </c:pt>
                <c:pt idx="15">
                  <c:v>1335.038888888889</c:v>
                </c:pt>
                <c:pt idx="16">
                  <c:v>1302.9069444444444</c:v>
                </c:pt>
                <c:pt idx="17">
                  <c:v>1227.098611111111</c:v>
                </c:pt>
                <c:pt idx="18">
                  <c:v>1140.3041666666668</c:v>
                </c:pt>
                <c:pt idx="19">
                  <c:v>1039.6861111111111</c:v>
                </c:pt>
                <c:pt idx="20">
                  <c:v>941.9666666666667</c:v>
                </c:pt>
                <c:pt idx="21">
                  <c:v>818.3611111111112</c:v>
                </c:pt>
                <c:pt idx="22">
                  <c:v>805.78750000000002</c:v>
                </c:pt>
                <c:pt idx="23">
                  <c:v>652.19999999999993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3-4D78-83FC-8713711EDDFF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ATC1410_Westbound!$C$8:$C$31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ATC1410_Westbound!$J$8:$J$31</c:f>
              <c:numCache>
                <c:formatCode>0</c:formatCode>
                <c:ptCount val="24"/>
                <c:pt idx="0">
                  <c:v>504.03472222222217</c:v>
                </c:pt>
                <c:pt idx="1">
                  <c:v>379.76111111111112</c:v>
                </c:pt>
                <c:pt idx="2">
                  <c:v>285.46250000000003</c:v>
                </c:pt>
                <c:pt idx="3">
                  <c:v>236.44166666666669</c:v>
                </c:pt>
                <c:pt idx="4">
                  <c:v>196.74305555555557</c:v>
                </c:pt>
                <c:pt idx="5">
                  <c:v>207.15416666666667</c:v>
                </c:pt>
                <c:pt idx="6">
                  <c:v>335.44722222222225</c:v>
                </c:pt>
                <c:pt idx="7">
                  <c:v>383.0555555555556</c:v>
                </c:pt>
                <c:pt idx="8">
                  <c:v>422.25</c:v>
                </c:pt>
                <c:pt idx="9">
                  <c:v>541.87083333333328</c:v>
                </c:pt>
                <c:pt idx="10">
                  <c:v>752.9708333333333</c:v>
                </c:pt>
                <c:pt idx="11">
                  <c:v>998.24027777777781</c:v>
                </c:pt>
                <c:pt idx="12">
                  <c:v>1162.773611111111</c:v>
                </c:pt>
                <c:pt idx="13">
                  <c:v>1246.9902777777777</c:v>
                </c:pt>
                <c:pt idx="14">
                  <c:v>1243.5430555555556</c:v>
                </c:pt>
                <c:pt idx="15">
                  <c:v>1254.25</c:v>
                </c:pt>
                <c:pt idx="16">
                  <c:v>1201.2041666666667</c:v>
                </c:pt>
                <c:pt idx="17">
                  <c:v>1130.6208333333332</c:v>
                </c:pt>
                <c:pt idx="18">
                  <c:v>1093.4930555555557</c:v>
                </c:pt>
                <c:pt idx="19">
                  <c:v>1008.2722222222222</c:v>
                </c:pt>
                <c:pt idx="20">
                  <c:v>892.54999999999984</c:v>
                </c:pt>
                <c:pt idx="21">
                  <c:v>713.63611111111106</c:v>
                </c:pt>
                <c:pt idx="22">
                  <c:v>577.27361111111111</c:v>
                </c:pt>
                <c:pt idx="23">
                  <c:v>390.29722222222222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3-4D78-83FC-8713711E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ATC1411_graphs!$G$83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ATC1411_graphs!$P$6:$V$6</c:f>
              <c:numCache>
                <c:formatCode>0</c:formatCode>
                <c:ptCount val="7"/>
                <c:pt idx="0">
                  <c:v>13479.479166666668</c:v>
                </c:pt>
                <c:pt idx="1">
                  <c:v>13966.797222222222</c:v>
                </c:pt>
                <c:pt idx="2">
                  <c:v>14116.033333333336</c:v>
                </c:pt>
                <c:pt idx="3">
                  <c:v>14135.291666666666</c:v>
                </c:pt>
                <c:pt idx="4">
                  <c:v>14367.929166666667</c:v>
                </c:pt>
                <c:pt idx="5">
                  <c:v>12171.041666666662</c:v>
                </c:pt>
                <c:pt idx="6">
                  <c:v>10934.5875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4-4545-93B3-D37E95208224}"/>
            </c:ext>
          </c:extLst>
        </c:ser>
        <c:ser>
          <c:idx val="1"/>
          <c:order val="1"/>
          <c:tx>
            <c:strRef>
              <c:f>ATC1411_graphs!$I$83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ATC1411_graphs!$P$7:$V$7</c:f>
              <c:numCache>
                <c:formatCode>0</c:formatCode>
                <c:ptCount val="7"/>
                <c:pt idx="0">
                  <c:v>13871.538888888892</c:v>
                </c:pt>
                <c:pt idx="1">
                  <c:v>14465.468055555555</c:v>
                </c:pt>
                <c:pt idx="2">
                  <c:v>14569.918055555556</c:v>
                </c:pt>
                <c:pt idx="3">
                  <c:v>14548.45</c:v>
                </c:pt>
                <c:pt idx="4">
                  <c:v>14760.904166666667</c:v>
                </c:pt>
                <c:pt idx="5">
                  <c:v>12342.401388888891</c:v>
                </c:pt>
                <c:pt idx="6">
                  <c:v>11072.415277777778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4-4545-93B3-D37E95208224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ATC1411_graphs!$P$5:$V$5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ATC1411_graphs!$P$8:$V$8</c:f>
              <c:numCache>
                <c:formatCode>0</c:formatCode>
                <c:ptCount val="7"/>
                <c:pt idx="0">
                  <c:v>27351.01805555556</c:v>
                </c:pt>
                <c:pt idx="1">
                  <c:v>28432.265277777777</c:v>
                </c:pt>
                <c:pt idx="2">
                  <c:v>28685.951388888891</c:v>
                </c:pt>
                <c:pt idx="3">
                  <c:v>28683.741666666669</c:v>
                </c:pt>
                <c:pt idx="4">
                  <c:v>29128.833333333336</c:v>
                </c:pt>
                <c:pt idx="5">
                  <c:v>24513.443055555552</c:v>
                </c:pt>
                <c:pt idx="6">
                  <c:v>22007.00277777778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4-4545-93B3-D37E95208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6D44-4B82-9C8C-6F0797D009ED}"/>
              </c:ext>
            </c:extLst>
          </c:dPt>
          <c:cat>
            <c:strRef>
              <c:f>ATC1411_graphs!$P$9:$AA$9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ATC1411_graphs!$P$12:$AA$12</c:f>
              <c:numCache>
                <c:formatCode>0</c:formatCode>
                <c:ptCount val="12"/>
                <c:pt idx="0">
                  <c:v>35117.35</c:v>
                </c:pt>
                <c:pt idx="1">
                  <c:v>34909.149999999994</c:v>
                </c:pt>
                <c:pt idx="2">
                  <c:v>32545.199999999997</c:v>
                </c:pt>
                <c:pt idx="3">
                  <c:v>13168.989999999998</c:v>
                </c:pt>
                <c:pt idx="4">
                  <c:v>17865.93</c:v>
                </c:pt>
                <c:pt idx="5">
                  <c:v>24539.57</c:v>
                </c:pt>
                <c:pt idx="6">
                  <c:v>28811.19</c:v>
                </c:pt>
                <c:pt idx="7">
                  <c:v>32138.370000000003</c:v>
                </c:pt>
                <c:pt idx="8">
                  <c:v>32230.800000000003</c:v>
                </c:pt>
                <c:pt idx="9">
                  <c:v>31887.223333333332</c:v>
                </c:pt>
                <c:pt idx="10">
                  <c:v>28552.65</c:v>
                </c:pt>
                <c:pt idx="11">
                  <c:v>29709.919999999998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4-4B82-9C8C-6F0797D009ED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ATC1411_graphs!$P$10:$AA$10</c:f>
              <c:numCache>
                <c:formatCode>0</c:formatCode>
                <c:ptCount val="12"/>
                <c:pt idx="0">
                  <c:v>17284.7</c:v>
                </c:pt>
                <c:pt idx="1">
                  <c:v>17392.849999999999</c:v>
                </c:pt>
                <c:pt idx="2">
                  <c:v>15792.833333333332</c:v>
                </c:pt>
                <c:pt idx="3">
                  <c:v>6561.6100000000006</c:v>
                </c:pt>
                <c:pt idx="4">
                  <c:v>8940.4700000000012</c:v>
                </c:pt>
                <c:pt idx="5">
                  <c:v>12236.589999999998</c:v>
                </c:pt>
                <c:pt idx="6">
                  <c:v>14062.51</c:v>
                </c:pt>
                <c:pt idx="7">
                  <c:v>15871.810000000001</c:v>
                </c:pt>
                <c:pt idx="8">
                  <c:v>15907.716666666667</c:v>
                </c:pt>
                <c:pt idx="9">
                  <c:v>15468.223333333332</c:v>
                </c:pt>
                <c:pt idx="10">
                  <c:v>13914</c:v>
                </c:pt>
                <c:pt idx="11">
                  <c:v>14723.96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4-4B82-9C8C-6F0797D009ED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ATC1411_graphs!$P$11:$AA$11</c:f>
              <c:numCache>
                <c:formatCode>0</c:formatCode>
                <c:ptCount val="12"/>
                <c:pt idx="0">
                  <c:v>17832.649999999998</c:v>
                </c:pt>
                <c:pt idx="1">
                  <c:v>17516.3</c:v>
                </c:pt>
                <c:pt idx="2">
                  <c:v>16752.366666666665</c:v>
                </c:pt>
                <c:pt idx="3">
                  <c:v>6607.3799999999983</c:v>
                </c:pt>
                <c:pt idx="4">
                  <c:v>8925.4599999999991</c:v>
                </c:pt>
                <c:pt idx="5">
                  <c:v>12302.980000000003</c:v>
                </c:pt>
                <c:pt idx="6">
                  <c:v>14748.679999999998</c:v>
                </c:pt>
                <c:pt idx="7">
                  <c:v>16266.560000000001</c:v>
                </c:pt>
                <c:pt idx="8">
                  <c:v>16323.083333333336</c:v>
                </c:pt>
                <c:pt idx="9">
                  <c:v>16419</c:v>
                </c:pt>
                <c:pt idx="10">
                  <c:v>14638.650000000001</c:v>
                </c:pt>
                <c:pt idx="11">
                  <c:v>14985.96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44-4B82-9C8C-6F0797D0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ATC1411_graphs!$P$13:$Y$13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ATC1411_graphs!$P$16:$Y$16</c:f>
              <c:numCache>
                <c:formatCode>General</c:formatCode>
                <c:ptCount val="10"/>
                <c:pt idx="5" formatCode="0">
                  <c:v>40000.951032600002</c:v>
                </c:pt>
                <c:pt idx="6" formatCode="0">
                  <c:v>38012.771917399994</c:v>
                </c:pt>
                <c:pt idx="7" formatCode="0">
                  <c:v>34509.533888888895</c:v>
                </c:pt>
                <c:pt idx="8" formatCode="0">
                  <c:v>36045.178888888891</c:v>
                </c:pt>
                <c:pt idx="9" formatCode="0">
                  <c:v>28456.361944444441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BFC-98EE-AB2891DB7C9D}"/>
            </c:ext>
          </c:extLst>
        </c:ser>
        <c:ser>
          <c:idx val="0"/>
          <c:order val="1"/>
          <c:tx>
            <c:strRef>
              <c:f>ATC1411_graphs!$G$83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ATC1411_graphs!$P$13:$Y$13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ATC1411_graphs!$P$14:$Y$14</c:f>
              <c:numCache>
                <c:formatCode>0</c:formatCode>
                <c:ptCount val="10"/>
                <c:pt idx="5">
                  <c:v>19261.807106800003</c:v>
                </c:pt>
                <c:pt idx="6">
                  <c:v>18190.1297084</c:v>
                </c:pt>
                <c:pt idx="7">
                  <c:v>16784.386111111111</c:v>
                </c:pt>
                <c:pt idx="8">
                  <c:v>17052.848333333335</c:v>
                </c:pt>
                <c:pt idx="9">
                  <c:v>14013.10611111111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BFC-98EE-AB2891DB7C9D}"/>
            </c:ext>
          </c:extLst>
        </c:ser>
        <c:ser>
          <c:idx val="1"/>
          <c:order val="2"/>
          <c:tx>
            <c:strRef>
              <c:f>ATC1411_graphs!$I$83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ATC1411_graphs!$P$13:$Y$13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ATC1411_graphs!$P$15:$Y$15</c:f>
              <c:numCache>
                <c:formatCode>0</c:formatCode>
                <c:ptCount val="10"/>
                <c:pt idx="5">
                  <c:v>20739.143925799995</c:v>
                </c:pt>
                <c:pt idx="6">
                  <c:v>19822.642208999998</c:v>
                </c:pt>
                <c:pt idx="7">
                  <c:v>17725.14777777778</c:v>
                </c:pt>
                <c:pt idx="8">
                  <c:v>18992.330555555556</c:v>
                </c:pt>
                <c:pt idx="9">
                  <c:v>14443.255833333333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7-4BFC-98EE-AB2891DB7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ATC1411_Eastbound!$C$8:$C$31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ATC1411_Eastbound!$L$8:$L$31</c:f>
              <c:numCache>
                <c:formatCode>0</c:formatCode>
                <c:ptCount val="24"/>
                <c:pt idx="0">
                  <c:v>186.43111111111111</c:v>
                </c:pt>
                <c:pt idx="1">
                  <c:v>111.72833333333332</c:v>
                </c:pt>
                <c:pt idx="2">
                  <c:v>77.921388888888899</c:v>
                </c:pt>
                <c:pt idx="3">
                  <c:v>64.798333333333332</c:v>
                </c:pt>
                <c:pt idx="4">
                  <c:v>76.56583333333333</c:v>
                </c:pt>
                <c:pt idx="5">
                  <c:v>170.495</c:v>
                </c:pt>
                <c:pt idx="6">
                  <c:v>423.25611111111112</c:v>
                </c:pt>
                <c:pt idx="7">
                  <c:v>759.96250000000009</c:v>
                </c:pt>
                <c:pt idx="8">
                  <c:v>836.13250000000005</c:v>
                </c:pt>
                <c:pt idx="9">
                  <c:v>793.64138888888897</c:v>
                </c:pt>
                <c:pt idx="10">
                  <c:v>785.96333333333337</c:v>
                </c:pt>
                <c:pt idx="11">
                  <c:v>802.08055555555552</c:v>
                </c:pt>
                <c:pt idx="12">
                  <c:v>826.00888888888892</c:v>
                </c:pt>
                <c:pt idx="13">
                  <c:v>843.56861111111107</c:v>
                </c:pt>
                <c:pt idx="14">
                  <c:v>873.7358333333334</c:v>
                </c:pt>
                <c:pt idx="15">
                  <c:v>932.95111111111112</c:v>
                </c:pt>
                <c:pt idx="16">
                  <c:v>1024.2583333333332</c:v>
                </c:pt>
                <c:pt idx="17">
                  <c:v>1002.098888888889</c:v>
                </c:pt>
                <c:pt idx="18">
                  <c:v>862.95944444444444</c:v>
                </c:pt>
                <c:pt idx="19">
                  <c:v>710.96916666666675</c:v>
                </c:pt>
                <c:pt idx="20">
                  <c:v>588.6733333333334</c:v>
                </c:pt>
                <c:pt idx="21">
                  <c:v>495.82305555555558</c:v>
                </c:pt>
                <c:pt idx="22">
                  <c:v>453.38111111111101</c:v>
                </c:pt>
                <c:pt idx="23">
                  <c:v>309.70194444444439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A-4AC7-AA02-DD00E0ECF25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ATC1411_Eastbound!$C$8:$C$31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ATC1411_Eastbound!$I$8:$I$31</c:f>
              <c:numCache>
                <c:formatCode>0</c:formatCode>
                <c:ptCount val="24"/>
                <c:pt idx="0">
                  <c:v>306.76805555555558</c:v>
                </c:pt>
                <c:pt idx="1">
                  <c:v>213.51111111111109</c:v>
                </c:pt>
                <c:pt idx="2">
                  <c:v>154.5013888888889</c:v>
                </c:pt>
                <c:pt idx="3">
                  <c:v>120.55833333333334</c:v>
                </c:pt>
                <c:pt idx="4">
                  <c:v>105.22083333333335</c:v>
                </c:pt>
                <c:pt idx="5">
                  <c:v>135.63611111111112</c:v>
                </c:pt>
                <c:pt idx="6">
                  <c:v>193.7833333333333</c:v>
                </c:pt>
                <c:pt idx="7">
                  <c:v>278.59583333333336</c:v>
                </c:pt>
                <c:pt idx="8">
                  <c:v>359.90555555555557</c:v>
                </c:pt>
                <c:pt idx="9">
                  <c:v>467.22777777777782</c:v>
                </c:pt>
                <c:pt idx="10">
                  <c:v>600.53888888888889</c:v>
                </c:pt>
                <c:pt idx="11">
                  <c:v>713.54166666666663</c:v>
                </c:pt>
                <c:pt idx="12">
                  <c:v>808.4222222222221</c:v>
                </c:pt>
                <c:pt idx="13">
                  <c:v>859.02638888888896</c:v>
                </c:pt>
                <c:pt idx="14">
                  <c:v>859.56944444444434</c:v>
                </c:pt>
                <c:pt idx="15">
                  <c:v>816.63333333333321</c:v>
                </c:pt>
                <c:pt idx="16">
                  <c:v>774.45000000000016</c:v>
                </c:pt>
                <c:pt idx="17">
                  <c:v>756.09305555555568</c:v>
                </c:pt>
                <c:pt idx="18">
                  <c:v>744.40277777777771</c:v>
                </c:pt>
                <c:pt idx="19">
                  <c:v>717.35</c:v>
                </c:pt>
                <c:pt idx="20">
                  <c:v>639.59861111111104</c:v>
                </c:pt>
                <c:pt idx="21">
                  <c:v>553.62361111111102</c:v>
                </c:pt>
                <c:pt idx="22">
                  <c:v>543.72361111111115</c:v>
                </c:pt>
                <c:pt idx="23">
                  <c:v>448.35972222222222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A-4AC7-AA02-DD00E0ECF25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ATC1411_Eastbound!$C$8:$C$31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ATC1411_Eastbound!$J$8:$J$31</c:f>
              <c:numCache>
                <c:formatCode>0</c:formatCode>
                <c:ptCount val="24"/>
                <c:pt idx="0">
                  <c:v>363.02361111111105</c:v>
                </c:pt>
                <c:pt idx="1">
                  <c:v>266.42500000000001</c:v>
                </c:pt>
                <c:pt idx="2">
                  <c:v>200.41111111111107</c:v>
                </c:pt>
                <c:pt idx="3">
                  <c:v>154.85972222222225</c:v>
                </c:pt>
                <c:pt idx="4">
                  <c:v>116.42361111111113</c:v>
                </c:pt>
                <c:pt idx="5">
                  <c:v>114.76805555555553</c:v>
                </c:pt>
                <c:pt idx="6">
                  <c:v>165.12777777777779</c:v>
                </c:pt>
                <c:pt idx="7">
                  <c:v>217.64444444444447</c:v>
                </c:pt>
                <c:pt idx="8">
                  <c:v>260.27083333333331</c:v>
                </c:pt>
                <c:pt idx="9">
                  <c:v>394.50555555555553</c:v>
                </c:pt>
                <c:pt idx="10">
                  <c:v>586.13749999999993</c:v>
                </c:pt>
                <c:pt idx="11">
                  <c:v>729.07361111111095</c:v>
                </c:pt>
                <c:pt idx="12">
                  <c:v>780.4861111111112</c:v>
                </c:pt>
                <c:pt idx="13">
                  <c:v>817.71249999999998</c:v>
                </c:pt>
                <c:pt idx="14">
                  <c:v>791.49027777777781</c:v>
                </c:pt>
                <c:pt idx="15">
                  <c:v>721.3458333333333</c:v>
                </c:pt>
                <c:pt idx="16">
                  <c:v>673.53472222222229</c:v>
                </c:pt>
                <c:pt idx="17">
                  <c:v>667.2986111111112</c:v>
                </c:pt>
                <c:pt idx="18">
                  <c:v>640.47222222222217</c:v>
                </c:pt>
                <c:pt idx="19">
                  <c:v>608.24027777777781</c:v>
                </c:pt>
                <c:pt idx="20">
                  <c:v>541.55138888888894</c:v>
                </c:pt>
                <c:pt idx="21">
                  <c:v>454.14305555555552</c:v>
                </c:pt>
                <c:pt idx="22">
                  <c:v>390.73472222222222</c:v>
                </c:pt>
                <c:pt idx="23">
                  <c:v>278.90694444444443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A-4AC7-AA02-DD00E0EC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ATC1411_Westbound!$C$8:$C$31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ATC1411_Westbound!$L$8:$L$31</c:f>
              <c:numCache>
                <c:formatCode>0</c:formatCode>
                <c:ptCount val="24"/>
                <c:pt idx="0">
                  <c:v>165.72944444444445</c:v>
                </c:pt>
                <c:pt idx="1">
                  <c:v>102.19055555555556</c:v>
                </c:pt>
                <c:pt idx="2">
                  <c:v>67.339722222222235</c:v>
                </c:pt>
                <c:pt idx="3">
                  <c:v>58.462222222222216</c:v>
                </c:pt>
                <c:pt idx="4">
                  <c:v>77.981111111111119</c:v>
                </c:pt>
                <c:pt idx="5">
                  <c:v>179.56888888888886</c:v>
                </c:pt>
                <c:pt idx="6">
                  <c:v>648.03</c:v>
                </c:pt>
                <c:pt idx="7">
                  <c:v>972.60805555555567</c:v>
                </c:pt>
                <c:pt idx="8">
                  <c:v>902.12027777777769</c:v>
                </c:pt>
                <c:pt idx="9">
                  <c:v>743.39083333333349</c:v>
                </c:pt>
                <c:pt idx="10">
                  <c:v>675.4</c:v>
                </c:pt>
                <c:pt idx="11">
                  <c:v>735.28222222222223</c:v>
                </c:pt>
                <c:pt idx="12">
                  <c:v>816.5625</c:v>
                </c:pt>
                <c:pt idx="13">
                  <c:v>866.92638888888882</c:v>
                </c:pt>
                <c:pt idx="14">
                  <c:v>914.77555555555557</c:v>
                </c:pt>
                <c:pt idx="15">
                  <c:v>942.69805555555558</c:v>
                </c:pt>
                <c:pt idx="16">
                  <c:v>1003.0872222222222</c:v>
                </c:pt>
                <c:pt idx="17">
                  <c:v>1044.1897222222221</c:v>
                </c:pt>
                <c:pt idx="18">
                  <c:v>942.42055555555544</c:v>
                </c:pt>
                <c:pt idx="19">
                  <c:v>758.12666666666667</c:v>
                </c:pt>
                <c:pt idx="20">
                  <c:v>613.7836111111111</c:v>
                </c:pt>
                <c:pt idx="21">
                  <c:v>506.45722222222219</c:v>
                </c:pt>
                <c:pt idx="22">
                  <c:v>414.33777777777777</c:v>
                </c:pt>
                <c:pt idx="23">
                  <c:v>291.78722222222223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3-4B8B-98BB-43967ACCE505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ATC1411_Westbound!$C$8:$C$31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ATC1411_Westbound!$I$8:$I$31</c:f>
              <c:numCache>
                <c:formatCode>0</c:formatCode>
                <c:ptCount val="24"/>
                <c:pt idx="0">
                  <c:v>278.47777777777776</c:v>
                </c:pt>
                <c:pt idx="1">
                  <c:v>185.74305555555557</c:v>
                </c:pt>
                <c:pt idx="2">
                  <c:v>130.34444444444446</c:v>
                </c:pt>
                <c:pt idx="3">
                  <c:v>100.95972222222223</c:v>
                </c:pt>
                <c:pt idx="4">
                  <c:v>94.154166666666654</c:v>
                </c:pt>
                <c:pt idx="5">
                  <c:v>126.99444444444445</c:v>
                </c:pt>
                <c:pt idx="6">
                  <c:v>260.45694444444445</c:v>
                </c:pt>
                <c:pt idx="7">
                  <c:v>299.08611111111111</c:v>
                </c:pt>
                <c:pt idx="8">
                  <c:v>360.1541666666667</c:v>
                </c:pt>
                <c:pt idx="9">
                  <c:v>444.47638888888883</c:v>
                </c:pt>
                <c:pt idx="10">
                  <c:v>531.56111111111113</c:v>
                </c:pt>
                <c:pt idx="11">
                  <c:v>654.81805555555547</c:v>
                </c:pt>
                <c:pt idx="12">
                  <c:v>767.71805555555557</c:v>
                </c:pt>
                <c:pt idx="13">
                  <c:v>825.36805555555554</c:v>
                </c:pt>
                <c:pt idx="14">
                  <c:v>840.73888888888894</c:v>
                </c:pt>
                <c:pt idx="15">
                  <c:v>849.65694444444443</c:v>
                </c:pt>
                <c:pt idx="16">
                  <c:v>865.45833333333337</c:v>
                </c:pt>
                <c:pt idx="17">
                  <c:v>879.08194444444428</c:v>
                </c:pt>
                <c:pt idx="18">
                  <c:v>844.8458333333333</c:v>
                </c:pt>
                <c:pt idx="19">
                  <c:v>763.59444444444455</c:v>
                </c:pt>
                <c:pt idx="20">
                  <c:v>678.03472222222217</c:v>
                </c:pt>
                <c:pt idx="21">
                  <c:v>583.58749999999998</c:v>
                </c:pt>
                <c:pt idx="22">
                  <c:v>541.44166666666672</c:v>
                </c:pt>
                <c:pt idx="23">
                  <c:v>435.64861111111117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B8B-98BB-43967ACCE505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ATC1411_Westbound!$C$8:$C$31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ATC1411_Westbound!$J$8:$J$31</c:f>
              <c:numCache>
                <c:formatCode>0</c:formatCode>
                <c:ptCount val="24"/>
                <c:pt idx="0">
                  <c:v>341.38333333333338</c:v>
                </c:pt>
                <c:pt idx="1">
                  <c:v>243.69722222222222</c:v>
                </c:pt>
                <c:pt idx="2">
                  <c:v>177.25416666666669</c:v>
                </c:pt>
                <c:pt idx="3">
                  <c:v>145.48472222222222</c:v>
                </c:pt>
                <c:pt idx="4">
                  <c:v>115.83750000000002</c:v>
                </c:pt>
                <c:pt idx="5">
                  <c:v>123.99027777777776</c:v>
                </c:pt>
                <c:pt idx="6">
                  <c:v>208.61249999999998</c:v>
                </c:pt>
                <c:pt idx="7">
                  <c:v>193.03055555555554</c:v>
                </c:pt>
                <c:pt idx="8">
                  <c:v>210.76944444444442</c:v>
                </c:pt>
                <c:pt idx="9">
                  <c:v>321.60972222222227</c:v>
                </c:pt>
                <c:pt idx="10">
                  <c:v>436.74166666666673</c:v>
                </c:pt>
                <c:pt idx="11">
                  <c:v>605.83888888888885</c:v>
                </c:pt>
                <c:pt idx="12">
                  <c:v>757.4</c:v>
                </c:pt>
                <c:pt idx="13">
                  <c:v>829.04583333333323</c:v>
                </c:pt>
                <c:pt idx="14">
                  <c:v>871.16666666666663</c:v>
                </c:pt>
                <c:pt idx="15">
                  <c:v>891.90555555555557</c:v>
                </c:pt>
                <c:pt idx="16">
                  <c:v>852.10833333333346</c:v>
                </c:pt>
                <c:pt idx="17">
                  <c:v>807.32083333333333</c:v>
                </c:pt>
                <c:pt idx="18">
                  <c:v>723.21805555555545</c:v>
                </c:pt>
                <c:pt idx="19">
                  <c:v>610.39861111111111</c:v>
                </c:pt>
                <c:pt idx="20">
                  <c:v>547.95416666666665</c:v>
                </c:pt>
                <c:pt idx="21">
                  <c:v>453.09305555555557</c:v>
                </c:pt>
                <c:pt idx="22">
                  <c:v>351.79444444444442</c:v>
                </c:pt>
                <c:pt idx="23">
                  <c:v>252.75972222222222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3-4B8B-98BB-43967ACC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ATC1420_graphs!$G$83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ATC1420_graphs!$P$6:$V$6</c:f>
              <c:numCache>
                <c:formatCode>0</c:formatCode>
                <c:ptCount val="7"/>
                <c:pt idx="0">
                  <c:v>4210.9125000000004</c:v>
                </c:pt>
                <c:pt idx="1">
                  <c:v>4331.0083333333332</c:v>
                </c:pt>
                <c:pt idx="2">
                  <c:v>4434.8125</c:v>
                </c:pt>
                <c:pt idx="3">
                  <c:v>4427.7499999999991</c:v>
                </c:pt>
                <c:pt idx="4">
                  <c:v>4572.7083333333339</c:v>
                </c:pt>
                <c:pt idx="5">
                  <c:v>3802.9874999999993</c:v>
                </c:pt>
                <c:pt idx="6">
                  <c:v>3305.4902777777784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6-4BC2-A7DA-C54F42F7DB2C}"/>
            </c:ext>
          </c:extLst>
        </c:ser>
        <c:ser>
          <c:idx val="1"/>
          <c:order val="1"/>
          <c:tx>
            <c:strRef>
              <c:f>ATC1420_graphs!$I$83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ATC1420_graphs!$P$7:$V$7</c:f>
              <c:numCache>
                <c:formatCode>0</c:formatCode>
                <c:ptCount val="7"/>
                <c:pt idx="0">
                  <c:v>5532.820833333335</c:v>
                </c:pt>
                <c:pt idx="1">
                  <c:v>5754.7500000000009</c:v>
                </c:pt>
                <c:pt idx="2">
                  <c:v>5844.5249999999996</c:v>
                </c:pt>
                <c:pt idx="3">
                  <c:v>5829.6958333333332</c:v>
                </c:pt>
                <c:pt idx="4">
                  <c:v>6057.1333333333332</c:v>
                </c:pt>
                <c:pt idx="5">
                  <c:v>4867.9541666666673</c:v>
                </c:pt>
                <c:pt idx="6">
                  <c:v>4244.9930555555547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6-4BC2-A7DA-C54F42F7DB2C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ATC1420_graphs!$P$5:$V$5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ATC1420_graphs!$P$8:$V$8</c:f>
              <c:numCache>
                <c:formatCode>0</c:formatCode>
                <c:ptCount val="7"/>
                <c:pt idx="0">
                  <c:v>9743.7333333333354</c:v>
                </c:pt>
                <c:pt idx="1">
                  <c:v>10085.758333333335</c:v>
                </c:pt>
                <c:pt idx="2">
                  <c:v>10279.3375</c:v>
                </c:pt>
                <c:pt idx="3">
                  <c:v>10257.445833333331</c:v>
                </c:pt>
                <c:pt idx="4">
                  <c:v>10629.841666666667</c:v>
                </c:pt>
                <c:pt idx="5">
                  <c:v>8670.9416666666657</c:v>
                </c:pt>
                <c:pt idx="6">
                  <c:v>7550.4833333333336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A6-4BC2-A7DA-C54F42F7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817B-4EA5-8208-D7961F4C2D4E}"/>
              </c:ext>
            </c:extLst>
          </c:dPt>
          <c:cat>
            <c:strRef>
              <c:f>ATC1420_graphs!$P$9:$AA$9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ATC1420_graphs!$P$12:$AA$12</c:f>
              <c:numCache>
                <c:formatCode>0</c:formatCode>
                <c:ptCount val="12"/>
                <c:pt idx="0">
                  <c:v>13546.95</c:v>
                </c:pt>
                <c:pt idx="1">
                  <c:v>13362.3</c:v>
                </c:pt>
                <c:pt idx="2">
                  <c:v>10195.84</c:v>
                </c:pt>
                <c:pt idx="3">
                  <c:v>4967.0399999999991</c:v>
                </c:pt>
                <c:pt idx="4">
                  <c:v>6431.75</c:v>
                </c:pt>
                <c:pt idx="5">
                  <c:v>8145.2000000000007</c:v>
                </c:pt>
                <c:pt idx="6">
                  <c:v>10559.240000000002</c:v>
                </c:pt>
                <c:pt idx="7">
                  <c:v>11137.439999999999</c:v>
                </c:pt>
                <c:pt idx="8">
                  <c:v>11961.62</c:v>
                </c:pt>
                <c:pt idx="9">
                  <c:v>11573.57</c:v>
                </c:pt>
                <c:pt idx="10">
                  <c:v>10036.119999999999</c:v>
                </c:pt>
                <c:pt idx="11">
                  <c:v>10473.61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B-4EA5-8208-D7961F4C2D4E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ATC1420_graphs!$P$10:$AA$10</c:f>
              <c:numCache>
                <c:formatCode>0</c:formatCode>
                <c:ptCount val="12"/>
                <c:pt idx="0">
                  <c:v>5998.4500000000007</c:v>
                </c:pt>
                <c:pt idx="1">
                  <c:v>5818.8499999999995</c:v>
                </c:pt>
                <c:pt idx="2">
                  <c:v>4449.3899999999994</c:v>
                </c:pt>
                <c:pt idx="3">
                  <c:v>2265.2999999999993</c:v>
                </c:pt>
                <c:pt idx="4">
                  <c:v>2953.2</c:v>
                </c:pt>
                <c:pt idx="5">
                  <c:v>3708.3399999999988</c:v>
                </c:pt>
                <c:pt idx="6">
                  <c:v>4569.72</c:v>
                </c:pt>
                <c:pt idx="7">
                  <c:v>4582.4999999999982</c:v>
                </c:pt>
                <c:pt idx="8">
                  <c:v>4902.37</c:v>
                </c:pt>
                <c:pt idx="9">
                  <c:v>4834.1899999999996</c:v>
                </c:pt>
                <c:pt idx="10">
                  <c:v>4268.6400000000003</c:v>
                </c:pt>
                <c:pt idx="11">
                  <c:v>4394.3100000000004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B-4EA5-8208-D7961F4C2D4E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ATC1420_graphs!$P$11:$AA$11</c:f>
              <c:numCache>
                <c:formatCode>0</c:formatCode>
                <c:ptCount val="12"/>
                <c:pt idx="0">
                  <c:v>7548.5</c:v>
                </c:pt>
                <c:pt idx="1">
                  <c:v>7543.45</c:v>
                </c:pt>
                <c:pt idx="2">
                  <c:v>5746.4500000000007</c:v>
                </c:pt>
                <c:pt idx="3">
                  <c:v>2701.7400000000002</c:v>
                </c:pt>
                <c:pt idx="4">
                  <c:v>3478.5500000000006</c:v>
                </c:pt>
                <c:pt idx="5">
                  <c:v>4436.8600000000015</c:v>
                </c:pt>
                <c:pt idx="6">
                  <c:v>5989.52</c:v>
                </c:pt>
                <c:pt idx="7">
                  <c:v>6554.9400000000014</c:v>
                </c:pt>
                <c:pt idx="8">
                  <c:v>7059.2500000000009</c:v>
                </c:pt>
                <c:pt idx="9">
                  <c:v>6739.38</c:v>
                </c:pt>
                <c:pt idx="10">
                  <c:v>5767.4799999999987</c:v>
                </c:pt>
                <c:pt idx="11">
                  <c:v>6079.3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B-4EA5-8208-D7961F4C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ATC1420_graphs!$P$13:$Y$13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ATC1420_graphs!$P$16:$Y$16</c:f>
              <c:numCache>
                <c:formatCode>General</c:formatCode>
                <c:ptCount val="10"/>
                <c:pt idx="5" formatCode="0">
                  <c:v>13950.226197800002</c:v>
                </c:pt>
                <c:pt idx="6" formatCode="0">
                  <c:v>13642.103128600003</c:v>
                </c:pt>
                <c:pt idx="7" formatCode="0">
                  <c:v>12661.02121212121</c:v>
                </c:pt>
                <c:pt idx="8" formatCode="0">
                  <c:v>14267.726666666664</c:v>
                </c:pt>
                <c:pt idx="9" formatCode="0">
                  <c:v>10199.223333333333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4-49FF-8180-0A7073F4E194}"/>
            </c:ext>
          </c:extLst>
        </c:ser>
        <c:ser>
          <c:idx val="0"/>
          <c:order val="1"/>
          <c:tx>
            <c:strRef>
              <c:f>ATC1420_graphs!$G$83</c:f>
              <c:strCache>
                <c:ptCount val="1"/>
                <c:pt idx="0">
                  <c:v>SouthEast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ATC1420_graphs!$P$13:$Y$13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ATC1420_graphs!$P$14:$Y$14</c:f>
              <c:numCache>
                <c:formatCode>0</c:formatCode>
                <c:ptCount val="10"/>
                <c:pt idx="5">
                  <c:v>6571.9266630000002</c:v>
                </c:pt>
                <c:pt idx="6">
                  <c:v>6163.782385200002</c:v>
                </c:pt>
                <c:pt idx="7">
                  <c:v>5737.0530303030291</c:v>
                </c:pt>
                <c:pt idx="8">
                  <c:v>6205.147222222221</c:v>
                </c:pt>
                <c:pt idx="9">
                  <c:v>4395.4383333333326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4-49FF-8180-0A7073F4E194}"/>
            </c:ext>
          </c:extLst>
        </c:ser>
        <c:ser>
          <c:idx val="1"/>
          <c:order val="2"/>
          <c:tx>
            <c:strRef>
              <c:f>ATC1420_graphs!$I$83</c:f>
              <c:strCache>
                <c:ptCount val="1"/>
                <c:pt idx="0">
                  <c:v>NorthWest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ATC1420_graphs!$P$13:$Y$13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ATC1420_graphs!$P$15:$Y$15</c:f>
              <c:numCache>
                <c:formatCode>0</c:formatCode>
                <c:ptCount val="10"/>
                <c:pt idx="5">
                  <c:v>7378.2995348000013</c:v>
                </c:pt>
                <c:pt idx="6">
                  <c:v>7478.3207434000014</c:v>
                </c:pt>
                <c:pt idx="7">
                  <c:v>6923.9681818181816</c:v>
                </c:pt>
                <c:pt idx="8">
                  <c:v>8062.5794444444427</c:v>
                </c:pt>
                <c:pt idx="9">
                  <c:v>5803.7850000000008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4-49FF-8180-0A7073F4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ATC1420_SouthEastbound!$C$8:$C$31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ATC1420_SouthEastbound!$L$8:$L$31</c:f>
              <c:numCache>
                <c:formatCode>0</c:formatCode>
                <c:ptCount val="24"/>
                <c:pt idx="0">
                  <c:v>43.714166666666664</c:v>
                </c:pt>
                <c:pt idx="1">
                  <c:v>26.298333333333336</c:v>
                </c:pt>
                <c:pt idx="2">
                  <c:v>17.394166666666667</c:v>
                </c:pt>
                <c:pt idx="3">
                  <c:v>15.735833333333332</c:v>
                </c:pt>
                <c:pt idx="4">
                  <c:v>22.880833333333335</c:v>
                </c:pt>
                <c:pt idx="5">
                  <c:v>57.512500000000003</c:v>
                </c:pt>
                <c:pt idx="6">
                  <c:v>257.1608333333333</c:v>
                </c:pt>
                <c:pt idx="7">
                  <c:v>378.19916666666666</c:v>
                </c:pt>
                <c:pt idx="8">
                  <c:v>333.66666666666663</c:v>
                </c:pt>
                <c:pt idx="9">
                  <c:v>292.13166666666666</c:v>
                </c:pt>
                <c:pt idx="10">
                  <c:v>241.64166666666665</c:v>
                </c:pt>
                <c:pt idx="11">
                  <c:v>245.56583333333333</c:v>
                </c:pt>
                <c:pt idx="12">
                  <c:v>252.13083333333333</c:v>
                </c:pt>
                <c:pt idx="13">
                  <c:v>260.76083333333338</c:v>
                </c:pt>
                <c:pt idx="14">
                  <c:v>254.80500000000001</c:v>
                </c:pt>
                <c:pt idx="15">
                  <c:v>258.99250000000001</c:v>
                </c:pt>
                <c:pt idx="16">
                  <c:v>248.02583333333331</c:v>
                </c:pt>
                <c:pt idx="17">
                  <c:v>249.43249999999998</c:v>
                </c:pt>
                <c:pt idx="18">
                  <c:v>243.54666666666668</c:v>
                </c:pt>
                <c:pt idx="19">
                  <c:v>205.84416666666667</c:v>
                </c:pt>
                <c:pt idx="20">
                  <c:v>163.57583333333335</c:v>
                </c:pt>
                <c:pt idx="21">
                  <c:v>132.56583333333333</c:v>
                </c:pt>
                <c:pt idx="22">
                  <c:v>113.4675</c:v>
                </c:pt>
                <c:pt idx="23">
                  <c:v>80.389166666666668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6-4016-85B0-3828784FCD61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ATC1420_SouthEastbound!$C$8:$C$31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ATC1420_SouthEastbound!$I$8:$I$31</c:f>
              <c:numCache>
                <c:formatCode>0</c:formatCode>
                <c:ptCount val="24"/>
                <c:pt idx="0">
                  <c:v>79.150000000000006</c:v>
                </c:pt>
                <c:pt idx="1">
                  <c:v>54.429166666666667</c:v>
                </c:pt>
                <c:pt idx="2">
                  <c:v>41.030555555555559</c:v>
                </c:pt>
                <c:pt idx="3">
                  <c:v>34.051388888888887</c:v>
                </c:pt>
                <c:pt idx="4">
                  <c:v>31.172222222222217</c:v>
                </c:pt>
                <c:pt idx="5">
                  <c:v>37.227777777777781</c:v>
                </c:pt>
                <c:pt idx="6">
                  <c:v>77.384722222222209</c:v>
                </c:pt>
                <c:pt idx="7">
                  <c:v>110.64305555555556</c:v>
                </c:pt>
                <c:pt idx="8">
                  <c:v>146.96805555555557</c:v>
                </c:pt>
                <c:pt idx="9">
                  <c:v>172.06527777777777</c:v>
                </c:pt>
                <c:pt idx="10">
                  <c:v>193.80000000000004</c:v>
                </c:pt>
                <c:pt idx="11">
                  <c:v>233.54999999999998</c:v>
                </c:pt>
                <c:pt idx="12">
                  <c:v>265.51527777777778</c:v>
                </c:pt>
                <c:pt idx="13">
                  <c:v>280.91527777777782</c:v>
                </c:pt>
                <c:pt idx="14">
                  <c:v>272.69305555555553</c:v>
                </c:pt>
                <c:pt idx="15">
                  <c:v>247.82638888888889</c:v>
                </c:pt>
                <c:pt idx="16">
                  <c:v>239.28194444444443</c:v>
                </c:pt>
                <c:pt idx="17">
                  <c:v>234.88888888888889</c:v>
                </c:pt>
                <c:pt idx="18">
                  <c:v>229.60694444444448</c:v>
                </c:pt>
                <c:pt idx="19">
                  <c:v>211.60277777777779</c:v>
                </c:pt>
                <c:pt idx="20">
                  <c:v>184.91666666666666</c:v>
                </c:pt>
                <c:pt idx="21">
                  <c:v>159.01388888888889</c:v>
                </c:pt>
                <c:pt idx="22">
                  <c:v>145.13194444444443</c:v>
                </c:pt>
                <c:pt idx="23">
                  <c:v>120.12222222222222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6-4016-85B0-3828784FCD61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ATC1420_SouthEastbound!$C$8:$C$31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ATC1420_SouthEastbound!$J$8:$J$31</c:f>
              <c:numCache>
                <c:formatCode>0</c:formatCode>
                <c:ptCount val="24"/>
                <c:pt idx="0">
                  <c:v>89.590277777777786</c:v>
                </c:pt>
                <c:pt idx="1">
                  <c:v>67.599999999999994</c:v>
                </c:pt>
                <c:pt idx="2">
                  <c:v>51.895833333333321</c:v>
                </c:pt>
                <c:pt idx="3">
                  <c:v>44.534722222222229</c:v>
                </c:pt>
                <c:pt idx="4">
                  <c:v>36.137500000000003</c:v>
                </c:pt>
                <c:pt idx="5">
                  <c:v>33.24305555555555</c:v>
                </c:pt>
                <c:pt idx="6">
                  <c:v>55.727777777777767</c:v>
                </c:pt>
                <c:pt idx="7">
                  <c:v>66.6388888888889</c:v>
                </c:pt>
                <c:pt idx="8">
                  <c:v>80.19305555555556</c:v>
                </c:pt>
                <c:pt idx="9">
                  <c:v>120.63333333333333</c:v>
                </c:pt>
                <c:pt idx="10">
                  <c:v>166.76111111111112</c:v>
                </c:pt>
                <c:pt idx="11">
                  <c:v>226.6541666666667</c:v>
                </c:pt>
                <c:pt idx="12">
                  <c:v>251.95277777777778</c:v>
                </c:pt>
                <c:pt idx="13">
                  <c:v>259.48333333333329</c:v>
                </c:pt>
                <c:pt idx="14">
                  <c:v>249.11250000000004</c:v>
                </c:pt>
                <c:pt idx="15">
                  <c:v>233.90972222222226</c:v>
                </c:pt>
                <c:pt idx="16">
                  <c:v>218.05416666666667</c:v>
                </c:pt>
                <c:pt idx="17">
                  <c:v>211.39861111111111</c:v>
                </c:pt>
                <c:pt idx="18">
                  <c:v>199.30694444444444</c:v>
                </c:pt>
                <c:pt idx="19">
                  <c:v>177.27916666666667</c:v>
                </c:pt>
                <c:pt idx="20">
                  <c:v>153.39166666666668</c:v>
                </c:pt>
                <c:pt idx="21">
                  <c:v>127.45555555555553</c:v>
                </c:pt>
                <c:pt idx="22">
                  <c:v>106.60694444444444</c:v>
                </c:pt>
                <c:pt idx="23">
                  <c:v>77.92916666666666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6-4016-85B0-3828784FC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  <c:max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3521-4106-A0ED-AEACB915CF52}"/>
              </c:ext>
            </c:extLst>
          </c:dPt>
          <c:cat>
            <c:strRef>
              <c:f>ATC1112_graphs!$P$9:$AA$9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ATC1112_graphs!$P$12:$AA$12</c:f>
              <c:numCache>
                <c:formatCode>0</c:formatCode>
                <c:ptCount val="12"/>
                <c:pt idx="0">
                  <c:v>13961.73333333333</c:v>
                </c:pt>
                <c:pt idx="1">
                  <c:v>13665.699999999999</c:v>
                </c:pt>
                <c:pt idx="2">
                  <c:v>11863.289999999999</c:v>
                </c:pt>
                <c:pt idx="3">
                  <c:v>6981.880000000001</c:v>
                </c:pt>
                <c:pt idx="4">
                  <c:v>8841.2400000000016</c:v>
                </c:pt>
                <c:pt idx="5">
                  <c:v>10430.266666666666</c:v>
                </c:pt>
                <c:pt idx="6">
                  <c:v>11501.5</c:v>
                </c:pt>
                <c:pt idx="11">
                  <c:v>11510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1-4106-A0ED-AEACB915CF52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ATC1112_graphs!$P$10:$AA$10</c:f>
              <c:numCache>
                <c:formatCode>0</c:formatCode>
                <c:ptCount val="12"/>
                <c:pt idx="0">
                  <c:v>7069.6666666666652</c:v>
                </c:pt>
                <c:pt idx="1">
                  <c:v>6787.5</c:v>
                </c:pt>
                <c:pt idx="2">
                  <c:v>6092.1899999999987</c:v>
                </c:pt>
                <c:pt idx="3">
                  <c:v>3453.6300000000006</c:v>
                </c:pt>
                <c:pt idx="4">
                  <c:v>4363.7900000000009</c:v>
                </c:pt>
                <c:pt idx="5">
                  <c:v>5179.4166666666661</c:v>
                </c:pt>
                <c:pt idx="6">
                  <c:v>5688.25</c:v>
                </c:pt>
                <c:pt idx="11">
                  <c:v>5775.0333333333338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1-4106-A0ED-AEACB915CF52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ATC1112_graphs!$P$11:$AA$11</c:f>
              <c:numCache>
                <c:formatCode>0</c:formatCode>
                <c:ptCount val="12"/>
                <c:pt idx="0">
                  <c:v>6892.0666666666639</c:v>
                </c:pt>
                <c:pt idx="1">
                  <c:v>6878.1999999999989</c:v>
                </c:pt>
                <c:pt idx="2">
                  <c:v>5771.1</c:v>
                </c:pt>
                <c:pt idx="3">
                  <c:v>3528.25</c:v>
                </c:pt>
                <c:pt idx="4">
                  <c:v>4477.45</c:v>
                </c:pt>
                <c:pt idx="5">
                  <c:v>5250.85</c:v>
                </c:pt>
                <c:pt idx="6">
                  <c:v>5813.25</c:v>
                </c:pt>
                <c:pt idx="11">
                  <c:v>5734.9666666666672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1-4106-A0ED-AEACB915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ATC1420_NorthWestbound!$C$8:$C$31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ATC1420_NorthWestbound!$L$8:$L$31</c:f>
              <c:numCache>
                <c:formatCode>0</c:formatCode>
                <c:ptCount val="24"/>
                <c:pt idx="0">
                  <c:v>68.003333333333316</c:v>
                </c:pt>
                <c:pt idx="1">
                  <c:v>40.47</c:v>
                </c:pt>
                <c:pt idx="2">
                  <c:v>25.717500000000001</c:v>
                </c:pt>
                <c:pt idx="3">
                  <c:v>20.003333333333334</c:v>
                </c:pt>
                <c:pt idx="4">
                  <c:v>18.085000000000001</c:v>
                </c:pt>
                <c:pt idx="5">
                  <c:v>34.725833333333334</c:v>
                </c:pt>
                <c:pt idx="6">
                  <c:v>111.43416666666667</c:v>
                </c:pt>
                <c:pt idx="7">
                  <c:v>223.48083333333335</c:v>
                </c:pt>
                <c:pt idx="8">
                  <c:v>248.44833333333335</c:v>
                </c:pt>
                <c:pt idx="9">
                  <c:v>245.06583333333333</c:v>
                </c:pt>
                <c:pt idx="10">
                  <c:v>262.97833333333335</c:v>
                </c:pt>
                <c:pt idx="11">
                  <c:v>296.04916666666668</c:v>
                </c:pt>
                <c:pt idx="12">
                  <c:v>340.52333333333331</c:v>
                </c:pt>
                <c:pt idx="13">
                  <c:v>372.77916666666664</c:v>
                </c:pt>
                <c:pt idx="14">
                  <c:v>428.5241666666667</c:v>
                </c:pt>
                <c:pt idx="15">
                  <c:v>475.13</c:v>
                </c:pt>
                <c:pt idx="16">
                  <c:v>572.52499999999998</c:v>
                </c:pt>
                <c:pt idx="17">
                  <c:v>563.64250000000004</c:v>
                </c:pt>
                <c:pt idx="18">
                  <c:v>437.0216666666667</c:v>
                </c:pt>
                <c:pt idx="19">
                  <c:v>300.0625</c:v>
                </c:pt>
                <c:pt idx="20">
                  <c:v>231.97916666666666</c:v>
                </c:pt>
                <c:pt idx="21">
                  <c:v>189.94833333333332</c:v>
                </c:pt>
                <c:pt idx="22">
                  <c:v>172.62416666666667</c:v>
                </c:pt>
                <c:pt idx="23">
                  <c:v>124.56333333333332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9ED-A37D-1AC1AC315954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ATC1420_NorthWestbound!$C$8:$C$31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ATC1420_NorthWestbound!$I$8:$I$31</c:f>
              <c:numCache>
                <c:formatCode>0</c:formatCode>
                <c:ptCount val="24"/>
                <c:pt idx="0">
                  <c:v>111.64166666666667</c:v>
                </c:pt>
                <c:pt idx="1">
                  <c:v>78.776388888888889</c:v>
                </c:pt>
                <c:pt idx="2">
                  <c:v>56.229166666666664</c:v>
                </c:pt>
                <c:pt idx="3">
                  <c:v>41.929166666666667</c:v>
                </c:pt>
                <c:pt idx="4">
                  <c:v>35.736111111111114</c:v>
                </c:pt>
                <c:pt idx="5">
                  <c:v>34.465277777777779</c:v>
                </c:pt>
                <c:pt idx="6">
                  <c:v>57.590277777777793</c:v>
                </c:pt>
                <c:pt idx="7">
                  <c:v>86.744444444444454</c:v>
                </c:pt>
                <c:pt idx="8">
                  <c:v>120.49305555555554</c:v>
                </c:pt>
                <c:pt idx="9">
                  <c:v>163.85138888888889</c:v>
                </c:pt>
                <c:pt idx="10">
                  <c:v>211.21944444444443</c:v>
                </c:pt>
                <c:pt idx="11">
                  <c:v>263.25277777777779</c:v>
                </c:pt>
                <c:pt idx="12">
                  <c:v>313.8486111111111</c:v>
                </c:pt>
                <c:pt idx="13">
                  <c:v>340.80277777777775</c:v>
                </c:pt>
                <c:pt idx="14">
                  <c:v>360.62361111111113</c:v>
                </c:pt>
                <c:pt idx="15">
                  <c:v>362.04583333333335</c:v>
                </c:pt>
                <c:pt idx="16">
                  <c:v>364.4013888888889</c:v>
                </c:pt>
                <c:pt idx="17">
                  <c:v>381.27083333333331</c:v>
                </c:pt>
                <c:pt idx="18">
                  <c:v>339.67777777777781</c:v>
                </c:pt>
                <c:pt idx="19">
                  <c:v>298.36944444444441</c:v>
                </c:pt>
                <c:pt idx="20">
                  <c:v>247.11249999999995</c:v>
                </c:pt>
                <c:pt idx="21">
                  <c:v>210.79999999999998</c:v>
                </c:pt>
                <c:pt idx="22">
                  <c:v>210.51805555555555</c:v>
                </c:pt>
                <c:pt idx="23">
                  <c:v>176.55416666666665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9ED-A37D-1AC1AC315954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ATC1420_NorthWestbound!$C$8:$C$31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ATC1420_NorthWestbound!$J$8:$J$31</c:f>
              <c:numCache>
                <c:formatCode>0</c:formatCode>
                <c:ptCount val="24"/>
                <c:pt idx="0">
                  <c:v>135.57916666666668</c:v>
                </c:pt>
                <c:pt idx="1">
                  <c:v>98.830555555555563</c:v>
                </c:pt>
                <c:pt idx="2">
                  <c:v>76.543055555555554</c:v>
                </c:pt>
                <c:pt idx="3">
                  <c:v>61.15</c:v>
                </c:pt>
                <c:pt idx="4">
                  <c:v>48.601388888888891</c:v>
                </c:pt>
                <c:pt idx="5">
                  <c:v>36.855555555555561</c:v>
                </c:pt>
                <c:pt idx="6">
                  <c:v>48.698611111111113</c:v>
                </c:pt>
                <c:pt idx="7">
                  <c:v>65.94027777777778</c:v>
                </c:pt>
                <c:pt idx="8">
                  <c:v>77.044444444444437</c:v>
                </c:pt>
                <c:pt idx="9">
                  <c:v>119.78750000000001</c:v>
                </c:pt>
                <c:pt idx="10">
                  <c:v>163.96805555555554</c:v>
                </c:pt>
                <c:pt idx="11">
                  <c:v>231.38611111111115</c:v>
                </c:pt>
                <c:pt idx="12">
                  <c:v>282.92083333333329</c:v>
                </c:pt>
                <c:pt idx="13">
                  <c:v>312.625</c:v>
                </c:pt>
                <c:pt idx="14">
                  <c:v>337.97638888888889</c:v>
                </c:pt>
                <c:pt idx="15">
                  <c:v>331.23888888888888</c:v>
                </c:pt>
                <c:pt idx="16">
                  <c:v>333.59305555555562</c:v>
                </c:pt>
                <c:pt idx="17">
                  <c:v>321.2</c:v>
                </c:pt>
                <c:pt idx="18">
                  <c:v>273.19722222222225</c:v>
                </c:pt>
                <c:pt idx="19">
                  <c:v>237.20000000000002</c:v>
                </c:pt>
                <c:pt idx="20">
                  <c:v>208.25972222222222</c:v>
                </c:pt>
                <c:pt idx="21">
                  <c:v>175.57083333333335</c:v>
                </c:pt>
                <c:pt idx="22">
                  <c:v>155.94722222222222</c:v>
                </c:pt>
                <c:pt idx="23">
                  <c:v>110.87916666666666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1-49ED-A37D-1AC1AC315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ATC1423_graphs!$G$83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ATC1423_graphs!$P$6:$V$6</c:f>
              <c:numCache>
                <c:formatCode>0</c:formatCode>
                <c:ptCount val="7"/>
                <c:pt idx="0">
                  <c:v>6677.4277777777788</c:v>
                </c:pt>
                <c:pt idx="1">
                  <c:v>6886.0625</c:v>
                </c:pt>
                <c:pt idx="2">
                  <c:v>6987.5763888888905</c:v>
                </c:pt>
                <c:pt idx="3">
                  <c:v>6943.7249999999995</c:v>
                </c:pt>
                <c:pt idx="4">
                  <c:v>6938.8375000000005</c:v>
                </c:pt>
                <c:pt idx="5">
                  <c:v>4984.5513888888891</c:v>
                </c:pt>
                <c:pt idx="6">
                  <c:v>4066.8569444444443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C-4398-B937-87283E411865}"/>
            </c:ext>
          </c:extLst>
        </c:ser>
        <c:ser>
          <c:idx val="1"/>
          <c:order val="1"/>
          <c:tx>
            <c:strRef>
              <c:f>ATC1423_graphs!$I$83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ATC1423_graphs!$P$7:$V$7</c:f>
              <c:numCache>
                <c:formatCode>0</c:formatCode>
                <c:ptCount val="7"/>
                <c:pt idx="0">
                  <c:v>4958.7111111111126</c:v>
                </c:pt>
                <c:pt idx="1">
                  <c:v>5126.3999999999996</c:v>
                </c:pt>
                <c:pt idx="2">
                  <c:v>5172.6958333333341</c:v>
                </c:pt>
                <c:pt idx="3">
                  <c:v>5203.3250000000007</c:v>
                </c:pt>
                <c:pt idx="4">
                  <c:v>5192.3333333333312</c:v>
                </c:pt>
                <c:pt idx="5">
                  <c:v>3701.6736111111113</c:v>
                </c:pt>
                <c:pt idx="6">
                  <c:v>3044.2624999999998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C-4398-B937-87283E411865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ATC1423_graphs!$P$5:$V$5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ATC1423_graphs!$P$8:$V$8</c:f>
              <c:numCache>
                <c:formatCode>0</c:formatCode>
                <c:ptCount val="7"/>
                <c:pt idx="0">
                  <c:v>11636.138888888891</c:v>
                </c:pt>
                <c:pt idx="1">
                  <c:v>12012.4625</c:v>
                </c:pt>
                <c:pt idx="2">
                  <c:v>12160.272222222226</c:v>
                </c:pt>
                <c:pt idx="3">
                  <c:v>12147.05</c:v>
                </c:pt>
                <c:pt idx="4">
                  <c:v>12131.170833333332</c:v>
                </c:pt>
                <c:pt idx="5">
                  <c:v>8686.2250000000004</c:v>
                </c:pt>
                <c:pt idx="6">
                  <c:v>7111.1194444444445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C-4398-B937-87283E41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8A26-47CC-BCF1-63C5BC4774E9}"/>
              </c:ext>
            </c:extLst>
          </c:dPt>
          <c:cat>
            <c:strRef>
              <c:f>ATC1423_graphs!$P$9:$AA$9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ATC1423_graphs!$P$12:$AA$12</c:f>
              <c:numCache>
                <c:formatCode>0</c:formatCode>
                <c:ptCount val="12"/>
                <c:pt idx="0">
                  <c:v>14930.050000000001</c:v>
                </c:pt>
                <c:pt idx="1">
                  <c:v>16886.45</c:v>
                </c:pt>
                <c:pt idx="2">
                  <c:v>12692.523333333331</c:v>
                </c:pt>
                <c:pt idx="3">
                  <c:v>6011.7300000000014</c:v>
                </c:pt>
                <c:pt idx="4">
                  <c:v>7821.0533333333351</c:v>
                </c:pt>
                <c:pt idx="5">
                  <c:v>10218.119999999999</c:v>
                </c:pt>
                <c:pt idx="6">
                  <c:v>11758.470000000001</c:v>
                </c:pt>
                <c:pt idx="7">
                  <c:v>12406.250000000002</c:v>
                </c:pt>
                <c:pt idx="8">
                  <c:v>13341.52</c:v>
                </c:pt>
                <c:pt idx="9">
                  <c:v>13434.18</c:v>
                </c:pt>
                <c:pt idx="10">
                  <c:v>12568.509999999998</c:v>
                </c:pt>
                <c:pt idx="11">
                  <c:v>12140.170000000002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6-47CC-BCF1-63C5BC4774E9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ATC1423_graphs!$P$10:$AA$10</c:f>
              <c:numCache>
                <c:formatCode>0</c:formatCode>
                <c:ptCount val="12"/>
                <c:pt idx="0">
                  <c:v>9225.9500000000007</c:v>
                </c:pt>
                <c:pt idx="1">
                  <c:v>10193.75</c:v>
                </c:pt>
                <c:pt idx="2">
                  <c:v>7655.5433333333322</c:v>
                </c:pt>
                <c:pt idx="3">
                  <c:v>3394.2400000000007</c:v>
                </c:pt>
                <c:pt idx="4">
                  <c:v>4491.9466666666676</c:v>
                </c:pt>
                <c:pt idx="5">
                  <c:v>5759.9800000000005</c:v>
                </c:pt>
                <c:pt idx="6">
                  <c:v>6517.9100000000008</c:v>
                </c:pt>
                <c:pt idx="7">
                  <c:v>7015.2300000000014</c:v>
                </c:pt>
                <c:pt idx="8">
                  <c:v>7502.48</c:v>
                </c:pt>
                <c:pt idx="9">
                  <c:v>7450.0899999999992</c:v>
                </c:pt>
                <c:pt idx="10">
                  <c:v>6817.7199999999984</c:v>
                </c:pt>
                <c:pt idx="11">
                  <c:v>6615.8700000000017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6-47CC-BCF1-63C5BC4774E9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ATC1423_graphs!$P$11:$AA$11</c:f>
              <c:numCache>
                <c:formatCode>0</c:formatCode>
                <c:ptCount val="12"/>
                <c:pt idx="0">
                  <c:v>5704.1</c:v>
                </c:pt>
                <c:pt idx="1">
                  <c:v>6692.7</c:v>
                </c:pt>
                <c:pt idx="2">
                  <c:v>5036.9799999999996</c:v>
                </c:pt>
                <c:pt idx="3">
                  <c:v>2617.4900000000002</c:v>
                </c:pt>
                <c:pt idx="4">
                  <c:v>3329.106666666667</c:v>
                </c:pt>
                <c:pt idx="5">
                  <c:v>4458.1399999999985</c:v>
                </c:pt>
                <c:pt idx="6">
                  <c:v>5240.5599999999995</c:v>
                </c:pt>
                <c:pt idx="7">
                  <c:v>5391.02</c:v>
                </c:pt>
                <c:pt idx="8">
                  <c:v>5839.04</c:v>
                </c:pt>
                <c:pt idx="9">
                  <c:v>5984.09</c:v>
                </c:pt>
                <c:pt idx="10">
                  <c:v>5750.79</c:v>
                </c:pt>
                <c:pt idx="11">
                  <c:v>5524.3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26-47CC-BCF1-63C5BC47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ATC1423_graphs!$P$13:$Y$13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ATC1423_graphs!$P$16:$Y$16</c:f>
              <c:numCache>
                <c:formatCode>General</c:formatCode>
                <c:ptCount val="10"/>
                <c:pt idx="5" formatCode="0">
                  <c:v>18975.055455000002</c:v>
                </c:pt>
                <c:pt idx="6" formatCode="0">
                  <c:v>19301.9933064</c:v>
                </c:pt>
                <c:pt idx="7" formatCode="0">
                  <c:v>19961.308333333331</c:v>
                </c:pt>
                <c:pt idx="8" formatCode="0">
                  <c:v>18554.872222222224</c:v>
                </c:pt>
                <c:pt idx="9" formatCode="0">
                  <c:v>12017.418888888889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3-4DCE-93EA-09DA05DAF46E}"/>
            </c:ext>
          </c:extLst>
        </c:ser>
        <c:ser>
          <c:idx val="0"/>
          <c:order val="1"/>
          <c:tx>
            <c:strRef>
              <c:f>ATC1423_graphs!$G$83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ATC1423_graphs!$P$13:$Y$13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ATC1423_graphs!$P$14:$Y$14</c:f>
              <c:numCache>
                <c:formatCode>0</c:formatCode>
                <c:ptCount val="10"/>
                <c:pt idx="5">
                  <c:v>11038.690097000002</c:v>
                </c:pt>
                <c:pt idx="6">
                  <c:v>11214.7419314</c:v>
                </c:pt>
                <c:pt idx="7">
                  <c:v>11811.112499999997</c:v>
                </c:pt>
                <c:pt idx="8">
                  <c:v>11821.964722222225</c:v>
                </c:pt>
                <c:pt idx="9">
                  <c:v>6886.7258333333339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3-4DCE-93EA-09DA05DAF46E}"/>
            </c:ext>
          </c:extLst>
        </c:ser>
        <c:ser>
          <c:idx val="1"/>
          <c:order val="2"/>
          <c:tx>
            <c:strRef>
              <c:f>ATC1423_graphs!$I$83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ATC1423_graphs!$P$13:$Y$13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ATC1423_graphs!$P$15:$Y$15</c:f>
              <c:numCache>
                <c:formatCode>0</c:formatCode>
                <c:ptCount val="10"/>
                <c:pt idx="5">
                  <c:v>7936.365358</c:v>
                </c:pt>
                <c:pt idx="6">
                  <c:v>8087.2513749999998</c:v>
                </c:pt>
                <c:pt idx="7">
                  <c:v>8150.1958333333332</c:v>
                </c:pt>
                <c:pt idx="8">
                  <c:v>6732.9074999999993</c:v>
                </c:pt>
                <c:pt idx="9">
                  <c:v>5130.6930555555555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3-4DCE-93EA-09DA05DA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ATC1423_Eastbound!$C$8:$C$31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ATC1423_Eastbound!$L$8:$L$31</c:f>
              <c:numCache>
                <c:formatCode>0</c:formatCode>
                <c:ptCount val="24"/>
                <c:pt idx="0">
                  <c:v>40.046666666666667</c:v>
                </c:pt>
                <c:pt idx="1">
                  <c:v>25.254444444444445</c:v>
                </c:pt>
                <c:pt idx="2">
                  <c:v>17.091111111111111</c:v>
                </c:pt>
                <c:pt idx="3">
                  <c:v>16.745555555555558</c:v>
                </c:pt>
                <c:pt idx="4">
                  <c:v>30.414166666666667</c:v>
                </c:pt>
                <c:pt idx="5">
                  <c:v>107.28833333333333</c:v>
                </c:pt>
                <c:pt idx="6">
                  <c:v>573.61583333333328</c:v>
                </c:pt>
                <c:pt idx="7">
                  <c:v>743.8463888888889</c:v>
                </c:pt>
                <c:pt idx="8">
                  <c:v>619.72305555555545</c:v>
                </c:pt>
                <c:pt idx="9">
                  <c:v>518.96777777777777</c:v>
                </c:pt>
                <c:pt idx="10">
                  <c:v>418.29416666666668</c:v>
                </c:pt>
                <c:pt idx="11">
                  <c:v>414.96111111111111</c:v>
                </c:pt>
                <c:pt idx="12">
                  <c:v>422.07111111111107</c:v>
                </c:pt>
                <c:pt idx="13">
                  <c:v>418.54277777777781</c:v>
                </c:pt>
                <c:pt idx="14">
                  <c:v>386.51972222222219</c:v>
                </c:pt>
                <c:pt idx="15">
                  <c:v>359.60833333333335</c:v>
                </c:pt>
                <c:pt idx="16">
                  <c:v>361.41555555555556</c:v>
                </c:pt>
                <c:pt idx="17">
                  <c:v>374.29277777777781</c:v>
                </c:pt>
                <c:pt idx="18">
                  <c:v>333.24666666666661</c:v>
                </c:pt>
                <c:pt idx="19">
                  <c:v>239.44027777777774</c:v>
                </c:pt>
                <c:pt idx="20">
                  <c:v>167.91083333333333</c:v>
                </c:pt>
                <c:pt idx="21">
                  <c:v>128.82194444444445</c:v>
                </c:pt>
                <c:pt idx="22">
                  <c:v>103.31861111111111</c:v>
                </c:pt>
                <c:pt idx="23">
                  <c:v>65.288611111111109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82C-88E3-683DE7A4DEF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ATC1423_Eastbound!$C$8:$C$31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ATC1423_Eastbound!$I$8:$I$31</c:f>
              <c:numCache>
                <c:formatCode>0</c:formatCode>
                <c:ptCount val="24"/>
                <c:pt idx="0">
                  <c:v>62.225000000000001</c:v>
                </c:pt>
                <c:pt idx="1">
                  <c:v>46.869444444444447</c:v>
                </c:pt>
                <c:pt idx="2">
                  <c:v>33.301388888888887</c:v>
                </c:pt>
                <c:pt idx="3">
                  <c:v>27.993055555555557</c:v>
                </c:pt>
                <c:pt idx="4">
                  <c:v>24.406944444444445</c:v>
                </c:pt>
                <c:pt idx="5">
                  <c:v>48.033333333333331</c:v>
                </c:pt>
                <c:pt idx="6">
                  <c:v>120.87222222222222</c:v>
                </c:pt>
                <c:pt idx="7">
                  <c:v>180.18611111111113</c:v>
                </c:pt>
                <c:pt idx="8">
                  <c:v>209.94583333333333</c:v>
                </c:pt>
                <c:pt idx="9">
                  <c:v>257.88194444444446</c:v>
                </c:pt>
                <c:pt idx="10">
                  <c:v>302.38333333333333</c:v>
                </c:pt>
                <c:pt idx="11">
                  <c:v>360.22500000000008</c:v>
                </c:pt>
                <c:pt idx="12">
                  <c:v>417.48333333333335</c:v>
                </c:pt>
                <c:pt idx="13">
                  <c:v>449.17222222222222</c:v>
                </c:pt>
                <c:pt idx="14">
                  <c:v>413.19027777777779</c:v>
                </c:pt>
                <c:pt idx="15">
                  <c:v>358.10972222222227</c:v>
                </c:pt>
                <c:pt idx="16">
                  <c:v>317.52222222222218</c:v>
                </c:pt>
                <c:pt idx="17">
                  <c:v>297.04861111111114</c:v>
                </c:pt>
                <c:pt idx="18">
                  <c:v>293.94166666666666</c:v>
                </c:pt>
                <c:pt idx="19">
                  <c:v>230.07500000000002</c:v>
                </c:pt>
                <c:pt idx="20">
                  <c:v>172.32499999999996</c:v>
                </c:pt>
                <c:pt idx="21">
                  <c:v>138.87777777777777</c:v>
                </c:pt>
                <c:pt idx="22">
                  <c:v>127.82499999999999</c:v>
                </c:pt>
                <c:pt idx="23">
                  <c:v>94.656944444444434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82C-88E3-683DE7A4DEF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ATC1423_Eastbound!$C$8:$C$31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ATC1423_Eastbound!$J$8:$J$31</c:f>
              <c:numCache>
                <c:formatCode>0</c:formatCode>
                <c:ptCount val="24"/>
                <c:pt idx="0">
                  <c:v>73.155555555555551</c:v>
                </c:pt>
                <c:pt idx="1">
                  <c:v>53.129166666666663</c:v>
                </c:pt>
                <c:pt idx="2">
                  <c:v>40.029166666666661</c:v>
                </c:pt>
                <c:pt idx="3">
                  <c:v>31.133333333333336</c:v>
                </c:pt>
                <c:pt idx="4">
                  <c:v>25.643055555555552</c:v>
                </c:pt>
                <c:pt idx="5">
                  <c:v>36.197222222222216</c:v>
                </c:pt>
                <c:pt idx="6">
                  <c:v>74.109722222222217</c:v>
                </c:pt>
                <c:pt idx="7">
                  <c:v>98.3263888888889</c:v>
                </c:pt>
                <c:pt idx="8">
                  <c:v>109.59722222222223</c:v>
                </c:pt>
                <c:pt idx="9">
                  <c:v>162.3736111111111</c:v>
                </c:pt>
                <c:pt idx="10">
                  <c:v>244.89166666666668</c:v>
                </c:pt>
                <c:pt idx="11">
                  <c:v>353.07638888888886</c:v>
                </c:pt>
                <c:pt idx="12">
                  <c:v>385.25833333333327</c:v>
                </c:pt>
                <c:pt idx="13">
                  <c:v>400.29027777777782</c:v>
                </c:pt>
                <c:pt idx="14">
                  <c:v>355.31527777777774</c:v>
                </c:pt>
                <c:pt idx="15">
                  <c:v>303.99722222222221</c:v>
                </c:pt>
                <c:pt idx="16">
                  <c:v>257.2791666666667</c:v>
                </c:pt>
                <c:pt idx="17">
                  <c:v>224.06805555555559</c:v>
                </c:pt>
                <c:pt idx="18">
                  <c:v>229.21527777777774</c:v>
                </c:pt>
                <c:pt idx="19">
                  <c:v>190.18888888888887</c:v>
                </c:pt>
                <c:pt idx="20">
                  <c:v>146.06666666666669</c:v>
                </c:pt>
                <c:pt idx="21">
                  <c:v>117.90694444444443</c:v>
                </c:pt>
                <c:pt idx="22">
                  <c:v>93.087499999999991</c:v>
                </c:pt>
                <c:pt idx="23">
                  <c:v>62.520833333333336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8-482C-88E3-683DE7A4D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ATC1423_Westbound!$C$8:$C$31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ATC1423_Westbound!$L$8:$L$31</c:f>
              <c:numCache>
                <c:formatCode>0</c:formatCode>
                <c:ptCount val="24"/>
                <c:pt idx="0">
                  <c:v>39.804166666666667</c:v>
                </c:pt>
                <c:pt idx="1">
                  <c:v>21.986944444444443</c:v>
                </c:pt>
                <c:pt idx="2">
                  <c:v>15.374444444444444</c:v>
                </c:pt>
                <c:pt idx="3">
                  <c:v>13.381111111111114</c:v>
                </c:pt>
                <c:pt idx="4">
                  <c:v>18.075277777777778</c:v>
                </c:pt>
                <c:pt idx="5">
                  <c:v>51.250277777777775</c:v>
                </c:pt>
                <c:pt idx="6">
                  <c:v>111.82916666666668</c:v>
                </c:pt>
                <c:pt idx="7">
                  <c:v>194.23416666666668</c:v>
                </c:pt>
                <c:pt idx="8">
                  <c:v>225.73861111111108</c:v>
                </c:pt>
                <c:pt idx="9">
                  <c:v>223.94555555555559</c:v>
                </c:pt>
                <c:pt idx="10">
                  <c:v>239.40972222222223</c:v>
                </c:pt>
                <c:pt idx="11">
                  <c:v>278.81138888888893</c:v>
                </c:pt>
                <c:pt idx="12">
                  <c:v>322.50777777777779</c:v>
                </c:pt>
                <c:pt idx="13">
                  <c:v>349.51111111111106</c:v>
                </c:pt>
                <c:pt idx="14">
                  <c:v>402.50666666666666</c:v>
                </c:pt>
                <c:pt idx="15">
                  <c:v>515.34055555555562</c:v>
                </c:pt>
                <c:pt idx="16">
                  <c:v>550.03999999999985</c:v>
                </c:pt>
                <c:pt idx="17">
                  <c:v>483.55194444444442</c:v>
                </c:pt>
                <c:pt idx="18">
                  <c:v>347.00361111111113</c:v>
                </c:pt>
                <c:pt idx="19">
                  <c:v>228.79722222222222</c:v>
                </c:pt>
                <c:pt idx="20">
                  <c:v>180.44388888888892</c:v>
                </c:pt>
                <c:pt idx="21">
                  <c:v>139.01916666666665</c:v>
                </c:pt>
                <c:pt idx="22">
                  <c:v>110.19583333333333</c:v>
                </c:pt>
                <c:pt idx="23">
                  <c:v>67.934444444444438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5-4E33-867C-2C13708F0C55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ATC1423_Westbound!$C$8:$C$31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ATC1423_Westbound!$I$8:$I$31</c:f>
              <c:numCache>
                <c:formatCode>0</c:formatCode>
                <c:ptCount val="24"/>
                <c:pt idx="0">
                  <c:v>60.877777777777787</c:v>
                </c:pt>
                <c:pt idx="1">
                  <c:v>40.354166666666664</c:v>
                </c:pt>
                <c:pt idx="2">
                  <c:v>30.081944444444446</c:v>
                </c:pt>
                <c:pt idx="3">
                  <c:v>23.727777777777778</c:v>
                </c:pt>
                <c:pt idx="4">
                  <c:v>20.666666666666664</c:v>
                </c:pt>
                <c:pt idx="5">
                  <c:v>28.969444444444445</c:v>
                </c:pt>
                <c:pt idx="6">
                  <c:v>53.043055555555554</c:v>
                </c:pt>
                <c:pt idx="7">
                  <c:v>83.395833333333329</c:v>
                </c:pt>
                <c:pt idx="8">
                  <c:v>120.80277777777776</c:v>
                </c:pt>
                <c:pt idx="9">
                  <c:v>162.48472222222225</c:v>
                </c:pt>
                <c:pt idx="10">
                  <c:v>205.15277777777774</c:v>
                </c:pt>
                <c:pt idx="11">
                  <c:v>255.63055555555556</c:v>
                </c:pt>
                <c:pt idx="12">
                  <c:v>284.5625</c:v>
                </c:pt>
                <c:pt idx="13">
                  <c:v>310.38333333333327</c:v>
                </c:pt>
                <c:pt idx="14">
                  <c:v>308.66944444444442</c:v>
                </c:pt>
                <c:pt idx="15">
                  <c:v>301.1805555555556</c:v>
                </c:pt>
                <c:pt idx="16">
                  <c:v>285.18472222222221</c:v>
                </c:pt>
                <c:pt idx="17">
                  <c:v>261.48333333333335</c:v>
                </c:pt>
                <c:pt idx="18">
                  <c:v>218.43055555555554</c:v>
                </c:pt>
                <c:pt idx="19">
                  <c:v>177.28055555555557</c:v>
                </c:pt>
                <c:pt idx="20">
                  <c:v>152.65972222222223</c:v>
                </c:pt>
                <c:pt idx="21">
                  <c:v>117.92083333333335</c:v>
                </c:pt>
                <c:pt idx="22">
                  <c:v>110.55416666666667</c:v>
                </c:pt>
                <c:pt idx="23">
                  <c:v>88.17638888888888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5-4E33-867C-2C13708F0C55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ATC1423_Westbound!$C$8:$C$31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ATC1423_Westbound!$J$8:$J$31</c:f>
              <c:numCache>
                <c:formatCode>0</c:formatCode>
                <c:ptCount val="24"/>
                <c:pt idx="0">
                  <c:v>65.381944444444443</c:v>
                </c:pt>
                <c:pt idx="1">
                  <c:v>47.776388888888881</c:v>
                </c:pt>
                <c:pt idx="2">
                  <c:v>35.81666666666667</c:v>
                </c:pt>
                <c:pt idx="3">
                  <c:v>28.56527777777778</c:v>
                </c:pt>
                <c:pt idx="4">
                  <c:v>23.336111111111109</c:v>
                </c:pt>
                <c:pt idx="5">
                  <c:v>25.809722222222216</c:v>
                </c:pt>
                <c:pt idx="6">
                  <c:v>31.295833333333334</c:v>
                </c:pt>
                <c:pt idx="7">
                  <c:v>48.673611111111114</c:v>
                </c:pt>
                <c:pt idx="8">
                  <c:v>60.574999999999996</c:v>
                </c:pt>
                <c:pt idx="9">
                  <c:v>79.519444444444446</c:v>
                </c:pt>
                <c:pt idx="10">
                  <c:v>132.39861111111111</c:v>
                </c:pt>
                <c:pt idx="11">
                  <c:v>216.58611111111114</c:v>
                </c:pt>
                <c:pt idx="12">
                  <c:v>272.27500000000003</c:v>
                </c:pt>
                <c:pt idx="13">
                  <c:v>283.04166666666669</c:v>
                </c:pt>
                <c:pt idx="14">
                  <c:v>283.34444444444443</c:v>
                </c:pt>
                <c:pt idx="15">
                  <c:v>273.18194444444447</c:v>
                </c:pt>
                <c:pt idx="16">
                  <c:v>242.10277777777776</c:v>
                </c:pt>
                <c:pt idx="17">
                  <c:v>195.16388888888889</c:v>
                </c:pt>
                <c:pt idx="18">
                  <c:v>162.98333333333335</c:v>
                </c:pt>
                <c:pt idx="19">
                  <c:v>147.85416666666666</c:v>
                </c:pt>
                <c:pt idx="20">
                  <c:v>126.77222222222223</c:v>
                </c:pt>
                <c:pt idx="21">
                  <c:v>106.15833333333332</c:v>
                </c:pt>
                <c:pt idx="22">
                  <c:v>92.952777777777783</c:v>
                </c:pt>
                <c:pt idx="23">
                  <c:v>62.69722222222223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5-4E33-867C-2C13708F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Traffic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ATC1503_graphs!$G$83</c:f>
              <c:strCache>
                <c:ptCount val="1"/>
                <c:pt idx="0">
                  <c:v>West bound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ATC1503_graphs!$P$6:$V$6</c:f>
              <c:numCache>
                <c:formatCode>0</c:formatCode>
                <c:ptCount val="7"/>
                <c:pt idx="0">
                  <c:v>5640.4791666666652</c:v>
                </c:pt>
                <c:pt idx="1">
                  <c:v>6224.55</c:v>
                </c:pt>
                <c:pt idx="2">
                  <c:v>6439.4958333333334</c:v>
                </c:pt>
                <c:pt idx="3">
                  <c:v>6312.0166666666655</c:v>
                </c:pt>
                <c:pt idx="4">
                  <c:v>6256.9958333333334</c:v>
                </c:pt>
                <c:pt idx="5">
                  <c:v>4111.3402777777783</c:v>
                </c:pt>
                <c:pt idx="6">
                  <c:v>3324.031944444444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0-4E41-BCFE-B6538F69A3EB}"/>
            </c:ext>
          </c:extLst>
        </c:ser>
        <c:ser>
          <c:idx val="1"/>
          <c:order val="1"/>
          <c:tx>
            <c:strRef>
              <c:f>ATC1503_graphs!$I$83</c:f>
              <c:strCache>
                <c:ptCount val="1"/>
                <c:pt idx="0">
                  <c:v>East bound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ATC1503_graphs!$P$7:$V$7</c:f>
              <c:numCache>
                <c:formatCode>0</c:formatCode>
                <c:ptCount val="7"/>
                <c:pt idx="0">
                  <c:v>4889.3083333333343</c:v>
                </c:pt>
                <c:pt idx="1">
                  <c:v>5368.9083333333338</c:v>
                </c:pt>
                <c:pt idx="2">
                  <c:v>5457.2666666666664</c:v>
                </c:pt>
                <c:pt idx="3">
                  <c:v>5459.6333333333332</c:v>
                </c:pt>
                <c:pt idx="4">
                  <c:v>5505.2416666666668</c:v>
                </c:pt>
                <c:pt idx="5">
                  <c:v>3563.8375000000001</c:v>
                </c:pt>
                <c:pt idx="6">
                  <c:v>2866.0652777777777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0-4E41-BCFE-B6538F69A3EB}"/>
            </c:ext>
          </c:extLst>
        </c:ser>
        <c:ser>
          <c:idx val="2"/>
          <c:order val="2"/>
          <c:tx>
            <c:v>Two-Way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ATC1503_graphs!$P$5:$V$5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ATC1503_graphs!$P$8:$V$8</c:f>
              <c:numCache>
                <c:formatCode>0</c:formatCode>
                <c:ptCount val="7"/>
                <c:pt idx="0">
                  <c:v>10529.787499999999</c:v>
                </c:pt>
                <c:pt idx="1">
                  <c:v>11593.458333333334</c:v>
                </c:pt>
                <c:pt idx="2">
                  <c:v>11896.762500000001</c:v>
                </c:pt>
                <c:pt idx="3">
                  <c:v>11771.649999999998</c:v>
                </c:pt>
                <c:pt idx="4">
                  <c:v>11762.237499999999</c:v>
                </c:pt>
                <c:pt idx="5">
                  <c:v>7675.1777777777788</c:v>
                </c:pt>
                <c:pt idx="6">
                  <c:v>6190.0972222222217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0-4E41-BCFE-B6538F69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14576"/>
        <c:axId val="342112616"/>
      </c:barChart>
      <c:catAx>
        <c:axId val="3421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2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Traffic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26D8-4AE7-B21A-D047DF1C0C8F}"/>
              </c:ext>
            </c:extLst>
          </c:dPt>
          <c:cat>
            <c:strRef>
              <c:f>ATC1503_graphs!$P$9:$AA$9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ATC1503_graphs!$P$12:$AA$12</c:f>
              <c:numCache>
                <c:formatCode>0</c:formatCode>
                <c:ptCount val="12"/>
                <c:pt idx="0">
                  <c:v>14080.2</c:v>
                </c:pt>
                <c:pt idx="1">
                  <c:v>15029.449999999999</c:v>
                </c:pt>
                <c:pt idx="2">
                  <c:v>12082.990000000002</c:v>
                </c:pt>
                <c:pt idx="3">
                  <c:v>6601.1</c:v>
                </c:pt>
                <c:pt idx="4">
                  <c:v>8642.2499999999982</c:v>
                </c:pt>
                <c:pt idx="5">
                  <c:v>10718.89</c:v>
                </c:pt>
                <c:pt idx="6">
                  <c:v>12120.859999999999</c:v>
                </c:pt>
                <c:pt idx="7">
                  <c:v>11921.36</c:v>
                </c:pt>
                <c:pt idx="8">
                  <c:v>12115.029999999999</c:v>
                </c:pt>
                <c:pt idx="9">
                  <c:v>12141.66</c:v>
                </c:pt>
                <c:pt idx="10">
                  <c:v>11604.050000000001</c:v>
                </c:pt>
                <c:pt idx="11">
                  <c:v>11071.509999999998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8-4AE7-B21A-D047DF1C0C8F}"/>
            </c:ext>
          </c:extLst>
        </c:ser>
        <c:ser>
          <c:idx val="0"/>
          <c:order val="1"/>
          <c:tx>
            <c:v>direction 1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ATC1503_graphs!$P$10:$AA$10</c:f>
              <c:numCache>
                <c:formatCode>0</c:formatCode>
                <c:ptCount val="12"/>
                <c:pt idx="0">
                  <c:v>7751.6500000000005</c:v>
                </c:pt>
                <c:pt idx="1">
                  <c:v>8196.65</c:v>
                </c:pt>
                <c:pt idx="2">
                  <c:v>6519.0500000000011</c:v>
                </c:pt>
                <c:pt idx="3">
                  <c:v>3423.1</c:v>
                </c:pt>
                <c:pt idx="4">
                  <c:v>4676.5399999999991</c:v>
                </c:pt>
                <c:pt idx="5">
                  <c:v>5578.1100000000006</c:v>
                </c:pt>
                <c:pt idx="6">
                  <c:v>6413.72</c:v>
                </c:pt>
                <c:pt idx="7">
                  <c:v>6455.77</c:v>
                </c:pt>
                <c:pt idx="8">
                  <c:v>6447.6199999999981</c:v>
                </c:pt>
                <c:pt idx="9">
                  <c:v>6534.1999999999989</c:v>
                </c:pt>
                <c:pt idx="10">
                  <c:v>6181.0900000000011</c:v>
                </c:pt>
                <c:pt idx="11">
                  <c:v>5918.99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8-4AE7-B21A-D047DF1C0C8F}"/>
            </c:ext>
          </c:extLst>
        </c:ser>
        <c:ser>
          <c:idx val="1"/>
          <c:order val="2"/>
          <c:tx>
            <c:v>direction 2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ATC1503_graphs!$P$11:$AA$11</c:f>
              <c:numCache>
                <c:formatCode>0</c:formatCode>
                <c:ptCount val="12"/>
                <c:pt idx="0">
                  <c:v>6328.5499999999993</c:v>
                </c:pt>
                <c:pt idx="1">
                  <c:v>6832.7999999999993</c:v>
                </c:pt>
                <c:pt idx="2">
                  <c:v>5563.94</c:v>
                </c:pt>
                <c:pt idx="3">
                  <c:v>3178.0000000000005</c:v>
                </c:pt>
                <c:pt idx="4">
                  <c:v>3965.7099999999996</c:v>
                </c:pt>
                <c:pt idx="5">
                  <c:v>5140.78</c:v>
                </c:pt>
                <c:pt idx="6">
                  <c:v>5707.1399999999985</c:v>
                </c:pt>
                <c:pt idx="7">
                  <c:v>5465.59</c:v>
                </c:pt>
                <c:pt idx="8">
                  <c:v>5667.41</c:v>
                </c:pt>
                <c:pt idx="9">
                  <c:v>5607.46</c:v>
                </c:pt>
                <c:pt idx="10">
                  <c:v>5422.96</c:v>
                </c:pt>
                <c:pt idx="11">
                  <c:v>5152.5199999999995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D8-4AE7-B21A-D047DF1C0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1832"/>
        <c:axId val="342114968"/>
      </c:lineChart>
      <c:catAx>
        <c:axId val="34211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4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4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1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ATC1503_graphs!$P$13:$Y$13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ATC1503_graphs!$P$16:$Y$16</c:f>
              <c:numCache>
                <c:formatCode>General</c:formatCode>
                <c:ptCount val="10"/>
                <c:pt idx="5" formatCode="0">
                  <c:v>13319.572752399999</c:v>
                </c:pt>
                <c:pt idx="6" formatCode="0">
                  <c:v>12831.795806000002</c:v>
                </c:pt>
                <c:pt idx="7" formatCode="0">
                  <c:v>13816.928333333333</c:v>
                </c:pt>
                <c:pt idx="8" formatCode="0">
                  <c:v>14580.99861111111</c:v>
                </c:pt>
                <c:pt idx="9" formatCode="0">
                  <c:v>11510.779166666667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048-8659-565E9A75253B}"/>
            </c:ext>
          </c:extLst>
        </c:ser>
        <c:ser>
          <c:idx val="0"/>
          <c:order val="1"/>
          <c:tx>
            <c:strRef>
              <c:f>ATC1503_graphs!$G$83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ATC1503_graphs!$P$13:$Y$13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ATC1503_graphs!$P$14:$Y$14</c:f>
              <c:numCache>
                <c:formatCode>0</c:formatCode>
                <c:ptCount val="10"/>
                <c:pt idx="5">
                  <c:v>7547.5516535999986</c:v>
                </c:pt>
                <c:pt idx="6">
                  <c:v>7258.2847087999999</c:v>
                </c:pt>
                <c:pt idx="7">
                  <c:v>7901.3102777777776</c:v>
                </c:pt>
                <c:pt idx="8">
                  <c:v>8216.5197222222232</c:v>
                </c:pt>
                <c:pt idx="9">
                  <c:v>6174.7075000000013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048-8659-565E9A75253B}"/>
            </c:ext>
          </c:extLst>
        </c:ser>
        <c:ser>
          <c:idx val="1"/>
          <c:order val="2"/>
          <c:tx>
            <c:strRef>
              <c:f>ATC1503_graphs!$I$83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ATC1503_graphs!$P$13:$Y$13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ATC1503_graphs!$P$15:$Y$15</c:f>
              <c:numCache>
                <c:formatCode>0</c:formatCode>
                <c:ptCount val="10"/>
                <c:pt idx="5">
                  <c:v>5772.0210988000017</c:v>
                </c:pt>
                <c:pt idx="6">
                  <c:v>5573.5110972000011</c:v>
                </c:pt>
                <c:pt idx="7">
                  <c:v>5915.6180555555547</c:v>
                </c:pt>
                <c:pt idx="8">
                  <c:v>6364.4788888888879</c:v>
                </c:pt>
                <c:pt idx="9">
                  <c:v>5336.0716666666667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048-8659-565E9A75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ATC1503_SouthWestbound!$C$8:$C$31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ATC1503_SouthWestbound!$L$8:$L$31</c:f>
              <c:numCache>
                <c:formatCode>0</c:formatCode>
                <c:ptCount val="24"/>
                <c:pt idx="0">
                  <c:v>59.478333333333332</c:v>
                </c:pt>
                <c:pt idx="1">
                  <c:v>46.776666666666671</c:v>
                </c:pt>
                <c:pt idx="2">
                  <c:v>47.807499999999997</c:v>
                </c:pt>
                <c:pt idx="3">
                  <c:v>60.994166666666658</c:v>
                </c:pt>
                <c:pt idx="4">
                  <c:v>82.826666666666668</c:v>
                </c:pt>
                <c:pt idx="5">
                  <c:v>166.35583333333335</c:v>
                </c:pt>
                <c:pt idx="6">
                  <c:v>382.21000000000004</c:v>
                </c:pt>
                <c:pt idx="7">
                  <c:v>525.10083333333341</c:v>
                </c:pt>
                <c:pt idx="8">
                  <c:v>443.97500000000002</c:v>
                </c:pt>
                <c:pt idx="9">
                  <c:v>370.71666666666658</c:v>
                </c:pt>
                <c:pt idx="10">
                  <c:v>312.73833333333334</c:v>
                </c:pt>
                <c:pt idx="11">
                  <c:v>321.53750000000002</c:v>
                </c:pt>
                <c:pt idx="12">
                  <c:v>340.92250000000001</c:v>
                </c:pt>
                <c:pt idx="13">
                  <c:v>360.77</c:v>
                </c:pt>
                <c:pt idx="14">
                  <c:v>354.4616666666667</c:v>
                </c:pt>
                <c:pt idx="15">
                  <c:v>385.50833333333333</c:v>
                </c:pt>
                <c:pt idx="16">
                  <c:v>426.30583333333334</c:v>
                </c:pt>
                <c:pt idx="17">
                  <c:v>412.96083333333337</c:v>
                </c:pt>
                <c:pt idx="18">
                  <c:v>295.41833333333341</c:v>
                </c:pt>
                <c:pt idx="19">
                  <c:v>188.13416666666666</c:v>
                </c:pt>
                <c:pt idx="20">
                  <c:v>151.7475</c:v>
                </c:pt>
                <c:pt idx="21">
                  <c:v>182.90666666666667</c:v>
                </c:pt>
                <c:pt idx="22">
                  <c:v>152.93166666666667</c:v>
                </c:pt>
                <c:pt idx="23">
                  <c:v>102.1225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3-4EF9-9151-5AAC26709DF1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ATC1503_SouthWestbound!$C$8:$C$31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ATC1503_SouthWestbound!$I$8:$I$31</c:f>
              <c:numCache>
                <c:formatCode>0</c:formatCode>
                <c:ptCount val="24"/>
                <c:pt idx="0">
                  <c:v>76.704166666666666</c:v>
                </c:pt>
                <c:pt idx="1">
                  <c:v>55.659722222222229</c:v>
                </c:pt>
                <c:pt idx="2">
                  <c:v>46.56111111111111</c:v>
                </c:pt>
                <c:pt idx="3">
                  <c:v>48.190277777777773</c:v>
                </c:pt>
                <c:pt idx="4">
                  <c:v>54.962500000000006</c:v>
                </c:pt>
                <c:pt idx="5">
                  <c:v>91.770833333333329</c:v>
                </c:pt>
                <c:pt idx="6">
                  <c:v>118.20833333333333</c:v>
                </c:pt>
                <c:pt idx="7">
                  <c:v>129.17916666666665</c:v>
                </c:pt>
                <c:pt idx="8">
                  <c:v>173.73472222222222</c:v>
                </c:pt>
                <c:pt idx="9">
                  <c:v>221.65</c:v>
                </c:pt>
                <c:pt idx="10">
                  <c:v>268.89166666666671</c:v>
                </c:pt>
                <c:pt idx="11">
                  <c:v>317.17777777777775</c:v>
                </c:pt>
                <c:pt idx="12">
                  <c:v>332.09444444444449</c:v>
                </c:pt>
                <c:pt idx="13">
                  <c:v>326.31666666666666</c:v>
                </c:pt>
                <c:pt idx="14">
                  <c:v>314.37916666666666</c:v>
                </c:pt>
                <c:pt idx="15">
                  <c:v>302.20694444444445</c:v>
                </c:pt>
                <c:pt idx="16">
                  <c:v>287.58055555555558</c:v>
                </c:pt>
                <c:pt idx="17">
                  <c:v>250.95277777777778</c:v>
                </c:pt>
                <c:pt idx="18">
                  <c:v>193.10416666666666</c:v>
                </c:pt>
                <c:pt idx="19">
                  <c:v>139.63749999999999</c:v>
                </c:pt>
                <c:pt idx="20">
                  <c:v>110.82916666666665</c:v>
                </c:pt>
                <c:pt idx="21">
                  <c:v>96.508333333333326</c:v>
                </c:pt>
                <c:pt idx="22">
                  <c:v>88.438888888888883</c:v>
                </c:pt>
                <c:pt idx="23">
                  <c:v>66.601388888888891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3-4EF9-9151-5AAC26709DF1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ATC1503_SouthWestbound!$C$8:$C$31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ATC1503_SouthWestbound!$J$8:$J$31</c:f>
              <c:numCache>
                <c:formatCode>0</c:formatCode>
                <c:ptCount val="24"/>
                <c:pt idx="0">
                  <c:v>44.18611111111111</c:v>
                </c:pt>
                <c:pt idx="1">
                  <c:v>29.829166666666669</c:v>
                </c:pt>
                <c:pt idx="2">
                  <c:v>22.451388888888889</c:v>
                </c:pt>
                <c:pt idx="3">
                  <c:v>21.456944444444446</c:v>
                </c:pt>
                <c:pt idx="4">
                  <c:v>23.444444444444443</c:v>
                </c:pt>
                <c:pt idx="5">
                  <c:v>58.361111111111114</c:v>
                </c:pt>
                <c:pt idx="6">
                  <c:v>70.575000000000003</c:v>
                </c:pt>
                <c:pt idx="7">
                  <c:v>70.080555555555549</c:v>
                </c:pt>
                <c:pt idx="8">
                  <c:v>88.645833333333329</c:v>
                </c:pt>
                <c:pt idx="9">
                  <c:v>142.20000000000002</c:v>
                </c:pt>
                <c:pt idx="10">
                  <c:v>217.67361111111111</c:v>
                </c:pt>
                <c:pt idx="11">
                  <c:v>270.80138888888888</c:v>
                </c:pt>
                <c:pt idx="12">
                  <c:v>310.11388888888888</c:v>
                </c:pt>
                <c:pt idx="13">
                  <c:v>313.85138888888889</c:v>
                </c:pt>
                <c:pt idx="14">
                  <c:v>296.52916666666664</c:v>
                </c:pt>
                <c:pt idx="15">
                  <c:v>271.34583333333336</c:v>
                </c:pt>
                <c:pt idx="16">
                  <c:v>246.00416666666663</c:v>
                </c:pt>
                <c:pt idx="17">
                  <c:v>220.48055555555558</c:v>
                </c:pt>
                <c:pt idx="18">
                  <c:v>178.16388888888889</c:v>
                </c:pt>
                <c:pt idx="19">
                  <c:v>133.92638888888888</c:v>
                </c:pt>
                <c:pt idx="20">
                  <c:v>107.79583333333333</c:v>
                </c:pt>
                <c:pt idx="21">
                  <c:v>82.50277777777778</c:v>
                </c:pt>
                <c:pt idx="22">
                  <c:v>63.518055555555556</c:v>
                </c:pt>
                <c:pt idx="23">
                  <c:v>40.094444444444441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3-4EF9-9151-5AAC2670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Traffic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</c:spPr>
          </c:marker>
          <c:cat>
            <c:numRef>
              <c:f>ATC1112_graphs!$P$13:$Y$13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ATC1112_graphs!$P$16:$Y$16</c:f>
              <c:numCache>
                <c:formatCode>General</c:formatCode>
                <c:ptCount val="10"/>
                <c:pt idx="0">
                  <c:v>13565.711124979774</c:v>
                </c:pt>
                <c:pt idx="1">
                  <c:v>13523.867194400002</c:v>
                </c:pt>
                <c:pt idx="2" formatCode="0">
                  <c:v>13979.6546944</c:v>
                </c:pt>
                <c:pt idx="3" formatCode="0">
                  <c:v>14903.331646800001</c:v>
                </c:pt>
                <c:pt idx="4" formatCode="0">
                  <c:v>15912.681918200002</c:v>
                </c:pt>
                <c:pt idx="5" formatCode="0">
                  <c:v>15292.954823400001</c:v>
                </c:pt>
                <c:pt idx="6" formatCode="0">
                  <c:v>15177.605867599999</c:v>
                </c:pt>
                <c:pt idx="7" formatCode="0">
                  <c:v>15200.591666666667</c:v>
                </c:pt>
                <c:pt idx="8" formatCode="0">
                  <c:v>14831.375555555556</c:v>
                </c:pt>
                <c:pt idx="9" formatCode="0">
                  <c:v>11072.447499999998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7-426C-8C72-BCA121BEF1BD}"/>
            </c:ext>
          </c:extLst>
        </c:ser>
        <c:ser>
          <c:idx val="0"/>
          <c:order val="1"/>
          <c:tx>
            <c:strRef>
              <c:f>ATC1112_graphs!$G$83</c:f>
              <c:strCache>
                <c:ptCount val="1"/>
                <c:pt idx="0">
                  <c:v>East bound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ATC1112_graphs!$P$13:$Y$13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ATC1112_graphs!$P$14:$Y$14</c:f>
              <c:numCache>
                <c:formatCode>0</c:formatCode>
                <c:ptCount val="10"/>
                <c:pt idx="0">
                  <c:v>6944.1010979358816</c:v>
                </c:pt>
                <c:pt idx="1">
                  <c:v>6821.6458193999997</c:v>
                </c:pt>
                <c:pt idx="2">
                  <c:v>7126.6816526000011</c:v>
                </c:pt>
                <c:pt idx="3">
                  <c:v>7669.708657000001</c:v>
                </c:pt>
                <c:pt idx="4">
                  <c:v>8296.2266534000009</c:v>
                </c:pt>
                <c:pt idx="5">
                  <c:v>7834.0054420000015</c:v>
                </c:pt>
                <c:pt idx="6">
                  <c:v>7715.3208779999995</c:v>
                </c:pt>
                <c:pt idx="7">
                  <c:v>7818.5333333333338</c:v>
                </c:pt>
                <c:pt idx="8">
                  <c:v>7621.8229629629623</c:v>
                </c:pt>
                <c:pt idx="9">
                  <c:v>5543.563511904762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7-426C-8C72-BCA121BEF1BD}"/>
            </c:ext>
          </c:extLst>
        </c:ser>
        <c:ser>
          <c:idx val="1"/>
          <c:order val="2"/>
          <c:tx>
            <c:strRef>
              <c:f>ATC1112_graphs!$I$83</c:f>
              <c:strCache>
                <c:ptCount val="1"/>
                <c:pt idx="0">
                  <c:v>West bound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ATC1112_graphs!$P$13:$Y$13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ATC1112_graphs!$P$15:$Y$15</c:f>
              <c:numCache>
                <c:formatCode>0</c:formatCode>
                <c:ptCount val="10"/>
                <c:pt idx="0">
                  <c:v>6621.6100270438928</c:v>
                </c:pt>
                <c:pt idx="1">
                  <c:v>6702.221375000001</c:v>
                </c:pt>
                <c:pt idx="2">
                  <c:v>6852.973041799999</c:v>
                </c:pt>
                <c:pt idx="3">
                  <c:v>7233.6229898000011</c:v>
                </c:pt>
                <c:pt idx="4">
                  <c:v>7616.4552648000008</c:v>
                </c:pt>
                <c:pt idx="5">
                  <c:v>7458.9493813999998</c:v>
                </c:pt>
                <c:pt idx="6">
                  <c:v>7462.2849896000007</c:v>
                </c:pt>
                <c:pt idx="7">
                  <c:v>7382.0583333333334</c:v>
                </c:pt>
                <c:pt idx="8">
                  <c:v>7209.552592592594</c:v>
                </c:pt>
                <c:pt idx="9">
                  <c:v>5528.8839880952373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7-426C-8C72-BCA121BEF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10264"/>
        <c:axId val="342115360"/>
      </c:lineChart>
      <c:catAx>
        <c:axId val="34211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115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211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ATC1503_NorthEastbound!$C$8:$C$31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ATC1503_NorthEastbound!$L$8:$L$31</c:f>
              <c:numCache>
                <c:formatCode>0</c:formatCode>
                <c:ptCount val="24"/>
                <c:pt idx="0">
                  <c:v>59.95</c:v>
                </c:pt>
                <c:pt idx="1">
                  <c:v>44.768333333333331</c:v>
                </c:pt>
                <c:pt idx="2">
                  <c:v>45.594999999999999</c:v>
                </c:pt>
                <c:pt idx="3">
                  <c:v>50.224166666666669</c:v>
                </c:pt>
                <c:pt idx="4">
                  <c:v>62.948333333333338</c:v>
                </c:pt>
                <c:pt idx="5">
                  <c:v>97.39</c:v>
                </c:pt>
                <c:pt idx="6">
                  <c:v>197.57333333333332</c:v>
                </c:pt>
                <c:pt idx="7">
                  <c:v>259.35750000000002</c:v>
                </c:pt>
                <c:pt idx="8">
                  <c:v>276.23583333333335</c:v>
                </c:pt>
                <c:pt idx="9">
                  <c:v>226.14333333333335</c:v>
                </c:pt>
                <c:pt idx="10">
                  <c:v>246.14333333333335</c:v>
                </c:pt>
                <c:pt idx="11">
                  <c:v>271.95083333333332</c:v>
                </c:pt>
                <c:pt idx="12">
                  <c:v>297.93166666666667</c:v>
                </c:pt>
                <c:pt idx="13">
                  <c:v>310.53916666666669</c:v>
                </c:pt>
                <c:pt idx="14">
                  <c:v>346.64750000000004</c:v>
                </c:pt>
                <c:pt idx="15">
                  <c:v>401.13</c:v>
                </c:pt>
                <c:pt idx="16">
                  <c:v>506.31666666666661</c:v>
                </c:pt>
                <c:pt idx="17">
                  <c:v>464.22833333333335</c:v>
                </c:pt>
                <c:pt idx="18">
                  <c:v>314.03999999999996</c:v>
                </c:pt>
                <c:pt idx="19">
                  <c:v>193.14250000000001</c:v>
                </c:pt>
                <c:pt idx="20">
                  <c:v>168.41416666666666</c:v>
                </c:pt>
                <c:pt idx="21">
                  <c:v>204.74250000000001</c:v>
                </c:pt>
                <c:pt idx="22">
                  <c:v>185.29333333333335</c:v>
                </c:pt>
                <c:pt idx="23">
                  <c:v>105.36583333333333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D34-9818-A4F51ED888B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ATC1503_NorthEastbound!$C$8:$C$31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ATC1503_NorthEastbound!$I$8:$I$31</c:f>
              <c:numCache>
                <c:formatCode>0</c:formatCode>
                <c:ptCount val="24"/>
                <c:pt idx="0">
                  <c:v>85.961111111111109</c:v>
                </c:pt>
                <c:pt idx="1">
                  <c:v>60.30277777777777</c:v>
                </c:pt>
                <c:pt idx="2">
                  <c:v>53.868055555555564</c:v>
                </c:pt>
                <c:pt idx="3">
                  <c:v>49.231944444444444</c:v>
                </c:pt>
                <c:pt idx="4">
                  <c:v>43.184722222222227</c:v>
                </c:pt>
                <c:pt idx="5">
                  <c:v>56.587500000000006</c:v>
                </c:pt>
                <c:pt idx="6">
                  <c:v>87.79027777777776</c:v>
                </c:pt>
                <c:pt idx="7">
                  <c:v>108</c:v>
                </c:pt>
                <c:pt idx="8">
                  <c:v>137.44861111111109</c:v>
                </c:pt>
                <c:pt idx="9">
                  <c:v>168.30694444444444</c:v>
                </c:pt>
                <c:pt idx="10">
                  <c:v>217.52083333333334</c:v>
                </c:pt>
                <c:pt idx="11">
                  <c:v>265.29722222222222</c:v>
                </c:pt>
                <c:pt idx="12">
                  <c:v>292.13611111111112</c:v>
                </c:pt>
                <c:pt idx="13">
                  <c:v>287.99583333333334</c:v>
                </c:pt>
                <c:pt idx="14">
                  <c:v>264.36388888888888</c:v>
                </c:pt>
                <c:pt idx="15">
                  <c:v>249.19861111111109</c:v>
                </c:pt>
                <c:pt idx="16">
                  <c:v>232.14722222222221</c:v>
                </c:pt>
                <c:pt idx="17">
                  <c:v>216.96249999999998</c:v>
                </c:pt>
                <c:pt idx="18">
                  <c:v>189.34027777777774</c:v>
                </c:pt>
                <c:pt idx="19">
                  <c:v>145.58611111111111</c:v>
                </c:pt>
                <c:pt idx="20">
                  <c:v>111.18194444444445</c:v>
                </c:pt>
                <c:pt idx="21">
                  <c:v>97.215277777777786</c:v>
                </c:pt>
                <c:pt idx="22">
                  <c:v>84.57083333333334</c:v>
                </c:pt>
                <c:pt idx="23">
                  <c:v>59.638888888888886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D34-9818-A4F51ED888B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ATC1503_NorthEastbound!$C$8:$C$31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ATC1503_NorthEastbound!$J$8:$J$31</c:f>
              <c:numCache>
                <c:formatCode>0</c:formatCode>
                <c:ptCount val="24"/>
                <c:pt idx="0">
                  <c:v>40.920833333333334</c:v>
                </c:pt>
                <c:pt idx="1">
                  <c:v>26.894444444444446</c:v>
                </c:pt>
                <c:pt idx="2">
                  <c:v>22.523611111111109</c:v>
                </c:pt>
                <c:pt idx="3">
                  <c:v>18.297222222222221</c:v>
                </c:pt>
                <c:pt idx="4">
                  <c:v>20.355555555555558</c:v>
                </c:pt>
                <c:pt idx="5">
                  <c:v>33.50555555555556</c:v>
                </c:pt>
                <c:pt idx="6">
                  <c:v>61.602777777777789</c:v>
                </c:pt>
                <c:pt idx="7">
                  <c:v>74.194444444444457</c:v>
                </c:pt>
                <c:pt idx="8">
                  <c:v>74.295833333333334</c:v>
                </c:pt>
                <c:pt idx="9">
                  <c:v>114.37361111111112</c:v>
                </c:pt>
                <c:pt idx="10">
                  <c:v>180.70416666666665</c:v>
                </c:pt>
                <c:pt idx="11">
                  <c:v>225.34861111111113</c:v>
                </c:pt>
                <c:pt idx="12">
                  <c:v>259.87777777777779</c:v>
                </c:pt>
                <c:pt idx="13">
                  <c:v>271</c:v>
                </c:pt>
                <c:pt idx="14">
                  <c:v>259.4736111111111</c:v>
                </c:pt>
                <c:pt idx="15">
                  <c:v>236.73055555555553</c:v>
                </c:pt>
                <c:pt idx="16">
                  <c:v>212.85416666666666</c:v>
                </c:pt>
                <c:pt idx="17">
                  <c:v>183.33472222222221</c:v>
                </c:pt>
                <c:pt idx="18">
                  <c:v>163.19583333333335</c:v>
                </c:pt>
                <c:pt idx="19">
                  <c:v>115.575</c:v>
                </c:pt>
                <c:pt idx="20">
                  <c:v>87.890277777777783</c:v>
                </c:pt>
                <c:pt idx="21">
                  <c:v>79.186111111111117</c:v>
                </c:pt>
                <c:pt idx="22">
                  <c:v>64.870833333333323</c:v>
                </c:pt>
                <c:pt idx="23">
                  <c:v>39.05972222222222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8-4D34-9818-A4F51ED8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26552"/>
        <c:axId val="340877640"/>
      </c:lineChart>
      <c:catAx>
        <c:axId val="35342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087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87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26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ACC2188_graphs!$P$5:$V$5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ACC2188_graphs!$P$8:$V$8</c:f>
              <c:numCache>
                <c:formatCode>0</c:formatCode>
                <c:ptCount val="7"/>
                <c:pt idx="0">
                  <c:v>149.35416666666669</c:v>
                </c:pt>
                <c:pt idx="1">
                  <c:v>158.90277777777777</c:v>
                </c:pt>
                <c:pt idx="2">
                  <c:v>155.39027777777781</c:v>
                </c:pt>
                <c:pt idx="3">
                  <c:v>155.76527777777781</c:v>
                </c:pt>
                <c:pt idx="4">
                  <c:v>143.6263888888889</c:v>
                </c:pt>
                <c:pt idx="5">
                  <c:v>123.10138888888892</c:v>
                </c:pt>
                <c:pt idx="6">
                  <c:v>138.68888888888893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2-4C81-A512-3ED9E7E3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227A-4143-9645-32899E16A24D}"/>
              </c:ext>
            </c:extLst>
          </c:dPt>
          <c:cat>
            <c:strRef>
              <c:f>ACC2188_graphs!$P$9:$AA$9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ACC2188_graphs!$P$12:$AA$12</c:f>
              <c:numCache>
                <c:formatCode>0</c:formatCode>
                <c:ptCount val="12"/>
                <c:pt idx="0">
                  <c:v>120.9</c:v>
                </c:pt>
                <c:pt idx="1">
                  <c:v>109.85000000000001</c:v>
                </c:pt>
                <c:pt idx="2">
                  <c:v>135.76</c:v>
                </c:pt>
                <c:pt idx="3">
                  <c:v>182.05666666666667</c:v>
                </c:pt>
                <c:pt idx="4">
                  <c:v>217.35000000000002</c:v>
                </c:pt>
                <c:pt idx="5">
                  <c:v>185.67333333333335</c:v>
                </c:pt>
                <c:pt idx="6">
                  <c:v>171.85999999999999</c:v>
                </c:pt>
                <c:pt idx="7">
                  <c:v>154.92333333333332</c:v>
                </c:pt>
                <c:pt idx="8">
                  <c:v>165.22000000000003</c:v>
                </c:pt>
                <c:pt idx="9">
                  <c:v>131.60000000000002</c:v>
                </c:pt>
                <c:pt idx="10">
                  <c:v>147.62</c:v>
                </c:pt>
                <c:pt idx="11">
                  <c:v>108.48000000000002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A-4143-9645-32899E16A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ACC2188_graphs!$P$13:$Y$13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ACC2188_graphs!$P$16:$Y$16</c:f>
              <c:numCache>
                <c:formatCode>0</c:formatCode>
                <c:ptCount val="10"/>
                <c:pt idx="0">
                  <c:v>98.248333333333335</c:v>
                </c:pt>
                <c:pt idx="1">
                  <c:v>113.7127777777778</c:v>
                </c:pt>
                <c:pt idx="2">
                  <c:v>175.65651515151512</c:v>
                </c:pt>
                <c:pt idx="3">
                  <c:v>195.60337962962964</c:v>
                </c:pt>
                <c:pt idx="4">
                  <c:v>257.59888888888889</c:v>
                </c:pt>
                <c:pt idx="5">
                  <c:v>184.02712121212119</c:v>
                </c:pt>
                <c:pt idx="6">
                  <c:v>162.54155555555556</c:v>
                </c:pt>
                <c:pt idx="7">
                  <c:v>143.57638888888889</c:v>
                </c:pt>
                <c:pt idx="8">
                  <c:v>132.90916666666664</c:v>
                </c:pt>
                <c:pt idx="9">
                  <c:v>152.60777777777776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F-4A99-AD50-DAA9B881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ACC2188_NorthWestbound!$C$8:$C$31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ACC2188_NorthWestbound!$L$8:$L$31</c:f>
              <c:numCache>
                <c:formatCode>0</c:formatCode>
                <c:ptCount val="24"/>
                <c:pt idx="0">
                  <c:v>1.0005555555555556</c:v>
                </c:pt>
                <c:pt idx="1">
                  <c:v>0.62388888888888894</c:v>
                </c:pt>
                <c:pt idx="2">
                  <c:v>1.1241666666666668</c:v>
                </c:pt>
                <c:pt idx="3">
                  <c:v>0.60916666666666663</c:v>
                </c:pt>
                <c:pt idx="4">
                  <c:v>0.25611111111111112</c:v>
                </c:pt>
                <c:pt idx="5">
                  <c:v>2.0666666666666669</c:v>
                </c:pt>
                <c:pt idx="6">
                  <c:v>5.5341666666666667</c:v>
                </c:pt>
                <c:pt idx="7">
                  <c:v>8.0291666666666668</c:v>
                </c:pt>
                <c:pt idx="8">
                  <c:v>5.5255555555555551</c:v>
                </c:pt>
                <c:pt idx="9">
                  <c:v>5.3905555555555553</c:v>
                </c:pt>
                <c:pt idx="10">
                  <c:v>6.7202777777777785</c:v>
                </c:pt>
                <c:pt idx="11">
                  <c:v>7.3969444444444452</c:v>
                </c:pt>
                <c:pt idx="12">
                  <c:v>8.3019444444444446</c:v>
                </c:pt>
                <c:pt idx="13">
                  <c:v>9.2986111111111107</c:v>
                </c:pt>
                <c:pt idx="14">
                  <c:v>10.343055555555555</c:v>
                </c:pt>
                <c:pt idx="15">
                  <c:v>10.538611111111111</c:v>
                </c:pt>
                <c:pt idx="16">
                  <c:v>11.725833333333332</c:v>
                </c:pt>
                <c:pt idx="17">
                  <c:v>13.022499999999999</c:v>
                </c:pt>
                <c:pt idx="18">
                  <c:v>10.854722222222222</c:v>
                </c:pt>
                <c:pt idx="19">
                  <c:v>7.7733333333333334</c:v>
                </c:pt>
                <c:pt idx="20">
                  <c:v>5.5330555555555554</c:v>
                </c:pt>
                <c:pt idx="21">
                  <c:v>7.2616666666666676</c:v>
                </c:pt>
                <c:pt idx="22">
                  <c:v>5.5863888888888891</c:v>
                </c:pt>
                <c:pt idx="23">
                  <c:v>2.3791666666666664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C-4205-989C-618F31EA6EFC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ACC2188_NorthWestbound!$C$8:$C$31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ACC2188_NorthWestbound!$I$8:$I$31</c:f>
              <c:numCache>
                <c:formatCode>0</c:formatCode>
                <c:ptCount val="24"/>
                <c:pt idx="0">
                  <c:v>1.425</c:v>
                </c:pt>
                <c:pt idx="1">
                  <c:v>0.54166666666666663</c:v>
                </c:pt>
                <c:pt idx="2">
                  <c:v>0.5527777777777777</c:v>
                </c:pt>
                <c:pt idx="3">
                  <c:v>0.1958333333333333</c:v>
                </c:pt>
                <c:pt idx="4">
                  <c:v>0.14444444444444443</c:v>
                </c:pt>
                <c:pt idx="5">
                  <c:v>1.0722222222222222</c:v>
                </c:pt>
                <c:pt idx="6">
                  <c:v>3.2180555555555554</c:v>
                </c:pt>
                <c:pt idx="7">
                  <c:v>3.693055555555556</c:v>
                </c:pt>
                <c:pt idx="8">
                  <c:v>5.6430555555555557</c:v>
                </c:pt>
                <c:pt idx="9">
                  <c:v>6.5874999999999995</c:v>
                </c:pt>
                <c:pt idx="10">
                  <c:v>8.5611111111111118</c:v>
                </c:pt>
                <c:pt idx="11">
                  <c:v>9.5583333333333336</c:v>
                </c:pt>
                <c:pt idx="12">
                  <c:v>10.375</c:v>
                </c:pt>
                <c:pt idx="13">
                  <c:v>8.9097222222222214</c:v>
                </c:pt>
                <c:pt idx="14">
                  <c:v>10.206944444444444</c:v>
                </c:pt>
                <c:pt idx="15">
                  <c:v>8.6583333333333332</c:v>
                </c:pt>
                <c:pt idx="16">
                  <c:v>8.2652777777777775</c:v>
                </c:pt>
                <c:pt idx="17">
                  <c:v>6.8249999999999993</c:v>
                </c:pt>
                <c:pt idx="18">
                  <c:v>6.6416666666666666</c:v>
                </c:pt>
                <c:pt idx="19">
                  <c:v>6.0388888888888888</c:v>
                </c:pt>
                <c:pt idx="20">
                  <c:v>4.2986111111111116</c:v>
                </c:pt>
                <c:pt idx="21">
                  <c:v>2.9958333333333336</c:v>
                </c:pt>
                <c:pt idx="22">
                  <c:v>2.5083333333333333</c:v>
                </c:pt>
                <c:pt idx="23">
                  <c:v>1.6763888888888889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C-4205-989C-618F31EA6EFC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ACC2188_NorthWestbound!$C$8:$C$31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ACC2188_NorthWestbound!$J$8:$J$31</c:f>
              <c:numCache>
                <c:formatCode>0</c:formatCode>
                <c:ptCount val="24"/>
                <c:pt idx="0">
                  <c:v>1.0125</c:v>
                </c:pt>
                <c:pt idx="1">
                  <c:v>0.44305555555555554</c:v>
                </c:pt>
                <c:pt idx="2">
                  <c:v>0.27916666666666667</c:v>
                </c:pt>
                <c:pt idx="3">
                  <c:v>0.72083333333333333</c:v>
                </c:pt>
                <c:pt idx="4">
                  <c:v>9.3055555555555558E-2</c:v>
                </c:pt>
                <c:pt idx="5">
                  <c:v>0.88888888888888884</c:v>
                </c:pt>
                <c:pt idx="6">
                  <c:v>2.4499999999999997</c:v>
                </c:pt>
                <c:pt idx="7">
                  <c:v>4.1291666666666664</c:v>
                </c:pt>
                <c:pt idx="8">
                  <c:v>5.125</c:v>
                </c:pt>
                <c:pt idx="9">
                  <c:v>8.0763888888888893</c:v>
                </c:pt>
                <c:pt idx="10">
                  <c:v>10.730555555555554</c:v>
                </c:pt>
                <c:pt idx="11">
                  <c:v>13.020833333333334</c:v>
                </c:pt>
                <c:pt idx="12">
                  <c:v>13.145833333333334</c:v>
                </c:pt>
                <c:pt idx="13">
                  <c:v>12.712499999999999</c:v>
                </c:pt>
                <c:pt idx="14">
                  <c:v>9.6111111111111125</c:v>
                </c:pt>
                <c:pt idx="15">
                  <c:v>11.597222222222223</c:v>
                </c:pt>
                <c:pt idx="16">
                  <c:v>9.6194444444444436</c:v>
                </c:pt>
                <c:pt idx="17">
                  <c:v>8.9083333333333332</c:v>
                </c:pt>
                <c:pt idx="18">
                  <c:v>7.6625000000000005</c:v>
                </c:pt>
                <c:pt idx="19">
                  <c:v>4.5777777777777775</c:v>
                </c:pt>
                <c:pt idx="20">
                  <c:v>3.9250000000000003</c:v>
                </c:pt>
                <c:pt idx="21">
                  <c:v>2.4791666666666665</c:v>
                </c:pt>
                <c:pt idx="22">
                  <c:v>2.1986111111111115</c:v>
                </c:pt>
                <c:pt idx="23">
                  <c:v>1.1833333333333333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C-4205-989C-618F31EA6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52048"/>
        <c:axId val="696452440"/>
      </c:lineChart>
      <c:catAx>
        <c:axId val="69645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52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2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5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v>Direction 1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ACC2204_graphs!$P$5:$V$5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ACC2204_graphs!$P$6:$V$6</c:f>
              <c:numCache>
                <c:formatCode>0</c:formatCode>
                <c:ptCount val="7"/>
                <c:pt idx="0">
                  <c:v>51.24583333333333</c:v>
                </c:pt>
                <c:pt idx="1">
                  <c:v>48.463636363636361</c:v>
                </c:pt>
                <c:pt idx="2">
                  <c:v>47.663636363636357</c:v>
                </c:pt>
                <c:pt idx="3">
                  <c:v>50.028787878787881</c:v>
                </c:pt>
                <c:pt idx="4">
                  <c:v>46.198484848484853</c:v>
                </c:pt>
                <c:pt idx="5">
                  <c:v>37.289393939393932</c:v>
                </c:pt>
                <c:pt idx="6">
                  <c:v>40.233333333333334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D-41C1-A23B-461FEE7E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895816"/>
        <c:axId val="701896208"/>
      </c:barChart>
      <c:catAx>
        <c:axId val="7018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5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</a:t>
            </a:r>
            <a:r>
              <a:rPr lang="en-GB" baseline="0"/>
              <a:t> </a:t>
            </a:r>
            <a:r>
              <a:rPr lang="en-GB"/>
              <a:t>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0"/>
          <c:order val="0"/>
          <c:tx>
            <c:v>direction 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ACC2204_graphs!$P$9:$AA$9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ACC2204_graphs!$P$10:$AA$10</c:f>
              <c:numCache>
                <c:formatCode>0</c:formatCode>
                <c:ptCount val="12"/>
                <c:pt idx="0">
                  <c:v>33.300000000000004</c:v>
                </c:pt>
                <c:pt idx="1">
                  <c:v>26.8</c:v>
                </c:pt>
                <c:pt idx="2">
                  <c:v>42.279999999999987</c:v>
                </c:pt>
                <c:pt idx="3">
                  <c:v>77.259999999999991</c:v>
                </c:pt>
                <c:pt idx="4">
                  <c:v>81.8</c:v>
                </c:pt>
                <c:pt idx="5">
                  <c:v>85</c:v>
                </c:pt>
                <c:pt idx="6">
                  <c:v>59.199999999999996</c:v>
                </c:pt>
                <c:pt idx="7">
                  <c:v>55.110000000000007</c:v>
                </c:pt>
                <c:pt idx="8">
                  <c:v>48.65</c:v>
                </c:pt>
                <c:pt idx="9">
                  <c:v>40.540000000000006</c:v>
                </c:pt>
                <c:pt idx="10">
                  <c:v>39.449999999999989</c:v>
                </c:pt>
                <c:pt idx="11">
                  <c:v>24.779999999999998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F2F-8FC1-7929BFAFD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384"/>
        <c:axId val="701898952"/>
      </c:lineChart>
      <c:catAx>
        <c:axId val="70189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0"/>
          <c:order val="0"/>
          <c:tx>
            <c:v>direction1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  <a:prstDash val="solid"/>
              </a:ln>
            </c:spPr>
          </c:marker>
          <c:cat>
            <c:numRef>
              <c:f>ACC2204_graphs!$P$13:$Y$13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ACC2204_graphs!$P$14:$Y$14</c:f>
              <c:numCache>
                <c:formatCode>0</c:formatCode>
                <c:ptCount val="10"/>
                <c:pt idx="0">
                  <c:v>78.966944444444422</c:v>
                </c:pt>
                <c:pt idx="1">
                  <c:v>70.600000000000009</c:v>
                </c:pt>
                <c:pt idx="2">
                  <c:v>99.724999999999994</c:v>
                </c:pt>
                <c:pt idx="3">
                  <c:v>85.801111111111112</c:v>
                </c:pt>
                <c:pt idx="4">
                  <c:v>69.257499999999979</c:v>
                </c:pt>
                <c:pt idx="5">
                  <c:v>67.703333333333333</c:v>
                </c:pt>
                <c:pt idx="6">
                  <c:v>55.125757575757589</c:v>
                </c:pt>
                <c:pt idx="7">
                  <c:v>52.164999999999999</c:v>
                </c:pt>
                <c:pt idx="8">
                  <c:v>46.491944444444435</c:v>
                </c:pt>
                <c:pt idx="9">
                  <c:v>48.720075757575756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2C2-ADD5-101C7D98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776"/>
        <c:axId val="701898168"/>
      </c:lineChart>
      <c:catAx>
        <c:axId val="7018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ACC2204_NorthEastbound!$C$8:$C$31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ACC2204_NorthEastbound!$L$8:$L$31</c:f>
              <c:numCache>
                <c:formatCode>0</c:formatCode>
                <c:ptCount val="24"/>
                <c:pt idx="0">
                  <c:v>0.12583333333333332</c:v>
                </c:pt>
                <c:pt idx="1">
                  <c:v>6.1818181818181814E-2</c:v>
                </c:pt>
                <c:pt idx="2">
                  <c:v>2.3333333333333334E-2</c:v>
                </c:pt>
                <c:pt idx="3">
                  <c:v>0.34992424242424247</c:v>
                </c:pt>
                <c:pt idx="4">
                  <c:v>0.81204545454545463</c:v>
                </c:pt>
                <c:pt idx="5">
                  <c:v>2.6038636363636365</c:v>
                </c:pt>
                <c:pt idx="6">
                  <c:v>4.2978787878787887</c:v>
                </c:pt>
                <c:pt idx="7">
                  <c:v>3.5680303030303038</c:v>
                </c:pt>
                <c:pt idx="8">
                  <c:v>2.2240151515151512</c:v>
                </c:pt>
                <c:pt idx="9">
                  <c:v>2.0345454545454547</c:v>
                </c:pt>
                <c:pt idx="10">
                  <c:v>2.291287878787879</c:v>
                </c:pt>
                <c:pt idx="11">
                  <c:v>3.1274242424242429</c:v>
                </c:pt>
                <c:pt idx="12">
                  <c:v>2.8011363636363638</c:v>
                </c:pt>
                <c:pt idx="13">
                  <c:v>3.1455303030303035</c:v>
                </c:pt>
                <c:pt idx="14">
                  <c:v>3.6145454545454547</c:v>
                </c:pt>
                <c:pt idx="15">
                  <c:v>3.0225757575757575</c:v>
                </c:pt>
                <c:pt idx="16">
                  <c:v>3.0115909090909092</c:v>
                </c:pt>
                <c:pt idx="17">
                  <c:v>2.8956060606060605</c:v>
                </c:pt>
                <c:pt idx="18">
                  <c:v>2.7552272727272729</c:v>
                </c:pt>
                <c:pt idx="19">
                  <c:v>2.21030303030303</c:v>
                </c:pt>
                <c:pt idx="20">
                  <c:v>1.2567424242424241</c:v>
                </c:pt>
                <c:pt idx="21">
                  <c:v>1.2333333333333334</c:v>
                </c:pt>
                <c:pt idx="22">
                  <c:v>0.93893939393939407</c:v>
                </c:pt>
                <c:pt idx="23">
                  <c:v>0.31454545454545452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A-4B2B-B691-EDA93AD88495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ACC2204_NorthEastbound!$C$8:$C$31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ACC2204_NorthEastbound!$I$8:$I$31</c:f>
              <c:numCache>
                <c:formatCode>0</c:formatCode>
                <c:ptCount val="24"/>
                <c:pt idx="0">
                  <c:v>0.1712121212121212</c:v>
                </c:pt>
                <c:pt idx="1">
                  <c:v>0.10909090909090909</c:v>
                </c:pt>
                <c:pt idx="2">
                  <c:v>0.15454545454545454</c:v>
                </c:pt>
                <c:pt idx="3">
                  <c:v>0.31666666666666665</c:v>
                </c:pt>
                <c:pt idx="4">
                  <c:v>0.78939393939393943</c:v>
                </c:pt>
                <c:pt idx="5">
                  <c:v>1.1196969696969694</c:v>
                </c:pt>
                <c:pt idx="6">
                  <c:v>1.1378787878787879</c:v>
                </c:pt>
                <c:pt idx="7">
                  <c:v>2.0636363636363635</c:v>
                </c:pt>
                <c:pt idx="8">
                  <c:v>1.771212121212121</c:v>
                </c:pt>
                <c:pt idx="9">
                  <c:v>2.1575757575757577</c:v>
                </c:pt>
                <c:pt idx="10">
                  <c:v>2.7803030303030303</c:v>
                </c:pt>
                <c:pt idx="11">
                  <c:v>2.9151515151515146</c:v>
                </c:pt>
                <c:pt idx="12">
                  <c:v>2.665151515151515</c:v>
                </c:pt>
                <c:pt idx="13">
                  <c:v>3.8166666666666673</c:v>
                </c:pt>
                <c:pt idx="14">
                  <c:v>2.5409090909090906</c:v>
                </c:pt>
                <c:pt idx="15">
                  <c:v>2.9696969696969702</c:v>
                </c:pt>
                <c:pt idx="16">
                  <c:v>2.1424242424242426</c:v>
                </c:pt>
                <c:pt idx="17">
                  <c:v>1.9318181818181819</c:v>
                </c:pt>
                <c:pt idx="18">
                  <c:v>1.5757575757575752</c:v>
                </c:pt>
                <c:pt idx="19">
                  <c:v>1.4939393939393939</c:v>
                </c:pt>
                <c:pt idx="20">
                  <c:v>0.9242424242424242</c:v>
                </c:pt>
                <c:pt idx="21">
                  <c:v>0.75</c:v>
                </c:pt>
                <c:pt idx="22">
                  <c:v>0.55303030303030309</c:v>
                </c:pt>
                <c:pt idx="23">
                  <c:v>0.43939393939393945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A-4B2B-B691-EDA93AD88495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ACC2204_NorthEastbound!$C$8:$C$31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ACC2204_NorthEastbound!$J$8:$J$31</c:f>
              <c:numCache>
                <c:formatCode>0</c:formatCode>
                <c:ptCount val="24"/>
                <c:pt idx="0">
                  <c:v>0.19393939393939394</c:v>
                </c:pt>
                <c:pt idx="1">
                  <c:v>6.363636363636363E-2</c:v>
                </c:pt>
                <c:pt idx="2">
                  <c:v>7.7272727272727271E-2</c:v>
                </c:pt>
                <c:pt idx="3">
                  <c:v>0.14848484848484847</c:v>
                </c:pt>
                <c:pt idx="4">
                  <c:v>0.18181818181818182</c:v>
                </c:pt>
                <c:pt idx="5">
                  <c:v>0.83636363636363642</c:v>
                </c:pt>
                <c:pt idx="6">
                  <c:v>1.1333333333333333</c:v>
                </c:pt>
                <c:pt idx="7">
                  <c:v>1.1439393939393938</c:v>
                </c:pt>
                <c:pt idx="8">
                  <c:v>2.4272727272727272</c:v>
                </c:pt>
                <c:pt idx="9">
                  <c:v>4.3121212121212125</c:v>
                </c:pt>
                <c:pt idx="10">
                  <c:v>3.8287878787878782</c:v>
                </c:pt>
                <c:pt idx="11">
                  <c:v>3.8166666666666669</c:v>
                </c:pt>
                <c:pt idx="12">
                  <c:v>3.1409090909090907</c:v>
                </c:pt>
                <c:pt idx="13">
                  <c:v>3.4727272727272731</c:v>
                </c:pt>
                <c:pt idx="14">
                  <c:v>3.3181818181818183</c:v>
                </c:pt>
                <c:pt idx="15">
                  <c:v>3.2272727272727271</c:v>
                </c:pt>
                <c:pt idx="16">
                  <c:v>2.6696969696969699</c:v>
                </c:pt>
                <c:pt idx="17">
                  <c:v>1.3484848484848484</c:v>
                </c:pt>
                <c:pt idx="18">
                  <c:v>1.1772727272727275</c:v>
                </c:pt>
                <c:pt idx="19">
                  <c:v>1.2666666666666666</c:v>
                </c:pt>
                <c:pt idx="20">
                  <c:v>1.0909090909090908</c:v>
                </c:pt>
                <c:pt idx="21">
                  <c:v>0.70454545454545459</c:v>
                </c:pt>
                <c:pt idx="22">
                  <c:v>0.37575757575757579</c:v>
                </c:pt>
                <c:pt idx="23">
                  <c:v>0.27727272727272728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6A-4B2B-B691-EDA93AD88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76872"/>
        <c:axId val="419369424"/>
      </c:lineChart>
      <c:catAx>
        <c:axId val="419376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6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36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7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ACC2409_graphs!$P$5:$V$5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ACC2409_graphs!$P$8:$V$8</c:f>
              <c:numCache>
                <c:formatCode>0</c:formatCode>
                <c:ptCount val="7"/>
                <c:pt idx="0">
                  <c:v>251.64545454545447</c:v>
                </c:pt>
                <c:pt idx="1">
                  <c:v>250.00000000000003</c:v>
                </c:pt>
                <c:pt idx="2">
                  <c:v>269.65303030303033</c:v>
                </c:pt>
                <c:pt idx="3">
                  <c:v>266.15454545454543</c:v>
                </c:pt>
                <c:pt idx="4">
                  <c:v>245.54090909090911</c:v>
                </c:pt>
                <c:pt idx="5">
                  <c:v>133.96363636363637</c:v>
                </c:pt>
                <c:pt idx="6">
                  <c:v>135.88636363636363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2-4C01-BA75-FB1D10927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Traffic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ATC1112_Eastbound!$C$8:$C$31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ATC1112_Eastbound!$L$8:$L$31</c:f>
              <c:numCache>
                <c:formatCode>0</c:formatCode>
                <c:ptCount val="24"/>
                <c:pt idx="0">
                  <c:v>19.383571428571425</c:v>
                </c:pt>
                <c:pt idx="1">
                  <c:v>11.666785714285716</c:v>
                </c:pt>
                <c:pt idx="2">
                  <c:v>9.71172619047619</c:v>
                </c:pt>
                <c:pt idx="3">
                  <c:v>11.260833333333332</c:v>
                </c:pt>
                <c:pt idx="4">
                  <c:v>26.853392857142858</c:v>
                </c:pt>
                <c:pt idx="5">
                  <c:v>88.333988095238084</c:v>
                </c:pt>
                <c:pt idx="6">
                  <c:v>350.09642857142859</c:v>
                </c:pt>
                <c:pt idx="7">
                  <c:v>594.34505952380948</c:v>
                </c:pt>
                <c:pt idx="8">
                  <c:v>511.15898809523804</c:v>
                </c:pt>
                <c:pt idx="9">
                  <c:v>354.48607142857139</c:v>
                </c:pt>
                <c:pt idx="10">
                  <c:v>317.38125000000002</c:v>
                </c:pt>
                <c:pt idx="11">
                  <c:v>334.0132142857143</c:v>
                </c:pt>
                <c:pt idx="12">
                  <c:v>361.32273809523809</c:v>
                </c:pt>
                <c:pt idx="13">
                  <c:v>366.26214285714286</c:v>
                </c:pt>
                <c:pt idx="14">
                  <c:v>365.90410714285713</c:v>
                </c:pt>
                <c:pt idx="15">
                  <c:v>332.93863095238095</c:v>
                </c:pt>
                <c:pt idx="16">
                  <c:v>307.19577380952381</c:v>
                </c:pt>
                <c:pt idx="17">
                  <c:v>288.07732142857151</c:v>
                </c:pt>
                <c:pt idx="18">
                  <c:v>262.29988095238093</c:v>
                </c:pt>
                <c:pt idx="19">
                  <c:v>229.37857142857143</c:v>
                </c:pt>
                <c:pt idx="20">
                  <c:v>163.21255952380952</c:v>
                </c:pt>
                <c:pt idx="21">
                  <c:v>118.70523809523809</c:v>
                </c:pt>
                <c:pt idx="22">
                  <c:v>77.170654761904771</c:v>
                </c:pt>
                <c:pt idx="23">
                  <c:v>42.404583333333335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7-48CC-863D-E4020E92D207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ATC1112_Eastbound!$C$8:$C$31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ATC1112_Eastbound!$I$8:$I$31</c:f>
              <c:numCache>
                <c:formatCode>0</c:formatCode>
                <c:ptCount val="24"/>
                <c:pt idx="0">
                  <c:v>39.045833333333334</c:v>
                </c:pt>
                <c:pt idx="1">
                  <c:v>26.635416666666668</c:v>
                </c:pt>
                <c:pt idx="2">
                  <c:v>19.233333333333334</c:v>
                </c:pt>
                <c:pt idx="3">
                  <c:v>15.081250000000001</c:v>
                </c:pt>
                <c:pt idx="4">
                  <c:v>17.537500000000001</c:v>
                </c:pt>
                <c:pt idx="5">
                  <c:v>35.633333333333333</c:v>
                </c:pt>
                <c:pt idx="6">
                  <c:v>89.8</c:v>
                </c:pt>
                <c:pt idx="7">
                  <c:v>123.84791666666668</c:v>
                </c:pt>
                <c:pt idx="8">
                  <c:v>186.58750000000001</c:v>
                </c:pt>
                <c:pt idx="9">
                  <c:v>247.35833333333335</c:v>
                </c:pt>
                <c:pt idx="10">
                  <c:v>297.61666666666667</c:v>
                </c:pt>
                <c:pt idx="11">
                  <c:v>348.21458333333334</c:v>
                </c:pt>
                <c:pt idx="12">
                  <c:v>370.51666666666665</c:v>
                </c:pt>
                <c:pt idx="13">
                  <c:v>380.35624999999999</c:v>
                </c:pt>
                <c:pt idx="14">
                  <c:v>353.33958333333334</c:v>
                </c:pt>
                <c:pt idx="15">
                  <c:v>316.69166666666666</c:v>
                </c:pt>
                <c:pt idx="16">
                  <c:v>287.9666666666667</c:v>
                </c:pt>
                <c:pt idx="17">
                  <c:v>273.55</c:v>
                </c:pt>
                <c:pt idx="18">
                  <c:v>239.06458333333333</c:v>
                </c:pt>
                <c:pt idx="19">
                  <c:v>198.57708333333335</c:v>
                </c:pt>
                <c:pt idx="20">
                  <c:v>155.67708333333331</c:v>
                </c:pt>
                <c:pt idx="21">
                  <c:v>119.62291666666667</c:v>
                </c:pt>
                <c:pt idx="22">
                  <c:v>87.5625</c:v>
                </c:pt>
                <c:pt idx="23">
                  <c:v>55.568750000000001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7-48CC-863D-E4020E92D207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ATC1112_Eastbound!$C$8:$C$31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ATC1112_Eastbound!$J$8:$J$31</c:f>
              <c:numCache>
                <c:formatCode>0</c:formatCode>
                <c:ptCount val="24"/>
                <c:pt idx="0">
                  <c:v>44.141666666666666</c:v>
                </c:pt>
                <c:pt idx="1">
                  <c:v>30.333333333333332</c:v>
                </c:pt>
                <c:pt idx="2">
                  <c:v>21.997916666666669</c:v>
                </c:pt>
                <c:pt idx="3">
                  <c:v>15.877083333333331</c:v>
                </c:pt>
                <c:pt idx="4">
                  <c:v>13.75625</c:v>
                </c:pt>
                <c:pt idx="5">
                  <c:v>21.143750000000001</c:v>
                </c:pt>
                <c:pt idx="6">
                  <c:v>46.743749999999999</c:v>
                </c:pt>
                <c:pt idx="7">
                  <c:v>65.822916666666657</c:v>
                </c:pt>
                <c:pt idx="8">
                  <c:v>80.808333333333337</c:v>
                </c:pt>
                <c:pt idx="9">
                  <c:v>134.73124999999999</c:v>
                </c:pt>
                <c:pt idx="10">
                  <c:v>233.91041666666666</c:v>
                </c:pt>
                <c:pt idx="11">
                  <c:v>297.11874999999998</c:v>
                </c:pt>
                <c:pt idx="12">
                  <c:v>322.43958333333336</c:v>
                </c:pt>
                <c:pt idx="13">
                  <c:v>339.91458333333333</c:v>
                </c:pt>
                <c:pt idx="14">
                  <c:v>319.46875</c:v>
                </c:pt>
                <c:pt idx="15">
                  <c:v>298.36666666666667</c:v>
                </c:pt>
                <c:pt idx="16">
                  <c:v>240.95833333333331</c:v>
                </c:pt>
                <c:pt idx="17">
                  <c:v>196.72291666666666</c:v>
                </c:pt>
                <c:pt idx="18">
                  <c:v>196.65625</c:v>
                </c:pt>
                <c:pt idx="19">
                  <c:v>166.57083333333333</c:v>
                </c:pt>
                <c:pt idx="20">
                  <c:v>130.80625000000001</c:v>
                </c:pt>
                <c:pt idx="21">
                  <c:v>95.904166666666669</c:v>
                </c:pt>
                <c:pt idx="22">
                  <c:v>63.710416666666667</c:v>
                </c:pt>
                <c:pt idx="23">
                  <c:v>36.643749999999997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7-48CC-863D-E4020E92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2824"/>
        <c:axId val="353433216"/>
      </c:lineChart>
      <c:catAx>
        <c:axId val="35343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43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Vehicles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432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7426-4804-97C6-2403C5B4B630}"/>
              </c:ext>
            </c:extLst>
          </c:dPt>
          <c:cat>
            <c:strRef>
              <c:f>ACC2409_graphs!$P$9:$AA$9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ACC2409_graphs!$P$12:$AA$12</c:f>
              <c:numCache>
                <c:formatCode>0</c:formatCode>
                <c:ptCount val="12"/>
                <c:pt idx="0">
                  <c:v>237.25</c:v>
                </c:pt>
                <c:pt idx="1">
                  <c:v>231.75</c:v>
                </c:pt>
                <c:pt idx="2">
                  <c:v>248.31</c:v>
                </c:pt>
                <c:pt idx="3">
                  <c:v>262.02999999999997</c:v>
                </c:pt>
                <c:pt idx="4">
                  <c:v>317.51666666666677</c:v>
                </c:pt>
                <c:pt idx="5">
                  <c:v>290.58000000000004</c:v>
                </c:pt>
                <c:pt idx="6">
                  <c:v>265.47000000000003</c:v>
                </c:pt>
                <c:pt idx="7">
                  <c:v>258.83000000000004</c:v>
                </c:pt>
                <c:pt idx="8">
                  <c:v>270.09000000000003</c:v>
                </c:pt>
                <c:pt idx="9">
                  <c:v>219.20999999999998</c:v>
                </c:pt>
                <c:pt idx="10">
                  <c:v>221.54999999999998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6-4804-97C6-2403C5B4B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ACC2409_graphs!$P$13:$Y$13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ACC2409_graphs!$P$16:$Y$16</c:f>
              <c:numCache>
                <c:formatCode>General</c:formatCode>
                <c:ptCount val="10"/>
                <c:pt idx="3" formatCode="0">
                  <c:v>178.91011904761905</c:v>
                </c:pt>
                <c:pt idx="4" formatCode="0">
                  <c:v>241.74833333333333</c:v>
                </c:pt>
                <c:pt idx="5" formatCode="0">
                  <c:v>217.73472222222225</c:v>
                </c:pt>
                <c:pt idx="6" formatCode="0">
                  <c:v>239.02083333333331</c:v>
                </c:pt>
                <c:pt idx="7" formatCode="0">
                  <c:v>278.75138888888893</c:v>
                </c:pt>
                <c:pt idx="8" formatCode="0">
                  <c:v>282.20075252525248</c:v>
                </c:pt>
                <c:pt idx="9" formatCode="0">
                  <c:v>256.5987878787879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8-4C30-B9C9-9D58CB81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ACC2409_Bothdirections!$C$8:$C$31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ACC2409_Bothdirections!$L$8:$L$31</c:f>
              <c:numCache>
                <c:formatCode>0</c:formatCode>
                <c:ptCount val="24"/>
                <c:pt idx="0">
                  <c:v>1.8130303030303032</c:v>
                </c:pt>
                <c:pt idx="1">
                  <c:v>0.88424242424242416</c:v>
                </c:pt>
                <c:pt idx="2">
                  <c:v>1.5672727272727272</c:v>
                </c:pt>
                <c:pt idx="3">
                  <c:v>0.6515151515151516</c:v>
                </c:pt>
                <c:pt idx="4">
                  <c:v>1.3663636363636364</c:v>
                </c:pt>
                <c:pt idx="5">
                  <c:v>5.5575757575757576</c:v>
                </c:pt>
                <c:pt idx="6">
                  <c:v>13.691212121212123</c:v>
                </c:pt>
                <c:pt idx="7">
                  <c:v>22.457272727272727</c:v>
                </c:pt>
                <c:pt idx="8">
                  <c:v>23.048484848484851</c:v>
                </c:pt>
                <c:pt idx="9">
                  <c:v>13.99060606060606</c:v>
                </c:pt>
                <c:pt idx="10">
                  <c:v>9.5784848484848482</c:v>
                </c:pt>
                <c:pt idx="11">
                  <c:v>10.903030303030302</c:v>
                </c:pt>
                <c:pt idx="12">
                  <c:v>11.50090909090909</c:v>
                </c:pt>
                <c:pt idx="13">
                  <c:v>14.502727272727274</c:v>
                </c:pt>
                <c:pt idx="14">
                  <c:v>15.838484848484848</c:v>
                </c:pt>
                <c:pt idx="15">
                  <c:v>18.667575757575754</c:v>
                </c:pt>
                <c:pt idx="16">
                  <c:v>20.711818181818181</c:v>
                </c:pt>
                <c:pt idx="17">
                  <c:v>24.68151515151515</c:v>
                </c:pt>
                <c:pt idx="18">
                  <c:v>14.833939393939394</c:v>
                </c:pt>
                <c:pt idx="19">
                  <c:v>9.2654545454545456</c:v>
                </c:pt>
                <c:pt idx="20">
                  <c:v>6.7</c:v>
                </c:pt>
                <c:pt idx="21">
                  <c:v>8.2809090909090894</c:v>
                </c:pt>
                <c:pt idx="22">
                  <c:v>4.753333333333333</c:v>
                </c:pt>
                <c:pt idx="23">
                  <c:v>1.353030303030303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0-4587-99F4-C5BA639D8D48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ACC2409_Bothdirections!$C$8:$C$31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ACC2409_Bothdirections!$I$8:$I$31</c:f>
              <c:numCache>
                <c:formatCode>0</c:formatCode>
                <c:ptCount val="24"/>
                <c:pt idx="0">
                  <c:v>1.2545454545454546</c:v>
                </c:pt>
                <c:pt idx="1">
                  <c:v>0.67272727272727273</c:v>
                </c:pt>
                <c:pt idx="2">
                  <c:v>0.57727272727272727</c:v>
                </c:pt>
                <c:pt idx="3">
                  <c:v>0.26363636363636367</c:v>
                </c:pt>
                <c:pt idx="4">
                  <c:v>0.81818181818181823</c:v>
                </c:pt>
                <c:pt idx="5">
                  <c:v>1.4545454545454546</c:v>
                </c:pt>
                <c:pt idx="6">
                  <c:v>6.6363636363636349</c:v>
                </c:pt>
                <c:pt idx="7">
                  <c:v>5.5878787878787879</c:v>
                </c:pt>
                <c:pt idx="8">
                  <c:v>6.8954545454545464</c:v>
                </c:pt>
                <c:pt idx="9">
                  <c:v>6.4</c:v>
                </c:pt>
                <c:pt idx="10">
                  <c:v>6.7424242424242422</c:v>
                </c:pt>
                <c:pt idx="11">
                  <c:v>8.9681818181818187</c:v>
                </c:pt>
                <c:pt idx="12">
                  <c:v>8.9318181818181817</c:v>
                </c:pt>
                <c:pt idx="13">
                  <c:v>11.595454545454546</c:v>
                </c:pt>
                <c:pt idx="14">
                  <c:v>12.42878787878788</c:v>
                </c:pt>
                <c:pt idx="15">
                  <c:v>12.792424242424243</c:v>
                </c:pt>
                <c:pt idx="16">
                  <c:v>8.2893939393939391</c:v>
                </c:pt>
                <c:pt idx="17">
                  <c:v>8</c:v>
                </c:pt>
                <c:pt idx="18">
                  <c:v>7.663636363636364</c:v>
                </c:pt>
                <c:pt idx="19">
                  <c:v>5.6909090909090914</c:v>
                </c:pt>
                <c:pt idx="20">
                  <c:v>3.5954545454545452</c:v>
                </c:pt>
                <c:pt idx="21">
                  <c:v>4.7878787878787881</c:v>
                </c:pt>
                <c:pt idx="22">
                  <c:v>2.8727272727272726</c:v>
                </c:pt>
                <c:pt idx="23">
                  <c:v>1.0439393939393939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0-4587-99F4-C5BA639D8D48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ACC2409_Bothdirections!$C$8:$C$31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ACC2409_Bothdirections!$J$8:$J$31</c:f>
              <c:numCache>
                <c:formatCode>0</c:formatCode>
                <c:ptCount val="24"/>
                <c:pt idx="0">
                  <c:v>0.95151515151515142</c:v>
                </c:pt>
                <c:pt idx="1">
                  <c:v>0.29090909090909089</c:v>
                </c:pt>
                <c:pt idx="2">
                  <c:v>0.31363636363636366</c:v>
                </c:pt>
                <c:pt idx="3">
                  <c:v>0</c:v>
                </c:pt>
                <c:pt idx="4">
                  <c:v>0.15454545454545454</c:v>
                </c:pt>
                <c:pt idx="5">
                  <c:v>2.0833333333333335</c:v>
                </c:pt>
                <c:pt idx="6">
                  <c:v>4.3954545454545455</c:v>
                </c:pt>
                <c:pt idx="7">
                  <c:v>4.1696969696969699</c:v>
                </c:pt>
                <c:pt idx="8">
                  <c:v>4.0969696969696976</c:v>
                </c:pt>
                <c:pt idx="9">
                  <c:v>4.8257575757575761</c:v>
                </c:pt>
                <c:pt idx="10">
                  <c:v>7.0833333333333339</c:v>
                </c:pt>
                <c:pt idx="11">
                  <c:v>11.016666666666667</c:v>
                </c:pt>
                <c:pt idx="12">
                  <c:v>10.512121212121212</c:v>
                </c:pt>
                <c:pt idx="13">
                  <c:v>13.018181818181819</c:v>
                </c:pt>
                <c:pt idx="14">
                  <c:v>14.359090909090909</c:v>
                </c:pt>
                <c:pt idx="15">
                  <c:v>13.433333333333334</c:v>
                </c:pt>
                <c:pt idx="16">
                  <c:v>9.6742424242424239</c:v>
                </c:pt>
                <c:pt idx="17">
                  <c:v>10.262121212121212</c:v>
                </c:pt>
                <c:pt idx="18">
                  <c:v>7.8984848484848484</c:v>
                </c:pt>
                <c:pt idx="19">
                  <c:v>5.6454545454545455</c:v>
                </c:pt>
                <c:pt idx="20">
                  <c:v>3.7121212121212119</c:v>
                </c:pt>
                <c:pt idx="21">
                  <c:v>4.1166666666666671</c:v>
                </c:pt>
                <c:pt idx="22">
                  <c:v>3.0348484848484851</c:v>
                </c:pt>
                <c:pt idx="23">
                  <c:v>0.83787878787878789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0-4587-99F4-C5BA639D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447736"/>
        <c:axId val="696448128"/>
      </c:lineChart>
      <c:catAx>
        <c:axId val="696447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447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0"/>
          <c:order val="0"/>
          <c:tx>
            <c:v>Direction 1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ACC2424_graphs!$P$5:$V$5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ACC2424_graphs!$P$6:$V$6</c:f>
              <c:numCache>
                <c:formatCode>0</c:formatCode>
                <c:ptCount val="7"/>
                <c:pt idx="0">
                  <c:v>115.15000000000002</c:v>
                </c:pt>
                <c:pt idx="1">
                  <c:v>117.91666666666667</c:v>
                </c:pt>
                <c:pt idx="2">
                  <c:v>125.37916666666665</c:v>
                </c:pt>
                <c:pt idx="3">
                  <c:v>120.8125</c:v>
                </c:pt>
                <c:pt idx="4">
                  <c:v>120.83333333333333</c:v>
                </c:pt>
                <c:pt idx="5">
                  <c:v>88.161111111111111</c:v>
                </c:pt>
                <c:pt idx="6">
                  <c:v>81.191666666666677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C-4847-B2AB-70C56CEB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895816"/>
        <c:axId val="701896208"/>
      </c:barChart>
      <c:catAx>
        <c:axId val="7018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5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</a:t>
            </a:r>
            <a:r>
              <a:rPr lang="en-GB" baseline="0"/>
              <a:t> </a:t>
            </a:r>
            <a:r>
              <a:rPr lang="en-GB"/>
              <a:t>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0"/>
          <c:order val="0"/>
          <c:tx>
            <c:v>direction 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ACC2424_graphs!$P$9:$AA$9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ACC2424_graphs!$P$10:$AA$10</c:f>
              <c:numCache>
                <c:formatCode>0</c:formatCode>
                <c:ptCount val="12"/>
                <c:pt idx="0">
                  <c:v>126.95000000000002</c:v>
                </c:pt>
                <c:pt idx="1">
                  <c:v>122.75000000000001</c:v>
                </c:pt>
                <c:pt idx="2">
                  <c:v>116.03999999999998</c:v>
                </c:pt>
                <c:pt idx="3">
                  <c:v>83.33</c:v>
                </c:pt>
                <c:pt idx="4">
                  <c:v>122.81</c:v>
                </c:pt>
                <c:pt idx="5">
                  <c:v>112.57</c:v>
                </c:pt>
                <c:pt idx="6">
                  <c:v>129.29000000000002</c:v>
                </c:pt>
                <c:pt idx="7">
                  <c:v>135.63000000000002</c:v>
                </c:pt>
                <c:pt idx="8">
                  <c:v>150.23999999999998</c:v>
                </c:pt>
                <c:pt idx="9">
                  <c:v>126.51000000000002</c:v>
                </c:pt>
                <c:pt idx="10">
                  <c:v>121.95</c:v>
                </c:pt>
                <c:pt idx="11">
                  <c:v>92.149999999999991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E-4261-8A5D-A01FD113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384"/>
        <c:axId val="701898952"/>
      </c:lineChart>
      <c:catAx>
        <c:axId val="70189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0"/>
          <c:order val="0"/>
          <c:tx>
            <c:v>direction1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noFill/>
                <a:prstDash val="solid"/>
              </a:ln>
            </c:spPr>
          </c:marker>
          <c:cat>
            <c:numRef>
              <c:f>ACC2424_graphs!$P$13:$Y$13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ACC2424_graphs!$P$14:$Y$14</c:f>
              <c:numCache>
                <c:formatCode>0</c:formatCode>
                <c:ptCount val="10"/>
                <c:pt idx="5">
                  <c:v>142.25148148148148</c:v>
                </c:pt>
                <c:pt idx="6">
                  <c:v>141.81583333333333</c:v>
                </c:pt>
                <c:pt idx="7">
                  <c:v>138.2802777777778</c:v>
                </c:pt>
                <c:pt idx="8">
                  <c:v>125.54222222222221</c:v>
                </c:pt>
                <c:pt idx="9">
                  <c:v>120.01833333333335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E-4589-A2FE-4271BA24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897776"/>
        <c:axId val="701898168"/>
      </c:lineChart>
      <c:catAx>
        <c:axId val="7018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898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01897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Fig.4 Average Hourly Cycle Flow 2020</a:t>
            </a:r>
          </a:p>
        </c:rich>
      </c:tx>
      <c:layout>
        <c:manualLayout>
          <c:xMode val="edge"/>
          <c:yMode val="edge"/>
          <c:x val="0.33942209278634689"/>
          <c:y val="1.5873015873015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27035660191422E-2"/>
          <c:y val="8.5714551446402054E-2"/>
          <c:w val="0.91933165568465758"/>
          <c:h val="0.73651021983575093"/>
        </c:manualLayout>
      </c:layout>
      <c:lineChart>
        <c:grouping val="standard"/>
        <c:varyColors val="0"/>
        <c:ser>
          <c:idx val="0"/>
          <c:order val="0"/>
          <c:tx>
            <c:v>Average weekday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ACC2424_Southbound!$C$8:$C$31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ACC2424_Southbound!$L$8:$L$31</c:f>
              <c:numCache>
                <c:formatCode>0</c:formatCode>
                <c:ptCount val="24"/>
                <c:pt idx="0">
                  <c:v>0.41583333333333333</c:v>
                </c:pt>
                <c:pt idx="1">
                  <c:v>0.2166666666666667</c:v>
                </c:pt>
                <c:pt idx="2">
                  <c:v>0.13583333333333333</c:v>
                </c:pt>
                <c:pt idx="3">
                  <c:v>0.42166666666666669</c:v>
                </c:pt>
                <c:pt idx="4">
                  <c:v>0.80750000000000011</c:v>
                </c:pt>
                <c:pt idx="5">
                  <c:v>1.7599999999999998</c:v>
                </c:pt>
                <c:pt idx="6">
                  <c:v>6.49</c:v>
                </c:pt>
                <c:pt idx="7">
                  <c:v>12.435833333333333</c:v>
                </c:pt>
                <c:pt idx="8">
                  <c:v>11.841666666666669</c:v>
                </c:pt>
                <c:pt idx="9">
                  <c:v>6.7199999999999989</c:v>
                </c:pt>
                <c:pt idx="10">
                  <c:v>4.8499999999999996</c:v>
                </c:pt>
                <c:pt idx="11">
                  <c:v>5.628333333333333</c:v>
                </c:pt>
                <c:pt idx="12">
                  <c:v>6.1449999999999996</c:v>
                </c:pt>
                <c:pt idx="13">
                  <c:v>6.8341666666666665</c:v>
                </c:pt>
                <c:pt idx="14">
                  <c:v>6.8241666666666658</c:v>
                </c:pt>
                <c:pt idx="15">
                  <c:v>7.3358333333333334</c:v>
                </c:pt>
                <c:pt idx="16">
                  <c:v>8.8000000000000007</c:v>
                </c:pt>
                <c:pt idx="17">
                  <c:v>9.4000000000000021</c:v>
                </c:pt>
                <c:pt idx="18">
                  <c:v>7.9783333333333335</c:v>
                </c:pt>
                <c:pt idx="19">
                  <c:v>5.6899999999999995</c:v>
                </c:pt>
                <c:pt idx="20">
                  <c:v>3.9825000000000004</c:v>
                </c:pt>
                <c:pt idx="21">
                  <c:v>2.7450000000000001</c:v>
                </c:pt>
                <c:pt idx="22">
                  <c:v>1.7883333333333333</c:v>
                </c:pt>
                <c:pt idx="23">
                  <c:v>0.77166666666666672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E-4595-9351-253D09F5AE55}"/>
            </c:ext>
          </c:extLst>
        </c:ser>
        <c:ser>
          <c:idx val="1"/>
          <c:order val="1"/>
          <c:tx>
            <c:v>Average Saturday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ACC2424_Southbound!$C$8:$C$31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ACC2424_Southbound!$I$8:$I$31</c:f>
              <c:numCache>
                <c:formatCode>0</c:formatCode>
                <c:ptCount val="24"/>
                <c:pt idx="0">
                  <c:v>0.57361111111111118</c:v>
                </c:pt>
                <c:pt idx="1">
                  <c:v>0.41944444444444445</c:v>
                </c:pt>
                <c:pt idx="2">
                  <c:v>0.2416666666666667</c:v>
                </c:pt>
                <c:pt idx="3">
                  <c:v>0.54999999999999993</c:v>
                </c:pt>
                <c:pt idx="4">
                  <c:v>0.40416666666666662</c:v>
                </c:pt>
                <c:pt idx="5">
                  <c:v>0.3833333333333333</c:v>
                </c:pt>
                <c:pt idx="6">
                  <c:v>2.5458333333333334</c:v>
                </c:pt>
                <c:pt idx="7">
                  <c:v>2.9402777777777778</c:v>
                </c:pt>
                <c:pt idx="8">
                  <c:v>3.3736111111111113</c:v>
                </c:pt>
                <c:pt idx="9">
                  <c:v>4.4513888888888893</c:v>
                </c:pt>
                <c:pt idx="10">
                  <c:v>5.540277777777777</c:v>
                </c:pt>
                <c:pt idx="11">
                  <c:v>5.7750000000000012</c:v>
                </c:pt>
                <c:pt idx="12">
                  <c:v>6.5597222222222227</c:v>
                </c:pt>
                <c:pt idx="13">
                  <c:v>6.9222222222222216</c:v>
                </c:pt>
                <c:pt idx="14">
                  <c:v>6.729166666666667</c:v>
                </c:pt>
                <c:pt idx="15">
                  <c:v>5.9138888888888888</c:v>
                </c:pt>
                <c:pt idx="16">
                  <c:v>6.2305555555555552</c:v>
                </c:pt>
                <c:pt idx="17">
                  <c:v>6.9486111111111102</c:v>
                </c:pt>
                <c:pt idx="18">
                  <c:v>7.2111111111111112</c:v>
                </c:pt>
                <c:pt idx="19">
                  <c:v>5.1222222222222227</c:v>
                </c:pt>
                <c:pt idx="20">
                  <c:v>3.5583333333333331</c:v>
                </c:pt>
                <c:pt idx="21">
                  <c:v>3.0944444444444446</c:v>
                </c:pt>
                <c:pt idx="22">
                  <c:v>1.7069444444444446</c:v>
                </c:pt>
                <c:pt idx="23">
                  <c:v>0.96527777777777779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E-4595-9351-253D09F5AE55}"/>
            </c:ext>
          </c:extLst>
        </c:ser>
        <c:ser>
          <c:idx val="2"/>
          <c:order val="2"/>
          <c:tx>
            <c:v>Average Sunday</c:v>
          </c:tx>
          <c:spPr>
            <a:ln w="381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numRef>
              <c:f>ACC2424_Southbound!$C$8:$C$31</c:f>
              <c:numCache>
                <c:formatCode>00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ACC2424_Southbound!$J$8:$J$31</c:f>
              <c:numCache>
                <c:formatCode>0</c:formatCode>
                <c:ptCount val="24"/>
                <c:pt idx="0">
                  <c:v>0.39999999999999997</c:v>
                </c:pt>
                <c:pt idx="1">
                  <c:v>0.2902777777777778</c:v>
                </c:pt>
                <c:pt idx="2">
                  <c:v>0.32500000000000001</c:v>
                </c:pt>
                <c:pt idx="3">
                  <c:v>0.17916666666666667</c:v>
                </c:pt>
                <c:pt idx="4">
                  <c:v>0.39027777777777778</c:v>
                </c:pt>
                <c:pt idx="5">
                  <c:v>0.75277777777777777</c:v>
                </c:pt>
                <c:pt idx="6">
                  <c:v>1.9138888888888888</c:v>
                </c:pt>
                <c:pt idx="7">
                  <c:v>1.4902777777777778</c:v>
                </c:pt>
                <c:pt idx="8">
                  <c:v>2.2972222222222221</c:v>
                </c:pt>
                <c:pt idx="9">
                  <c:v>3.7486111111111113</c:v>
                </c:pt>
                <c:pt idx="10">
                  <c:v>4.8291666666666666</c:v>
                </c:pt>
                <c:pt idx="11">
                  <c:v>6.7069444444444448</c:v>
                </c:pt>
                <c:pt idx="12">
                  <c:v>6.7097222222222221</c:v>
                </c:pt>
                <c:pt idx="13">
                  <c:v>7.0541666666666663</c:v>
                </c:pt>
                <c:pt idx="14">
                  <c:v>6.6583333333333323</c:v>
                </c:pt>
                <c:pt idx="15">
                  <c:v>6.6888888888888891</c:v>
                </c:pt>
                <c:pt idx="16">
                  <c:v>6.2625000000000002</c:v>
                </c:pt>
                <c:pt idx="17">
                  <c:v>6.145833333333333</c:v>
                </c:pt>
                <c:pt idx="18">
                  <c:v>5.2513888888888891</c:v>
                </c:pt>
                <c:pt idx="19">
                  <c:v>4.7180555555555559</c:v>
                </c:pt>
                <c:pt idx="20">
                  <c:v>3.5749999999999997</c:v>
                </c:pt>
                <c:pt idx="21">
                  <c:v>2.3249999999999997</c:v>
                </c:pt>
                <c:pt idx="22">
                  <c:v>1.6333333333333331</c:v>
                </c:pt>
                <c:pt idx="23">
                  <c:v>0.84583333333333333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E-4595-9351-253D09F5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76872"/>
        <c:axId val="419369424"/>
      </c:lineChart>
      <c:catAx>
        <c:axId val="419376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Hour Starting</a:t>
                </a:r>
              </a:p>
            </c:rich>
          </c:tx>
          <c:layout>
            <c:manualLayout>
              <c:xMode val="edge"/>
              <c:yMode val="edge"/>
              <c:x val="0.46575406384704193"/>
              <c:y val="0.87936774569845433"/>
            </c:manualLayout>
          </c:layout>
          <c:overlay val="0"/>
          <c:spPr>
            <a:noFill/>
            <a:ln w="25400">
              <a:noFill/>
            </a:ln>
          </c:spPr>
        </c:title>
        <c:numFmt formatCode="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6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36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Cycles per hour</a:t>
                </a:r>
              </a:p>
            </c:rich>
          </c:tx>
          <c:layout>
            <c:manualLayout>
              <c:xMode val="edge"/>
              <c:yMode val="edge"/>
              <c:x val="1.6742770167427701E-2"/>
              <c:y val="0.33333433320834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37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220716131944692"/>
          <c:y val="0.93968553930758658"/>
          <c:w val="0.64383657522261772"/>
          <c:h val="5.07936507936508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Fig.1 24-Hour Average Daily Cycle Flow 2020</a:t>
            </a:r>
          </a:p>
        </c:rich>
      </c:tx>
      <c:layout>
        <c:manualLayout>
          <c:xMode val="edge"/>
          <c:yMode val="edge"/>
          <c:x val="0.3256533255923654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18815331010452963"/>
          <c:w val="0.90783546322284114"/>
          <c:h val="0.73170731707317072"/>
        </c:manualLayout>
      </c:layout>
      <c:barChart>
        <c:barDir val="col"/>
        <c:grouping val="clustered"/>
        <c:varyColors val="0"/>
        <c:ser>
          <c:idx val="2"/>
          <c:order val="0"/>
          <c:tx>
            <c:v>Two-Way</c:v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ACC2425_graphs!$P$5:$V$5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Thurs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ACC2425_graphs!$P$8:$V$8</c:f>
              <c:numCache>
                <c:formatCode>0</c:formatCode>
                <c:ptCount val="7"/>
                <c:pt idx="0">
                  <c:v>426.27499999999998</c:v>
                </c:pt>
                <c:pt idx="1">
                  <c:v>432.0625</c:v>
                </c:pt>
                <c:pt idx="2">
                  <c:v>433.62916666666661</c:v>
                </c:pt>
                <c:pt idx="3">
                  <c:v>434.87916666666672</c:v>
                </c:pt>
                <c:pt idx="4">
                  <c:v>401.4</c:v>
                </c:pt>
                <c:pt idx="5">
                  <c:v>414.55694444444441</c:v>
                </c:pt>
                <c:pt idx="6">
                  <c:v>480.41527777777776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1-4E77-A8DF-9C1E7385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50872"/>
        <c:axId val="696450088"/>
      </c:barChart>
      <c:catAx>
        <c:axId val="69645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6113671274961597E-2"/>
              <c:y val="0.41463414634146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Fig.2 Average Weekday Cycle Flows 2020 (by month)</a:t>
            </a:r>
          </a:p>
        </c:rich>
      </c:tx>
      <c:layout>
        <c:manualLayout>
          <c:xMode val="edge"/>
          <c:yMode val="edge"/>
          <c:x val="0.2961833663921780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013946580493777"/>
          <c:w val="0.89923731157361608"/>
          <c:h val="0.71528020317994245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110E-4C06-95D0-1E6B96E34A56}"/>
              </c:ext>
            </c:extLst>
          </c:dPt>
          <c:cat>
            <c:strRef>
              <c:f>ACC2425_graphs!$P$9:$AA$9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ACC2425_graphs!$P$12:$AA$12</c:f>
              <c:numCache>
                <c:formatCode>0</c:formatCode>
                <c:ptCount val="12"/>
                <c:pt idx="0">
                  <c:v>198</c:v>
                </c:pt>
                <c:pt idx="1">
                  <c:v>173.2</c:v>
                </c:pt>
                <c:pt idx="2">
                  <c:v>328.45</c:v>
                </c:pt>
                <c:pt idx="3">
                  <c:v>708.34999999999991</c:v>
                </c:pt>
                <c:pt idx="4">
                  <c:v>928.76</c:v>
                </c:pt>
                <c:pt idx="5">
                  <c:v>683.7</c:v>
                </c:pt>
                <c:pt idx="6">
                  <c:v>533.98</c:v>
                </c:pt>
                <c:pt idx="7">
                  <c:v>454.24999999999994</c:v>
                </c:pt>
                <c:pt idx="8">
                  <c:v>395.82000000000005</c:v>
                </c:pt>
                <c:pt idx="9">
                  <c:v>252.5</c:v>
                </c:pt>
                <c:pt idx="10">
                  <c:v>294.40999999999997</c:v>
                </c:pt>
                <c:pt idx="11">
                  <c:v>156.37000000000003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E-4C06-95D0-1E6B96E3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54792"/>
        <c:axId val="696450480"/>
      </c:lineChart>
      <c:catAx>
        <c:axId val="69645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889034703995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4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Fig.3  Average Weekday Cycle Flows (by year)</a:t>
            </a:r>
          </a:p>
        </c:rich>
      </c:tx>
      <c:layout>
        <c:manualLayout>
          <c:xMode val="edge"/>
          <c:yMode val="edge"/>
          <c:x val="0.30534367173568955"/>
          <c:y val="3.8596491228070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89372159300572E-2"/>
          <c:y val="0.17543919763979454"/>
          <c:w val="0.89923731157361608"/>
          <c:h val="0.70877435846476999"/>
        </c:manualLayout>
      </c:layout>
      <c:lineChart>
        <c:grouping val="standard"/>
        <c:varyColors val="0"/>
        <c:ser>
          <c:idx val="2"/>
          <c:order val="0"/>
          <c:tx>
            <c:v>two-way</c:v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ACC2425_graphs!$P$13:$Y$13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ACC2425_graphs!$P$16:$Y$16</c:f>
              <c:numCache>
                <c:formatCode>General</c:formatCode>
                <c:ptCount val="10"/>
                <c:pt idx="5" formatCode="0">
                  <c:v>215.89916666666667</c:v>
                </c:pt>
                <c:pt idx="6" formatCode="0">
                  <c:v>234.77583333333331</c:v>
                </c:pt>
                <c:pt idx="7" formatCode="0">
                  <c:v>284.35694444444448</c:v>
                </c:pt>
                <c:pt idx="8" formatCode="0">
                  <c:v>259.14113636363641</c:v>
                </c:pt>
                <c:pt idx="9" formatCode="0">
                  <c:v>425.6491666666667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3-457A-9C82-1154288A8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47344"/>
        <c:axId val="696451656"/>
      </c:lineChart>
      <c:catAx>
        <c:axId val="6964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51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451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Vehicles per day</a:t>
                </a:r>
              </a:p>
            </c:rich>
          </c:tx>
          <c:layout>
            <c:manualLayout>
              <c:xMode val="edge"/>
              <c:yMode val="edge"/>
              <c:x val="2.4427480916030534E-2"/>
              <c:y val="0.389475157710549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9644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7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9.xml"/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260962</xdr:colOff>
      <xdr:row>40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268AD-CAF2-49D3-A817-C8144C06D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" y="182880"/>
          <a:ext cx="10014562" cy="71831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E7ABE7-826B-42BF-BDF4-A6A6B8BE8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36E2078-2104-488C-BC48-BB88F18C7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19D794F-8A09-44FC-8646-D1A6116F7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50615E3-7AD5-413F-8E96-DA7F0174D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7DD12D8-83BD-4504-AAC7-5C892FDF8338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4BA532C0-1793-40F0-93AD-C25D0F111C5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EB90CF7B-12DA-43B2-9738-A338F96AE0F6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30902855-41AF-469E-B518-2B70A29257CA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511E4614-BED3-47CD-A481-9189BC8BDD85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FAE4350F-C397-44A5-9781-739810264DF5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4B52A82F-A1C6-42F5-AACA-6B40B8B2D54F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DFA2FB5-6F55-4259-BA1B-C33BF5A23726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20B95D0-C704-4528-B516-9D0950B201F7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A84E05B-C471-4282-A33C-61EFDDC7025F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D9BD0C-A1F4-43A1-B90E-9067DEAFA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EA56BA-8783-4457-BA86-F8B1C41C4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3532922-0E3B-4B48-850D-2AA5AFC86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5568FBD-FFA2-45C1-97A7-E57A65B87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843A7B7-EA68-4032-B266-735EFD267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265009A7-7907-417B-A46D-A8E61CDA1568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BB40699-7928-4345-9887-6ABEA146E63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0AC5074D-F9EB-40CD-A5AB-2EEBA2A9A01C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9CD09D30-E2E4-46B5-8D35-2629BF2616E6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FB70651-E001-4CB6-BF6A-E70F90A27EE1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3E16E1EF-A6EB-45E6-83F4-E73B0472CD8B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2A64AAC0-9D95-480E-ABE1-3AA525416133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15E4328-8A9F-4C1E-8AA6-2BC0C00D77D9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CAA83E7-4BD9-4726-ABE0-0960E00ED088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54F129D-BC32-49CD-BFFD-3332DB605023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CE7216-FB67-4F7E-8592-D926C4E27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C8151A-CB1C-4ADC-B98A-CAFE54673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935EFF-638E-40B2-8941-85A9A133A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1AF15A8-8ABF-442D-8242-CFE592027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6E88672-F6E1-4D5A-9CD2-B6BAFC004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DB7314E1-FA61-4D91-8B4E-DCB22A7796F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29ED6FA7-86C4-4620-BBF3-26FC764F4AB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AC0804B5-866F-40BF-8944-523BCF38BE9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7A359189-A13F-472D-B38D-359EA5A7B89D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EC636930-1728-4528-9274-6F3CD6D0E50F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5B8FCD9D-6CC8-49C6-9303-FE0B94443E33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85479B4C-58F9-4F1B-9201-7575E6351503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37BA085-5F5C-43FE-8BC8-69D340E2AA04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0710AEC-BE4B-4E2B-BEB4-8D059B1EEE71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99BCE39-08DE-4699-AD75-A338FD55A7B6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955B1F-FB05-412A-A9E7-6AFC81015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2B5510-E84C-40FD-B449-221FC34C7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22E7FEA-751C-4BEA-B684-98E5197A6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1E85068-764B-47A1-8781-09482B4FC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FFD0DC9-31B9-494A-B044-D986CBD35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6D3ACF0F-CA53-4988-9EC1-DC317EDCEA5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F2F3DF8-2C33-4956-8C71-663AA1992A6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D0EC607-7487-4BF4-A656-706E61875397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8398FC5D-4C88-42AC-99DC-9E1D66EC10D6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BCEAE400-270C-43DB-94C0-2A0B998492DB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3BB8BF1D-B0A2-444D-9C1C-8E6E55B39AE9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062AD0C7-B733-470B-A00B-91DC343FCF64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89B5AEC-D4CC-4529-8C71-66C615C5748D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54DB5CA-283C-4F7C-A627-ACE58DA71D3F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B6311CE-222B-43B1-8FDC-B0E23906B2FB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04F3EC4-BB9E-4ABF-853A-94E5238E7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C7E3D82-42DC-4A16-A401-E58466596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06D8D22-1E6E-46CC-86AD-CFF5AEAD7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C12847D3-AA88-44A6-895E-F066EFD0899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639B662-0AD7-4630-9371-1D9A488D537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2BCC8D09-3D78-4C5A-ADD9-2DC143A6987C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3075B1C2-38F9-4129-88CE-17C43099F83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F3CF447-3192-4409-953B-8B73C6ECF293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FC4C961A-F5BD-4A7E-8C2F-62D9D172F452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F2406D4E-51A3-4EC0-9CCC-9E2B6A3DC9B4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1700B5F-4D5C-4A6E-B003-0FFFAD88A0ED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1923675-A2B7-49B7-8B92-A995F16EFEE8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DC95858-57F5-42F0-8FFE-91771CA8E6DB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1AC683-14EE-4C8D-90DF-F50041808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A3A656-A1C2-4E70-B6CD-47C25510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0B75066-743E-4D45-97D0-5D6DFD009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77F005F-CEAE-4F2E-8211-3BB5D060A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724DC92-0E37-4837-8C08-6BFB3F20A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23551724-EE97-413C-8D37-BFF6070BE37F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FC83EEB-44FF-475D-8529-DE39593B572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71B91812-AE09-4275-B937-50FB368A0D3B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63958FE3-4336-4C07-8DBD-1B63164B321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C2BDE46-4A7B-49BD-8F02-3949108C342E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F9D7C4CD-6AFC-4171-A60D-9F576E79E88F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0CEA30A1-4A85-4C20-A6A5-D9C6BCE3C0BC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2DDD7F3-555F-4028-8812-7B2400E465EC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A6FCE83-2273-4A6B-B916-DFB5A23D987A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13AD33D-ACEF-4978-A1BC-92F977855E4D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2F843-3FC3-4368-982E-F002915AD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4DFCE-3902-473C-BF2D-6D2521A2C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9E21DAC-7402-4A61-88EB-3FCD46867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C663F07-BC00-491B-B589-41D808D1E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DD41311-353A-467E-963F-BFA44FE72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4154897A-4361-4D66-A1C4-C2EAE55F593E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39D07F81-0623-42D1-BE42-5B4D0040FB88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55A4540D-A5EF-4260-8EC4-AB54BA305B0E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53B82457-D034-40F2-BFE9-0F7C8DB7040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D99CA1F8-B3EC-4D89-9582-CFB3A971BC29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7C681F5A-5A9F-4CE1-AFC6-317ADDD6891B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7D1B68EE-0DC4-460B-8C2B-F8E56901F441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35BC82A-0E60-4085-A2DF-74CC1FBFD54D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3795E7E-A748-4083-BE96-2242D248C4C5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8CEC045-9EC8-4CF3-B5C7-316C73E42410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728DC4-4F14-4ECC-86D5-8CFF09F32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AA0123-0249-4BE4-809B-DDF35613C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37EC203-0A20-4C3C-952E-01BC005E4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85060A3-C953-4A34-968A-20CFFCDF1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7A311A7-6E06-44E7-B7DE-C943E6BCE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4C6C862-F62D-431E-A3E3-201DCFE6C71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83682746-435E-4711-962F-177CD72E3578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65B3D6D-91C7-43AE-B543-34C9F7E12EFE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F313A402-AE6D-46A4-8E7E-034D8334B524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8C334281-BDE1-4460-BB24-D69BEEA503C1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F096C148-05CC-4A47-AF65-1AE1EA1052E7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DBA11DB4-1005-4C8D-8D6D-BB734BE9B761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8256BF4-37B3-4272-87E8-4B71ADE1D8A1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90E6496-B2E4-4F39-B125-46F503C91626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5C49220-674B-45C9-8B11-3A848189945C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13FD48-1C75-406D-8B59-E35CA329B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1FD344-D209-43F5-BE76-EAAAD9503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0628FF-B2A1-4059-8E6C-29BB2F743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CF80E72-747A-43CF-B39E-BC6157913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D6D63A1-3FD4-45F6-AA14-3EFDB22E3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BDCA128-3B4F-48EA-98C8-8BFE90683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E90779F1-0E17-4A2A-B3C9-BA3FB845E68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224D6CF-36FA-4590-8B1F-B778FD760AB7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039A6E3-CBE2-434E-922E-8D7FA77B12DB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5F95030A-A2F2-439B-84FA-FF7F9A899E2B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A8FFA166-B561-471C-BD60-F07B2BF53A16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D0CCC437-AF44-41B5-BC38-DEE07F15091E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F4FEAD55-2910-429B-AE3A-F81329661BE2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9EC8D00-54E5-4AC9-A94B-6FF94715FBF9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5B1E71B-9DF9-4F78-9240-FCF04A4C725E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DF08FBC-17FE-4CCC-BD37-2D1AFDC8ED9D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3E2990-9DB1-4F4E-8F21-9A6A57599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841AA-AF95-40EB-9659-51F594C4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D335D2-6C90-467D-AA2D-BED8AD413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6F0C45D-2F7E-4883-AEC6-2EE93CDB5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7E7EEFB-017E-4FC0-97FF-F5A836146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66CA7B4A-395D-4E51-A7EB-FBCB3AD6517C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FAB547EA-7C40-4654-96C2-B055B132983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2BF5E2E1-41D4-4E16-A4CF-69A5A09E67F4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67D3BF80-4173-473B-9BFA-36344FA7D222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92753352-B2E7-4BFF-B46A-C42D8432BE78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CA875449-F354-4C9C-919B-618D38C1ED15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426E39EF-A2E2-41D6-ADB5-A8FC2A236072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429580D-5C19-4C48-A952-4C10D78EE4FA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7A38553-6567-4FDB-AC2E-53B1C7EBEF79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0C9B5B9-7E62-4DA2-9697-D2679DA1FB8E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A2CF1-7373-40CA-AF26-B7375BEAC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D9F04F-543F-4040-9BA1-9330CD621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7FD5C5-0B8D-443E-8CBA-FEF9788A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7B2561-18F7-47A4-87FE-3D02FEA39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BC753EB-A818-41DE-AD5C-C74B3121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D3890105-223E-4EA8-848D-4A1DCCF8D94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83E10FB-FF94-4CAF-A06C-4266577A95C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EBC8A1B6-0DEC-45A1-A6C0-1259A1DCC552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B368B513-0450-497C-97D5-AC0F91ECAA0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A7EBEEC6-E30B-4AA6-92DE-855C93802DE8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D8292FE4-9B18-4117-AC76-24BEB27C0959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AA227309-74F9-41CD-8264-5BA7185110DE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4F9B011-F2BF-4A6A-85F5-51352F583CDC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9B6D52A-CC49-41F3-B0E7-F3F04DEE2FCC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1EDAE0A-DBCB-4044-8030-249473A3E656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B18106-C323-4F26-BA76-5F4A89327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B4F4B6-4B28-45B7-9F3F-45458C29F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3DB1F-739B-4657-93F7-C2DF588DF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0A5E62F-4E7F-46BD-A46F-77C547B98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068872D-3A10-4305-B33B-FA073BBA2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C3A397A-2036-40DB-99C3-4E9312FFE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5F5AE2BF-EB52-40BA-ACCA-BC84A40220DF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FEF306B-3A37-43B0-90EC-51D16124DFE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0E5A735E-0E02-4681-9C68-847AA934B6FA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79A69955-EF7F-442D-9DEB-257D75EE85E0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60CD9BFA-8B27-4B4A-A421-AD5F3EF55096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D465BFC9-E7DA-4718-8504-606B0F7FD35F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6B867A64-5E89-4627-9CE2-B58BA1A6EF01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C8449AB-B580-4B1F-A7BF-EB8A452DCC08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D34171A-75E1-4733-A2FC-5ECFD972626D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4CF1718-DAA2-4D39-AE7A-4FA1E02ECE1C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2BE4F-06CD-4EDE-8397-E137541F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8D4D5A-37D7-46CD-8A18-54BB34E4A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5BCEB2A-E6EC-4799-AA71-A7CBD3BA3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D9865CA-740A-4122-AD96-28230FAD1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6EBDB10-8E51-4E08-AAE7-2690ED0A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E3121003-BAED-4C71-9187-F5006D7616E6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E6133C5B-CC26-4E50-83D4-B31C587F9917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A26532A2-7D1D-4F3F-9B00-295FA59AD5E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43293830-AAFC-4502-BEA2-E540D607BBE0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AFC7B97B-46BA-4DAF-89F2-D99275C36797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173F5300-A93A-4413-B7F9-ABE434F6A93E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281C71F3-3EEE-4142-83E4-40C388664793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F79623B-A64A-4AD6-8CE4-3CCF6DEAA4C6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5F5E8FE-C9AE-490E-92FD-29E3DE376EB1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8A4EF2D-CDE8-42C7-A2CB-D09B96332B38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B57F77-7113-4167-B8E8-C91E7663F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A1E81E-F93F-452D-895C-4C0C642D5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BF02E48-00EA-4C03-B940-05B577969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0C5494D-2F81-418E-B563-6BC398A67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F5F333F-36C7-44B1-9D7F-033320DD4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C09DE7A6-87D2-4D17-8E30-587976690A5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7DBD914-D28F-4AC5-8C8A-5A42B92C3F1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78206F4F-3D66-433D-A829-F57E3244A730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3D5FB064-E450-4096-8C7F-82AD71E62A7B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AF152EFF-EC0E-4E48-A7DA-2D83788F91A3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09924F68-FC83-488B-8A44-6DCF86471F13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88F069C4-0135-47F3-B7C6-B42208761E58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13BC321-3798-4584-8238-9E778DF598F3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A0D3079-AEAE-4D9B-8C1C-98B1917FD284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AD6083A-590D-4E4F-A334-F392A3EB1DB2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18441-DA99-4C11-9B7F-D9374932B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FBF25A-6826-4B00-B13D-C8A8252D1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75AAF35-D1FE-4789-8B9A-B81BFB49F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98BA044-9E07-404A-BC39-06BF7A93A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3B4E230-9916-4C61-A962-0E6B8CDF5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81496806-C8B6-444C-AE07-1C8961355894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D070F497-1D61-444D-A302-6A48D59BA60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5C4CD355-F45D-44DA-8CF0-95AD34F31AD7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165DFCF1-7453-454F-91FD-84CB3C1F902B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A2F3F38F-5E91-4568-AB3E-15BABF557C66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AD673E93-BDCB-4F7D-8089-9166DC43E32B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30AF9E2D-ABA2-4F1F-80F1-9D26E7932DBD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7B6C206-4F27-4C48-9B6B-5025008B71CF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0F12621-A2E6-43B8-B714-630F6F2929E7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BF2592B-8321-4EB3-ACBD-422871850B88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1075481-7B0E-45CF-9E25-3F130846C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2C24BFC-4DA9-41BE-A4ED-0ECBE5E8D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CAC72B0-28B5-4CA8-A73E-EB6E54027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110E0815-3692-4F79-8759-6F56E7A667E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C333E645-291D-43F7-8245-F09210940C0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8B65AF84-7EB8-4FF1-BCA6-E16372EA779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AB9566FC-6855-4EA7-BDE1-293159E4F1BB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B8C85096-2AB1-43AF-9B70-5065CB94BBB3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414866</xdr:colOff>
      <xdr:row>32</xdr:row>
      <xdr:rowOff>102446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46A70AE-722B-4471-BC52-C3BFB3B5F38A}"/>
            </a:ext>
          </a:extLst>
        </xdr:cNvPr>
        <xdr:cNvSpPr txBox="1"/>
      </xdr:nvSpPr>
      <xdr:spPr>
        <a:xfrm>
          <a:off x="2015066" y="4240106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237067</xdr:colOff>
      <xdr:row>33</xdr:row>
      <xdr:rowOff>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B6B675D-6DAD-4FB9-B0A9-A85A5EE3A559}"/>
            </a:ext>
          </a:extLst>
        </xdr:cNvPr>
        <xdr:cNvSpPr txBox="1"/>
      </xdr:nvSpPr>
      <xdr:spPr>
        <a:xfrm>
          <a:off x="5860627" y="42519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237067</xdr:colOff>
      <xdr:row>57</xdr:row>
      <xdr:rowOff>110066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915B555-5ECC-4B24-BB2C-48E779D60E68}"/>
            </a:ext>
          </a:extLst>
        </xdr:cNvPr>
        <xdr:cNvSpPr txBox="1"/>
      </xdr:nvSpPr>
      <xdr:spPr>
        <a:xfrm>
          <a:off x="6363547" y="72347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5E69D-E649-4F9C-8C17-9BA9B9E8E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C69031B-BA14-4A61-BFB3-C45B84338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3A2F68F-595B-4A21-BF9F-44C355DAE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01C41F4-02EB-4022-BD30-02BD139CB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3B6872AC-0FC0-4A44-AC75-0013DB1CE95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E2E81F55-8C1F-49F3-8DEB-868314A38BC7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DB1DDE64-8A21-4B6A-BF15-1BD8FCAA088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1B53FF32-1DAC-478C-BA65-DCA1AD770E4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D7BB2A92-BC32-4BA0-ADCB-AC8D0894631A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262467</xdr:colOff>
      <xdr:row>32</xdr:row>
      <xdr:rowOff>110067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C2EF8B7-CC59-47C1-A258-2E815E94D576}"/>
            </a:ext>
          </a:extLst>
        </xdr:cNvPr>
        <xdr:cNvSpPr txBox="1"/>
      </xdr:nvSpPr>
      <xdr:spPr>
        <a:xfrm>
          <a:off x="1862667" y="4247727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203200</xdr:colOff>
      <xdr:row>32</xdr:row>
      <xdr:rowOff>101600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E7B894F-D800-4B8B-BFED-75043814DDE8}"/>
            </a:ext>
          </a:extLst>
        </xdr:cNvPr>
        <xdr:cNvSpPr txBox="1"/>
      </xdr:nvSpPr>
      <xdr:spPr>
        <a:xfrm>
          <a:off x="5826760" y="42392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270933</xdr:colOff>
      <xdr:row>58</xdr:row>
      <xdr:rowOff>8466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1C386A0-FA36-4167-AED7-D8689C1C06FB}"/>
            </a:ext>
          </a:extLst>
        </xdr:cNvPr>
        <xdr:cNvSpPr txBox="1"/>
      </xdr:nvSpPr>
      <xdr:spPr>
        <a:xfrm>
          <a:off x="6397413" y="72474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909C71-4C42-45E5-BECD-E03C4E601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AC94C1-432A-4D1D-BB9E-AEFAC858C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E2F9DB3-3E0E-414E-8683-8FCAE575C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7FC49D4-503D-40A8-AD7E-9E73B6719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8566D6B6-7191-479A-AC55-C654BF1F099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7A47B037-EDEC-4869-9227-8197F3BB7173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A093E3D7-5C04-4354-B597-504976E7BE2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7A40C7D-2507-4CED-A8ED-F1B66D1A456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BF6B379-C54B-4BA7-98DE-E606E44FF3BE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414866</xdr:colOff>
      <xdr:row>32</xdr:row>
      <xdr:rowOff>102446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6B7E63-0F1F-4881-AB63-2B885F631AC9}"/>
            </a:ext>
          </a:extLst>
        </xdr:cNvPr>
        <xdr:cNvSpPr txBox="1"/>
      </xdr:nvSpPr>
      <xdr:spPr>
        <a:xfrm>
          <a:off x="2015066" y="4240106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237067</xdr:colOff>
      <xdr:row>33</xdr:row>
      <xdr:rowOff>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26F0663-A72F-47AD-81B2-4A63C523CE92}"/>
            </a:ext>
          </a:extLst>
        </xdr:cNvPr>
        <xdr:cNvSpPr txBox="1"/>
      </xdr:nvSpPr>
      <xdr:spPr>
        <a:xfrm>
          <a:off x="5860627" y="42519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237067</xdr:colOff>
      <xdr:row>57</xdr:row>
      <xdr:rowOff>110066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C944BA9-16BF-4336-9C1E-007C9DC8BB9F}"/>
            </a:ext>
          </a:extLst>
        </xdr:cNvPr>
        <xdr:cNvSpPr txBox="1"/>
      </xdr:nvSpPr>
      <xdr:spPr>
        <a:xfrm>
          <a:off x="6363547" y="72347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02484-0064-4EA5-90AB-B1AA8795D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7D91C3-8F09-4081-B1F4-0A5FF2304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3D0ECDA-9C74-4005-8952-04FA3F848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CAB7187-DAF6-467D-A93D-947F18F79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2095A42-6548-4B98-8E7F-B5F59A5493A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5F029E3-7167-422F-B396-ECA504F39E7B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85C89024-BA7A-4C4A-A986-C8BFFC1C4012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AC7FC50C-4CF7-4139-9E45-188FFBB5EE4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B3C91E19-047D-41CB-8FF8-4F56DC44067B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262467</xdr:colOff>
      <xdr:row>32</xdr:row>
      <xdr:rowOff>110067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4009386-ABA6-41B2-A840-8CC8F6B5712B}"/>
            </a:ext>
          </a:extLst>
        </xdr:cNvPr>
        <xdr:cNvSpPr txBox="1"/>
      </xdr:nvSpPr>
      <xdr:spPr>
        <a:xfrm>
          <a:off x="1862667" y="4247727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203200</xdr:colOff>
      <xdr:row>32</xdr:row>
      <xdr:rowOff>101600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F432411-30AA-4124-B365-27F282C3CC2A}"/>
            </a:ext>
          </a:extLst>
        </xdr:cNvPr>
        <xdr:cNvSpPr txBox="1"/>
      </xdr:nvSpPr>
      <xdr:spPr>
        <a:xfrm>
          <a:off x="5826760" y="42392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270933</xdr:colOff>
      <xdr:row>58</xdr:row>
      <xdr:rowOff>8466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1E296DB-C6BA-4751-8EDA-9FA40C516B57}"/>
            </a:ext>
          </a:extLst>
        </xdr:cNvPr>
        <xdr:cNvSpPr txBox="1"/>
      </xdr:nvSpPr>
      <xdr:spPr>
        <a:xfrm>
          <a:off x="6397413" y="72474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672004-447E-4B93-8BFD-E02BB5AA1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B31216-6480-47E6-8CAF-F98780C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19AE548-8449-497F-9B4F-AB67ADE29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20ABA95-2E7A-4010-BCDB-0E9191393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E8EB9D6C-2F82-45CF-A0BF-71760B8A8EB3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A98A2B3A-22DC-4DFE-8019-56C4A8C57DC6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842C0618-F86D-4BAB-A63E-60424CEE7741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99AB9193-10BD-4885-B381-74D51F6C010B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B869D65-DBCD-4D23-A442-1D32EEBA249D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414866</xdr:colOff>
      <xdr:row>32</xdr:row>
      <xdr:rowOff>102446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518FA3A-2645-475F-A2BA-C76ED5C19DEA}"/>
            </a:ext>
          </a:extLst>
        </xdr:cNvPr>
        <xdr:cNvSpPr txBox="1"/>
      </xdr:nvSpPr>
      <xdr:spPr>
        <a:xfrm>
          <a:off x="2015066" y="4240106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237067</xdr:colOff>
      <xdr:row>33</xdr:row>
      <xdr:rowOff>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A0785B1-309E-41EC-B0A1-2F646503CE2C}"/>
            </a:ext>
          </a:extLst>
        </xdr:cNvPr>
        <xdr:cNvSpPr txBox="1"/>
      </xdr:nvSpPr>
      <xdr:spPr>
        <a:xfrm>
          <a:off x="5860627" y="42519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11</xdr:col>
      <xdr:colOff>406400</xdr:colOff>
      <xdr:row>58</xdr:row>
      <xdr:rowOff>8466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D7FC31B-8154-4F9E-8A23-46DE082669DB}"/>
            </a:ext>
          </a:extLst>
        </xdr:cNvPr>
        <xdr:cNvSpPr txBox="1"/>
      </xdr:nvSpPr>
      <xdr:spPr>
        <a:xfrm>
          <a:off x="6002867" y="7492999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08A006-4E5B-4493-AE40-4408035C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C8605-5617-40DB-A4D7-FAB25AC57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38F371A-F05A-4704-8A04-D6B322D40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D3137F3-7E47-4DC9-B6D8-EE6CD6666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E238155-54F1-4AB0-9B37-98E9D6548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C1FD3192-B61F-4008-9CE1-BA65721E269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B6A062D6-9B55-44BA-B0FB-F8C07A748241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1AFCDC0D-C4E4-42D6-9E7E-C8E99C9FB9D0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5866624-4E55-410C-BD8D-4E0812ECF174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148C1491-74DC-47D3-BA37-7E53F11346C4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414866</xdr:colOff>
      <xdr:row>32</xdr:row>
      <xdr:rowOff>102446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C01AF0D-90D0-4D10-B796-52D0F3EA495E}"/>
            </a:ext>
          </a:extLst>
        </xdr:cNvPr>
        <xdr:cNvSpPr txBox="1"/>
      </xdr:nvSpPr>
      <xdr:spPr>
        <a:xfrm>
          <a:off x="2015066" y="4240106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237067</xdr:colOff>
      <xdr:row>33</xdr:row>
      <xdr:rowOff>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C7883F1-BE1C-4FFC-8015-F685416A2539}"/>
            </a:ext>
          </a:extLst>
        </xdr:cNvPr>
        <xdr:cNvSpPr txBox="1"/>
      </xdr:nvSpPr>
      <xdr:spPr>
        <a:xfrm>
          <a:off x="5860627" y="42519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237067</xdr:colOff>
      <xdr:row>57</xdr:row>
      <xdr:rowOff>110066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EE1D00C-893B-4C63-9220-F3AEB25E330B}"/>
            </a:ext>
          </a:extLst>
        </xdr:cNvPr>
        <xdr:cNvSpPr txBox="1"/>
      </xdr:nvSpPr>
      <xdr:spPr>
        <a:xfrm>
          <a:off x="6363547" y="72347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028DF-1BF4-48FC-B2B2-1C4D7057C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EC3D45C-6957-430A-B031-04EAB2696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DF386ED-92FA-4546-9766-EEE67FFEC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644FE05-C7A3-46A8-A9BB-46FDD4ABA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397491C0-C433-4E03-82D3-417C0CF8B59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8DC99CAF-D9A5-4303-857E-31BD5C37375E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9E2845E7-043F-4972-9B9F-35340969BC73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DC89C15A-B91B-4DE5-8EA8-E61D22375EFC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48000181-7C9D-4F92-9AF4-B6EC3D52EAB6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262467</xdr:colOff>
      <xdr:row>32</xdr:row>
      <xdr:rowOff>110067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7F7C03D-3E16-4413-8BD4-2B46CEEF2504}"/>
            </a:ext>
          </a:extLst>
        </xdr:cNvPr>
        <xdr:cNvSpPr txBox="1"/>
      </xdr:nvSpPr>
      <xdr:spPr>
        <a:xfrm>
          <a:off x="1862667" y="4247727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203200</xdr:colOff>
      <xdr:row>32</xdr:row>
      <xdr:rowOff>101600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9B361D-89E3-4A17-9AF8-882B40C52694}"/>
            </a:ext>
          </a:extLst>
        </xdr:cNvPr>
        <xdr:cNvSpPr txBox="1"/>
      </xdr:nvSpPr>
      <xdr:spPr>
        <a:xfrm>
          <a:off x="5826760" y="42392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270933</xdr:colOff>
      <xdr:row>58</xdr:row>
      <xdr:rowOff>8466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39042FE-6C44-4B31-8A5E-52CD56BBC896}"/>
            </a:ext>
          </a:extLst>
        </xdr:cNvPr>
        <xdr:cNvSpPr txBox="1"/>
      </xdr:nvSpPr>
      <xdr:spPr>
        <a:xfrm>
          <a:off x="6397413" y="72474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9C30B-2724-417C-BC83-337D051C5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5B3613F-8EA6-4A5F-9041-E3F56E074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97B91BF-ACD6-47A7-AB4A-E3EEB40F4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2A72D07-958A-45C0-A707-1B441A1C3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C1FA25A8-4FBC-4864-A0BA-0837C3D727D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1C9CB5BB-497B-45A8-A8AE-A38A8F077415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074F82E5-6519-461D-A28B-CAB93D12803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2C5EBE40-47C8-462E-9A84-065DBD4C4B72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4073FD65-AD25-418B-BCED-50FE2DD8B91C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3</xdr:col>
      <xdr:colOff>414866</xdr:colOff>
      <xdr:row>32</xdr:row>
      <xdr:rowOff>102446</xdr:rowOff>
    </xdr:from>
    <xdr:ext cx="947760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0190125-9663-4467-A960-C316F378BD12}"/>
            </a:ext>
          </a:extLst>
        </xdr:cNvPr>
        <xdr:cNvSpPr txBox="1"/>
      </xdr:nvSpPr>
      <xdr:spPr>
        <a:xfrm>
          <a:off x="2015066" y="4240106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237067</xdr:colOff>
      <xdr:row>33</xdr:row>
      <xdr:rowOff>0</xdr:rowOff>
    </xdr:from>
    <xdr:ext cx="1039644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014E1C3-F1C3-4669-A710-C5CC8430A7A7}"/>
            </a:ext>
          </a:extLst>
        </xdr:cNvPr>
        <xdr:cNvSpPr txBox="1"/>
      </xdr:nvSpPr>
      <xdr:spPr>
        <a:xfrm>
          <a:off x="5860627" y="4251960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237067</xdr:colOff>
      <xdr:row>57</xdr:row>
      <xdr:rowOff>110066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FAB523B-CEF5-421F-9287-70545A2F6BA7}"/>
            </a:ext>
          </a:extLst>
        </xdr:cNvPr>
        <xdr:cNvSpPr txBox="1"/>
      </xdr:nvSpPr>
      <xdr:spPr>
        <a:xfrm>
          <a:off x="6363547" y="72347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BC6CB-A7FF-4B62-9007-84DB21A8C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38D70B9-5B87-496C-AEE7-585EB3E4D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3B185B7-3116-4C28-8FB6-7C2F0F34C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D3DF039-6855-43C5-8A86-6A4A29437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1748273B-CE0D-4098-A68C-3D2F585D64A2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C4803AC2-5950-49A8-98EE-EEB25AFFCA6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36602E16-55E3-4EBE-B1E0-1EC154B1CDB7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D4C5228C-8816-4295-98CA-9CC77DCC05F0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1D44E6BA-43FC-4DFC-B6CC-53C379BFF2ED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4</xdr:col>
      <xdr:colOff>67734</xdr:colOff>
      <xdr:row>32</xdr:row>
      <xdr:rowOff>101601</xdr:rowOff>
    </xdr:from>
    <xdr:to>
      <xdr:col>6</xdr:col>
      <xdr:colOff>16418</xdr:colOff>
      <xdr:row>35</xdr:row>
      <xdr:rowOff>26214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82CBC987-306C-4298-B368-D5BACD9E50E0}"/>
            </a:ext>
          </a:extLst>
        </xdr:cNvPr>
        <xdr:cNvSpPr txBox="1"/>
      </xdr:nvSpPr>
      <xdr:spPr>
        <a:xfrm>
          <a:off x="2170854" y="4239261"/>
          <a:ext cx="954524" cy="267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twoCellAnchor>
  <xdr:twoCellAnchor>
    <xdr:from>
      <xdr:col>11</xdr:col>
      <xdr:colOff>262466</xdr:colOff>
      <xdr:row>32</xdr:row>
      <xdr:rowOff>101601</xdr:rowOff>
    </xdr:from>
    <xdr:to>
      <xdr:col>13</xdr:col>
      <xdr:colOff>125208</xdr:colOff>
      <xdr:row>35</xdr:row>
      <xdr:rowOff>26214</xdr:rowOff>
    </xdr:to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23C1C97E-5E86-4059-9EF9-3D1920CC16BF}"/>
            </a:ext>
          </a:extLst>
        </xdr:cNvPr>
        <xdr:cNvSpPr txBox="1"/>
      </xdr:nvSpPr>
      <xdr:spPr>
        <a:xfrm>
          <a:off x="5886026" y="4239261"/>
          <a:ext cx="1043842" cy="267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twoCellAnchor>
  <xdr:oneCellAnchor>
    <xdr:from>
      <xdr:col>11</xdr:col>
      <xdr:colOff>423332</xdr:colOff>
      <xdr:row>58</xdr:row>
      <xdr:rowOff>25399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553BD8-6F8E-4FF4-845B-44A675DADD47}"/>
            </a:ext>
          </a:extLst>
        </xdr:cNvPr>
        <xdr:cNvSpPr txBox="1"/>
      </xdr:nvSpPr>
      <xdr:spPr>
        <a:xfrm>
          <a:off x="6019799" y="7509932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9FAB2-ADD8-45EB-843A-4FAE6BC47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259737C-5CE7-4635-AF41-637CFE5BD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FBCFA8E-7523-4CCA-BEEF-21F6952DB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E3253FD-7AB1-4824-8DE5-6B4A483A0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95721EE6-8E52-4671-9E1D-E6A9F415DAE9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8DAB84C2-509F-44D7-ABA1-C79063A092FF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4977204C-1366-452E-BEAC-395F57965887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2CEF054A-7437-424A-AA9E-CEBA2CE69B6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81</xdr:row>
      <xdr:rowOff>28575</xdr:rowOff>
    </xdr:from>
    <xdr:to>
      <xdr:col>8</xdr:col>
      <xdr:colOff>476250</xdr:colOff>
      <xdr:row>81</xdr:row>
      <xdr:rowOff>66675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4AA51274-657F-45C0-8FB8-95AAE3D8D60B}"/>
            </a:ext>
          </a:extLst>
        </xdr:cNvPr>
        <xdr:cNvSpPr>
          <a:spLocks noChangeArrowheads="1"/>
        </xdr:cNvSpPr>
      </xdr:nvSpPr>
      <xdr:spPr bwMode="auto">
        <a:xfrm>
          <a:off x="4114800" y="9896475"/>
          <a:ext cx="476250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4</xdr:col>
      <xdr:colOff>67734</xdr:colOff>
      <xdr:row>32</xdr:row>
      <xdr:rowOff>101601</xdr:rowOff>
    </xdr:from>
    <xdr:to>
      <xdr:col>6</xdr:col>
      <xdr:colOff>16418</xdr:colOff>
      <xdr:row>35</xdr:row>
      <xdr:rowOff>26214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83C7030-E77D-470D-8B06-747F62C77FF5}"/>
            </a:ext>
          </a:extLst>
        </xdr:cNvPr>
        <xdr:cNvSpPr txBox="1"/>
      </xdr:nvSpPr>
      <xdr:spPr>
        <a:xfrm>
          <a:off x="2170854" y="4239261"/>
          <a:ext cx="954524" cy="267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twoCellAnchor>
  <xdr:twoCellAnchor>
    <xdr:from>
      <xdr:col>11</xdr:col>
      <xdr:colOff>262466</xdr:colOff>
      <xdr:row>32</xdr:row>
      <xdr:rowOff>101601</xdr:rowOff>
    </xdr:from>
    <xdr:to>
      <xdr:col>13</xdr:col>
      <xdr:colOff>125208</xdr:colOff>
      <xdr:row>35</xdr:row>
      <xdr:rowOff>26214</xdr:rowOff>
    </xdr:to>
    <xdr:sp macro="" textlink="">
      <xdr:nvSpPr>
        <xdr:cNvPr id="11" name="TextBox 13">
          <a:extLst>
            <a:ext uri="{FF2B5EF4-FFF2-40B4-BE49-F238E27FC236}">
              <a16:creationId xmlns:a16="http://schemas.microsoft.com/office/drawing/2014/main" id="{242C3705-3EF8-438C-A8E6-F33F264047B1}"/>
            </a:ext>
          </a:extLst>
        </xdr:cNvPr>
        <xdr:cNvSpPr txBox="1"/>
      </xdr:nvSpPr>
      <xdr:spPr>
        <a:xfrm>
          <a:off x="5886026" y="4239261"/>
          <a:ext cx="1043842" cy="267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twoCellAnchor>
  <xdr:oneCellAnchor>
    <xdr:from>
      <xdr:col>11</xdr:col>
      <xdr:colOff>423332</xdr:colOff>
      <xdr:row>58</xdr:row>
      <xdr:rowOff>42333</xdr:rowOff>
    </xdr:from>
    <xdr:ext cx="552011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781E181-4C56-42ED-B635-7AF9EF28F120}"/>
            </a:ext>
          </a:extLst>
        </xdr:cNvPr>
        <xdr:cNvSpPr txBox="1"/>
      </xdr:nvSpPr>
      <xdr:spPr>
        <a:xfrm>
          <a:off x="6019799" y="7526866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FC3DC2-C80F-4409-91CE-B20E8E1B9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24C872-3501-4006-A60F-D5C8C2C93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9525</xdr:rowOff>
    </xdr:from>
    <xdr:to>
      <xdr:col>13</xdr:col>
      <xdr:colOff>238125</xdr:colOff>
      <xdr:row>28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836679E-D0DE-4330-AE93-25EB82900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209550</xdr:colOff>
      <xdr:row>29</xdr:row>
      <xdr:rowOff>9525</xdr:rowOff>
    </xdr:from>
    <xdr:to>
      <xdr:col>13</xdr:col>
      <xdr:colOff>257175</xdr:colOff>
      <xdr:row>53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96F8BD3-8DDD-4BB8-BD4B-83ADCDF2B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54</xdr:row>
      <xdr:rowOff>19050</xdr:rowOff>
    </xdr:from>
    <xdr:to>
      <xdr:col>13</xdr:col>
      <xdr:colOff>266700</xdr:colOff>
      <xdr:row>77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5E2A350-A059-49F1-8CCC-3D30D8032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476250</xdr:colOff>
      <xdr:row>80</xdr:row>
      <xdr:rowOff>57150</xdr:rowOff>
    </xdr:from>
    <xdr:to>
      <xdr:col>4</xdr:col>
      <xdr:colOff>476250</xdr:colOff>
      <xdr:row>83</xdr:row>
      <xdr:rowOff>66675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19A9714-4E0C-41F9-8F7E-F6984623647D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80</xdr:row>
      <xdr:rowOff>57150</xdr:rowOff>
    </xdr:from>
    <xdr:to>
      <xdr:col>11</xdr:col>
      <xdr:colOff>371475</xdr:colOff>
      <xdr:row>80</xdr:row>
      <xdr:rowOff>57150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25C88A69-B926-4907-9350-38967F1B8670}"/>
            </a:ext>
          </a:extLst>
        </xdr:cNvPr>
        <xdr:cNvSpPr>
          <a:spLocks noChangeShapeType="1"/>
        </xdr:cNvSpPr>
      </xdr:nvSpPr>
      <xdr:spPr bwMode="auto">
        <a:xfrm>
          <a:off x="2579370" y="98107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476250</xdr:colOff>
      <xdr:row>83</xdr:row>
      <xdr:rowOff>57150</xdr:rowOff>
    </xdr:from>
    <xdr:to>
      <xdr:col>11</xdr:col>
      <xdr:colOff>371475</xdr:colOff>
      <xdr:row>83</xdr:row>
      <xdr:rowOff>57150</xdr:rowOff>
    </xdr:to>
    <xdr:sp macro="" textlink="">
      <xdr:nvSpPr>
        <xdr:cNvPr id="7" name="Line 14">
          <a:extLst>
            <a:ext uri="{FF2B5EF4-FFF2-40B4-BE49-F238E27FC236}">
              <a16:creationId xmlns:a16="http://schemas.microsoft.com/office/drawing/2014/main" id="{5ABBB65C-1002-4F0D-9771-B27AB0F038B8}"/>
            </a:ext>
          </a:extLst>
        </xdr:cNvPr>
        <xdr:cNvSpPr>
          <a:spLocks noChangeShapeType="1"/>
        </xdr:cNvSpPr>
      </xdr:nvSpPr>
      <xdr:spPr bwMode="auto">
        <a:xfrm flipV="1">
          <a:off x="2579370" y="10153650"/>
          <a:ext cx="341566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371475</xdr:colOff>
      <xdr:row>80</xdr:row>
      <xdr:rowOff>57150</xdr:rowOff>
    </xdr:from>
    <xdr:to>
      <xdr:col>11</xdr:col>
      <xdr:colOff>371475</xdr:colOff>
      <xdr:row>83</xdr:row>
      <xdr:rowOff>66675</xdr:rowOff>
    </xdr:to>
    <xdr:sp macro="" textlink="">
      <xdr:nvSpPr>
        <xdr:cNvPr id="8" name="Line 15">
          <a:extLst>
            <a:ext uri="{FF2B5EF4-FFF2-40B4-BE49-F238E27FC236}">
              <a16:creationId xmlns:a16="http://schemas.microsoft.com/office/drawing/2014/main" id="{02EEAEAB-A75B-4582-B60F-352298B77FD1}"/>
            </a:ext>
          </a:extLst>
        </xdr:cNvPr>
        <xdr:cNvSpPr>
          <a:spLocks noChangeShapeType="1"/>
        </xdr:cNvSpPr>
      </xdr:nvSpPr>
      <xdr:spPr bwMode="auto">
        <a:xfrm>
          <a:off x="5995035" y="9810750"/>
          <a:ext cx="0" cy="3524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476250</xdr:colOff>
      <xdr:row>81</xdr:row>
      <xdr:rowOff>38100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6E9D5DFA-CABA-46E1-8395-A873F9C5BF94}"/>
            </a:ext>
          </a:extLst>
        </xdr:cNvPr>
        <xdr:cNvSpPr>
          <a:spLocks noChangeArrowheads="1"/>
        </xdr:cNvSpPr>
      </xdr:nvSpPr>
      <xdr:spPr bwMode="auto">
        <a:xfrm>
          <a:off x="5120640" y="9867900"/>
          <a:ext cx="476250" cy="38100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14816</xdr:colOff>
      <xdr:row>81</xdr:row>
      <xdr:rowOff>14817</xdr:rowOff>
    </xdr:from>
    <xdr:to>
      <xdr:col>9</xdr:col>
      <xdr:colOff>4233</xdr:colOff>
      <xdr:row>81</xdr:row>
      <xdr:rowOff>52917</xdr:rowOff>
    </xdr:to>
    <xdr:sp macro="" textlink="">
      <xdr:nvSpPr>
        <xdr:cNvPr id="10" name="Rectangle 26">
          <a:extLst>
            <a:ext uri="{FF2B5EF4-FFF2-40B4-BE49-F238E27FC236}">
              <a16:creationId xmlns:a16="http://schemas.microsoft.com/office/drawing/2014/main" id="{8EAC3EE1-3A4B-4CAF-BBE3-2B4FD72AD788}"/>
            </a:ext>
          </a:extLst>
        </xdr:cNvPr>
        <xdr:cNvSpPr>
          <a:spLocks noChangeArrowheads="1"/>
        </xdr:cNvSpPr>
      </xdr:nvSpPr>
      <xdr:spPr bwMode="auto">
        <a:xfrm>
          <a:off x="4129616" y="9882717"/>
          <a:ext cx="492337" cy="38100"/>
        </a:xfrm>
        <a:prstGeom prst="rect">
          <a:avLst/>
        </a:prstGeom>
        <a:solidFill>
          <a:srgbClr val="00B0F0"/>
        </a:solidFill>
        <a:ln w="9525">
          <a:noFill/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484716</xdr:colOff>
      <xdr:row>81</xdr:row>
      <xdr:rowOff>8467</xdr:rowOff>
    </xdr:from>
    <xdr:to>
      <xdr:col>6</xdr:col>
      <xdr:colOff>474133</xdr:colOff>
      <xdr:row>81</xdr:row>
      <xdr:rowOff>46567</xdr:rowOff>
    </xdr:to>
    <xdr:sp macro="" textlink="">
      <xdr:nvSpPr>
        <xdr:cNvPr id="11" name="Rectangle 26">
          <a:extLst>
            <a:ext uri="{FF2B5EF4-FFF2-40B4-BE49-F238E27FC236}">
              <a16:creationId xmlns:a16="http://schemas.microsoft.com/office/drawing/2014/main" id="{C501D31A-5988-42E2-BF6B-F7EA6691C397}"/>
            </a:ext>
          </a:extLst>
        </xdr:cNvPr>
        <xdr:cNvSpPr>
          <a:spLocks noChangeArrowheads="1"/>
        </xdr:cNvSpPr>
      </xdr:nvSpPr>
      <xdr:spPr bwMode="auto">
        <a:xfrm>
          <a:off x="3090756" y="9876367"/>
          <a:ext cx="492337" cy="38100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  <a:effectLst/>
      </xdr:spPr>
    </xdr:sp>
    <xdr:clientData/>
  </xdr:twoCellAnchor>
  <xdr:oneCellAnchor>
    <xdr:from>
      <xdr:col>4</xdr:col>
      <xdr:colOff>33867</xdr:colOff>
      <xdr:row>32</xdr:row>
      <xdr:rowOff>110068</xdr:rowOff>
    </xdr:from>
    <xdr:ext cx="947760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37156D0-D484-4008-B169-D5FAAB606F41}"/>
            </a:ext>
          </a:extLst>
        </xdr:cNvPr>
        <xdr:cNvSpPr txBox="1"/>
      </xdr:nvSpPr>
      <xdr:spPr>
        <a:xfrm>
          <a:off x="2136987" y="4247728"/>
          <a:ext cx="947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First Covid-19 Lockdown</a:t>
          </a:r>
        </a:p>
        <a:p>
          <a:r>
            <a:rPr lang="en-GB" sz="600"/>
            <a:t>March 26th 2020</a:t>
          </a:r>
        </a:p>
      </xdr:txBody>
    </xdr:sp>
    <xdr:clientData/>
  </xdr:oneCellAnchor>
  <xdr:oneCellAnchor>
    <xdr:from>
      <xdr:col>11</xdr:col>
      <xdr:colOff>143933</xdr:colOff>
      <xdr:row>32</xdr:row>
      <xdr:rowOff>110068</xdr:rowOff>
    </xdr:from>
    <xdr:ext cx="1039644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61EAD7F-4E6A-4DE8-A577-5588EE26E292}"/>
            </a:ext>
          </a:extLst>
        </xdr:cNvPr>
        <xdr:cNvSpPr txBox="1"/>
      </xdr:nvSpPr>
      <xdr:spPr>
        <a:xfrm>
          <a:off x="5767493" y="4247728"/>
          <a:ext cx="103964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Second Covid-19 Lockdown</a:t>
          </a:r>
        </a:p>
        <a:p>
          <a:r>
            <a:rPr lang="en-GB" sz="600"/>
            <a:t>November 5th 2020</a:t>
          </a:r>
        </a:p>
      </xdr:txBody>
    </xdr:sp>
    <xdr:clientData/>
  </xdr:oneCellAnchor>
  <xdr:oneCellAnchor>
    <xdr:from>
      <xdr:col>12</xdr:col>
      <xdr:colOff>296334</xdr:colOff>
      <xdr:row>58</xdr:row>
      <xdr:rowOff>0</xdr:rowOff>
    </xdr:from>
    <xdr:ext cx="55201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83D1046-90A6-4A32-A35E-E7A086DBDF63}"/>
            </a:ext>
          </a:extLst>
        </xdr:cNvPr>
        <xdr:cNvSpPr txBox="1"/>
      </xdr:nvSpPr>
      <xdr:spPr>
        <a:xfrm>
          <a:off x="6422814" y="7239000"/>
          <a:ext cx="55201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/>
            <a:t>Covid-19</a:t>
          </a:r>
        </a:p>
        <a:p>
          <a:r>
            <a:rPr lang="en-GB" sz="600"/>
            <a:t>Restrictions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54</xdr:row>
      <xdr:rowOff>19050</xdr:rowOff>
    </xdr:from>
    <xdr:to>
      <xdr:col>13</xdr:col>
      <xdr:colOff>371475</xdr:colOff>
      <xdr:row>82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709585-AC84-4879-B7DC-86B1DB317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8"/>
  <sheetViews>
    <sheetView showGridLines="0" tabSelected="1" zoomScaleNormal="100" workbookViewId="0"/>
  </sheetViews>
  <sheetFormatPr defaultRowHeight="14.4" x14ac:dyDescent="0.3"/>
  <cols>
    <col min="2" max="2" width="12.33203125" customWidth="1"/>
    <col min="3" max="3" width="44.5546875" bestFit="1" customWidth="1"/>
    <col min="4" max="4" width="2" customWidth="1"/>
  </cols>
  <sheetData>
    <row r="1" spans="1:5" x14ac:dyDescent="0.3">
      <c r="A1" s="1" t="s">
        <v>0</v>
      </c>
    </row>
    <row r="3" spans="1:5" x14ac:dyDescent="0.3">
      <c r="A3" t="s">
        <v>1</v>
      </c>
    </row>
    <row r="4" spans="1:5" x14ac:dyDescent="0.3">
      <c r="A4" t="s">
        <v>2</v>
      </c>
    </row>
    <row r="6" spans="1:5" x14ac:dyDescent="0.3">
      <c r="A6" s="1" t="s">
        <v>3</v>
      </c>
    </row>
    <row r="8" spans="1:5" x14ac:dyDescent="0.3">
      <c r="A8" t="s">
        <v>67</v>
      </c>
    </row>
    <row r="10" spans="1:5" x14ac:dyDescent="0.3">
      <c r="B10" s="1" t="s">
        <v>4</v>
      </c>
      <c r="C10" s="1" t="s">
        <v>5</v>
      </c>
    </row>
    <row r="11" spans="1:5" x14ac:dyDescent="0.3">
      <c r="C11" s="33" t="s">
        <v>10</v>
      </c>
    </row>
    <row r="12" spans="1:5" x14ac:dyDescent="0.3">
      <c r="C12" s="33" t="s">
        <v>6</v>
      </c>
    </row>
    <row r="13" spans="1:5" x14ac:dyDescent="0.3">
      <c r="C13" s="33" t="s">
        <v>7</v>
      </c>
    </row>
    <row r="14" spans="1:5" x14ac:dyDescent="0.3">
      <c r="B14" s="1" t="s">
        <v>8</v>
      </c>
      <c r="C14" s="1" t="s">
        <v>9</v>
      </c>
      <c r="E14" s="2"/>
    </row>
    <row r="15" spans="1:5" x14ac:dyDescent="0.3">
      <c r="C15" s="33" t="s">
        <v>10</v>
      </c>
    </row>
    <row r="16" spans="1:5" x14ac:dyDescent="0.3">
      <c r="C16" s="33" t="s">
        <v>6</v>
      </c>
    </row>
    <row r="17" spans="2:5" x14ac:dyDescent="0.3">
      <c r="C17" s="33" t="s">
        <v>7</v>
      </c>
    </row>
    <row r="18" spans="2:5" x14ac:dyDescent="0.3">
      <c r="B18" s="1" t="s">
        <v>11</v>
      </c>
      <c r="C18" s="1" t="s">
        <v>12</v>
      </c>
    </row>
    <row r="19" spans="2:5" x14ac:dyDescent="0.3">
      <c r="C19" s="33" t="s">
        <v>10</v>
      </c>
    </row>
    <row r="20" spans="2:5" x14ac:dyDescent="0.3">
      <c r="C20" s="33" t="s">
        <v>13</v>
      </c>
    </row>
    <row r="21" spans="2:5" x14ac:dyDescent="0.3">
      <c r="C21" s="33" t="s">
        <v>14</v>
      </c>
    </row>
    <row r="22" spans="2:5" x14ac:dyDescent="0.3">
      <c r="B22" s="1" t="s">
        <v>15</v>
      </c>
      <c r="C22" s="1" t="s">
        <v>16</v>
      </c>
      <c r="E22" s="2"/>
    </row>
    <row r="23" spans="2:5" x14ac:dyDescent="0.3">
      <c r="C23" s="33" t="s">
        <v>10</v>
      </c>
    </row>
    <row r="24" spans="2:5" x14ac:dyDescent="0.3">
      <c r="C24" s="33" t="s">
        <v>6</v>
      </c>
    </row>
    <row r="25" spans="2:5" x14ac:dyDescent="0.3">
      <c r="C25" s="33" t="s">
        <v>7</v>
      </c>
    </row>
    <row r="26" spans="2:5" x14ac:dyDescent="0.3">
      <c r="B26" s="1" t="s">
        <v>17</v>
      </c>
      <c r="C26" s="1" t="s">
        <v>18</v>
      </c>
    </row>
    <row r="27" spans="2:5" x14ac:dyDescent="0.3">
      <c r="C27" s="33" t="s">
        <v>10</v>
      </c>
    </row>
    <row r="28" spans="2:5" x14ac:dyDescent="0.3">
      <c r="C28" s="33" t="s">
        <v>19</v>
      </c>
    </row>
    <row r="29" spans="2:5" x14ac:dyDescent="0.3">
      <c r="C29" s="33" t="s">
        <v>20</v>
      </c>
    </row>
    <row r="30" spans="2:5" x14ac:dyDescent="0.3">
      <c r="B30" s="1" t="s">
        <v>21</v>
      </c>
      <c r="C30" s="1" t="s">
        <v>22</v>
      </c>
      <c r="E30" s="2"/>
    </row>
    <row r="31" spans="2:5" x14ac:dyDescent="0.3">
      <c r="C31" s="33" t="s">
        <v>10</v>
      </c>
    </row>
    <row r="32" spans="2:5" x14ac:dyDescent="0.3">
      <c r="C32" s="33" t="s">
        <v>19</v>
      </c>
    </row>
    <row r="33" spans="2:3" x14ac:dyDescent="0.3">
      <c r="C33" s="33" t="s">
        <v>20</v>
      </c>
    </row>
    <row r="34" spans="2:3" x14ac:dyDescent="0.3">
      <c r="B34" s="1" t="s">
        <v>33</v>
      </c>
      <c r="C34" s="1" t="s">
        <v>34</v>
      </c>
    </row>
    <row r="35" spans="2:3" x14ac:dyDescent="0.3">
      <c r="C35" s="33" t="s">
        <v>10</v>
      </c>
    </row>
    <row r="36" spans="2:3" x14ac:dyDescent="0.3">
      <c r="C36" s="33" t="s">
        <v>7</v>
      </c>
    </row>
    <row r="37" spans="2:3" x14ac:dyDescent="0.3">
      <c r="C37" s="33" t="s">
        <v>6</v>
      </c>
    </row>
    <row r="38" spans="2:3" x14ac:dyDescent="0.3">
      <c r="B38" s="1" t="s">
        <v>35</v>
      </c>
      <c r="C38" s="1" t="s">
        <v>36</v>
      </c>
    </row>
    <row r="39" spans="2:3" x14ac:dyDescent="0.3">
      <c r="C39" s="33" t="s">
        <v>10</v>
      </c>
    </row>
    <row r="40" spans="2:3" x14ac:dyDescent="0.3">
      <c r="C40" s="33" t="s">
        <v>20</v>
      </c>
    </row>
    <row r="41" spans="2:3" x14ac:dyDescent="0.3">
      <c r="C41" s="33" t="s">
        <v>19</v>
      </c>
    </row>
    <row r="42" spans="2:3" x14ac:dyDescent="0.3">
      <c r="B42" s="1" t="s">
        <v>37</v>
      </c>
      <c r="C42" s="1" t="s">
        <v>38</v>
      </c>
    </row>
    <row r="43" spans="2:3" x14ac:dyDescent="0.3">
      <c r="C43" s="33" t="s">
        <v>10</v>
      </c>
    </row>
    <row r="44" spans="2:3" x14ac:dyDescent="0.3">
      <c r="C44" s="33" t="s">
        <v>23</v>
      </c>
    </row>
    <row r="45" spans="2:3" x14ac:dyDescent="0.3">
      <c r="C45" s="33" t="s">
        <v>24</v>
      </c>
    </row>
    <row r="46" spans="2:3" x14ac:dyDescent="0.3">
      <c r="B46" s="1" t="s">
        <v>43</v>
      </c>
      <c r="C46" s="1" t="s">
        <v>44</v>
      </c>
    </row>
    <row r="47" spans="2:3" x14ac:dyDescent="0.3">
      <c r="C47" s="33" t="s">
        <v>10</v>
      </c>
    </row>
    <row r="48" spans="2:3" x14ac:dyDescent="0.3">
      <c r="C48" s="33" t="s">
        <v>13</v>
      </c>
    </row>
    <row r="49" spans="2:3" x14ac:dyDescent="0.3">
      <c r="C49" s="33" t="s">
        <v>14</v>
      </c>
    </row>
    <row r="50" spans="2:3" x14ac:dyDescent="0.3">
      <c r="B50" s="1" t="s">
        <v>45</v>
      </c>
      <c r="C50" s="1" t="s">
        <v>46</v>
      </c>
    </row>
    <row r="51" spans="2:3" x14ac:dyDescent="0.3">
      <c r="C51" s="33" t="s">
        <v>10</v>
      </c>
    </row>
    <row r="52" spans="2:3" x14ac:dyDescent="0.3">
      <c r="C52" s="33" t="s">
        <v>23</v>
      </c>
    </row>
    <row r="53" spans="2:3" x14ac:dyDescent="0.3">
      <c r="C53" s="33" t="s">
        <v>24</v>
      </c>
    </row>
    <row r="54" spans="2:3" x14ac:dyDescent="0.3">
      <c r="B54" s="1" t="s">
        <v>47</v>
      </c>
      <c r="C54" s="1" t="s">
        <v>48</v>
      </c>
    </row>
    <row r="55" spans="2:3" x14ac:dyDescent="0.3">
      <c r="C55" s="33" t="s">
        <v>10</v>
      </c>
    </row>
    <row r="56" spans="2:3" x14ac:dyDescent="0.3">
      <c r="C56" s="33" t="s">
        <v>6</v>
      </c>
    </row>
    <row r="57" spans="2:3" x14ac:dyDescent="0.3">
      <c r="C57" s="33" t="s">
        <v>7</v>
      </c>
    </row>
    <row r="58" spans="2:3" x14ac:dyDescent="0.3">
      <c r="B58" s="1" t="s">
        <v>49</v>
      </c>
      <c r="C58" s="1" t="s">
        <v>50</v>
      </c>
    </row>
    <row r="59" spans="2:3" x14ac:dyDescent="0.3">
      <c r="C59" s="33" t="s">
        <v>10</v>
      </c>
    </row>
    <row r="60" spans="2:3" x14ac:dyDescent="0.3">
      <c r="C60" s="33" t="s">
        <v>6</v>
      </c>
    </row>
    <row r="61" spans="2:3" x14ac:dyDescent="0.3">
      <c r="C61" s="33" t="s">
        <v>7</v>
      </c>
    </row>
    <row r="62" spans="2:3" x14ac:dyDescent="0.3">
      <c r="B62" s="1" t="s">
        <v>51</v>
      </c>
      <c r="C62" s="1" t="s">
        <v>52</v>
      </c>
    </row>
    <row r="63" spans="2:3" x14ac:dyDescent="0.3">
      <c r="C63" s="33" t="s">
        <v>10</v>
      </c>
    </row>
    <row r="64" spans="2:3" x14ac:dyDescent="0.3">
      <c r="C64" s="33" t="s">
        <v>13</v>
      </c>
    </row>
    <row r="65" spans="1:3" x14ac:dyDescent="0.3">
      <c r="C65" s="33" t="s">
        <v>14</v>
      </c>
    </row>
    <row r="66" spans="1:3" x14ac:dyDescent="0.3">
      <c r="B66" s="1" t="s">
        <v>53</v>
      </c>
      <c r="C66" s="1" t="s">
        <v>54</v>
      </c>
    </row>
    <row r="67" spans="1:3" x14ac:dyDescent="0.3">
      <c r="C67" s="33" t="s">
        <v>10</v>
      </c>
    </row>
    <row r="68" spans="1:3" x14ac:dyDescent="0.3">
      <c r="C68" s="33" t="s">
        <v>6</v>
      </c>
    </row>
    <row r="69" spans="1:3" x14ac:dyDescent="0.3">
      <c r="C69" s="33" t="s">
        <v>7</v>
      </c>
    </row>
    <row r="70" spans="1:3" x14ac:dyDescent="0.3">
      <c r="B70" s="1" t="s">
        <v>62</v>
      </c>
      <c r="C70" s="1" t="s">
        <v>63</v>
      </c>
    </row>
    <row r="71" spans="1:3" x14ac:dyDescent="0.3">
      <c r="C71" s="33" t="s">
        <v>10</v>
      </c>
    </row>
    <row r="72" spans="1:3" x14ac:dyDescent="0.3">
      <c r="C72" s="33" t="s">
        <v>20</v>
      </c>
    </row>
    <row r="73" spans="1:3" x14ac:dyDescent="0.3">
      <c r="C73" s="33" t="s">
        <v>19</v>
      </c>
    </row>
    <row r="75" spans="1:3" x14ac:dyDescent="0.3">
      <c r="A75" s="1" t="s">
        <v>25</v>
      </c>
    </row>
    <row r="77" spans="1:3" x14ac:dyDescent="0.3">
      <c r="A77" t="s">
        <v>67</v>
      </c>
    </row>
    <row r="79" spans="1:3" x14ac:dyDescent="0.3">
      <c r="B79" s="1" t="s">
        <v>29</v>
      </c>
      <c r="C79" s="1" t="s">
        <v>30</v>
      </c>
    </row>
    <row r="80" spans="1:3" x14ac:dyDescent="0.3">
      <c r="C80" s="33" t="s">
        <v>10</v>
      </c>
    </row>
    <row r="81" spans="2:3" x14ac:dyDescent="0.3">
      <c r="C81" s="33" t="s">
        <v>14</v>
      </c>
    </row>
    <row r="82" spans="2:3" x14ac:dyDescent="0.3">
      <c r="B82" s="1" t="s">
        <v>31</v>
      </c>
      <c r="C82" s="1" t="s">
        <v>32</v>
      </c>
    </row>
    <row r="83" spans="2:3" x14ac:dyDescent="0.3">
      <c r="C83" s="33" t="s">
        <v>10</v>
      </c>
    </row>
    <row r="84" spans="2:3" x14ac:dyDescent="0.3">
      <c r="C84" s="33" t="s">
        <v>19</v>
      </c>
    </row>
    <row r="85" spans="2:3" x14ac:dyDescent="0.3">
      <c r="B85" s="1" t="s">
        <v>39</v>
      </c>
      <c r="C85" s="3" t="s">
        <v>40</v>
      </c>
    </row>
    <row r="86" spans="2:3" x14ac:dyDescent="0.3">
      <c r="C86" s="33" t="s">
        <v>10</v>
      </c>
    </row>
    <row r="87" spans="2:3" x14ac:dyDescent="0.3">
      <c r="C87" s="33" t="s">
        <v>28</v>
      </c>
    </row>
    <row r="88" spans="2:3" x14ac:dyDescent="0.3">
      <c r="B88" s="1" t="s">
        <v>55</v>
      </c>
      <c r="C88" s="1" t="s">
        <v>56</v>
      </c>
    </row>
    <row r="89" spans="2:3" x14ac:dyDescent="0.3">
      <c r="C89" s="33" t="s">
        <v>10</v>
      </c>
    </row>
    <row r="90" spans="2:3" x14ac:dyDescent="0.3">
      <c r="C90" s="33" t="s">
        <v>24</v>
      </c>
    </row>
    <row r="91" spans="2:3" x14ac:dyDescent="0.3">
      <c r="B91" s="1" t="s">
        <v>57</v>
      </c>
      <c r="C91" s="1" t="s">
        <v>58</v>
      </c>
    </row>
    <row r="92" spans="2:3" x14ac:dyDescent="0.3">
      <c r="C92" s="33" t="s">
        <v>10</v>
      </c>
    </row>
    <row r="93" spans="2:3" x14ac:dyDescent="0.3">
      <c r="C93" s="33" t="s">
        <v>28</v>
      </c>
    </row>
    <row r="94" spans="2:3" x14ac:dyDescent="0.3">
      <c r="B94" s="1" t="s">
        <v>59</v>
      </c>
      <c r="C94" s="1" t="s">
        <v>60</v>
      </c>
    </row>
    <row r="95" spans="2:3" x14ac:dyDescent="0.3">
      <c r="C95" s="33" t="s">
        <v>10</v>
      </c>
    </row>
    <row r="96" spans="2:3" x14ac:dyDescent="0.3">
      <c r="C96" s="33" t="s">
        <v>28</v>
      </c>
    </row>
    <row r="97" spans="1:3" x14ac:dyDescent="0.3">
      <c r="B97" s="1" t="s">
        <v>61</v>
      </c>
      <c r="C97" s="1" t="s">
        <v>52</v>
      </c>
    </row>
    <row r="98" spans="1:3" x14ac:dyDescent="0.3">
      <c r="C98" s="33" t="s">
        <v>10</v>
      </c>
    </row>
    <row r="99" spans="1:3" x14ac:dyDescent="0.3">
      <c r="C99" s="33" t="s">
        <v>23</v>
      </c>
    </row>
    <row r="100" spans="1:3" x14ac:dyDescent="0.3">
      <c r="B100" s="1" t="s">
        <v>65</v>
      </c>
      <c r="C100" s="1" t="s">
        <v>66</v>
      </c>
    </row>
    <row r="101" spans="1:3" x14ac:dyDescent="0.3">
      <c r="C101" s="33" t="s">
        <v>10</v>
      </c>
    </row>
    <row r="102" spans="1:3" x14ac:dyDescent="0.3">
      <c r="C102" s="33" t="s">
        <v>28</v>
      </c>
    </row>
    <row r="104" spans="1:3" x14ac:dyDescent="0.3">
      <c r="A104" t="s">
        <v>68</v>
      </c>
    </row>
    <row r="106" spans="1:3" x14ac:dyDescent="0.3">
      <c r="B106" t="s">
        <v>26</v>
      </c>
      <c r="C106" t="s">
        <v>27</v>
      </c>
    </row>
    <row r="107" spans="1:3" x14ac:dyDescent="0.3">
      <c r="B107" t="s">
        <v>41</v>
      </c>
      <c r="C107" t="s">
        <v>42</v>
      </c>
    </row>
    <row r="109" spans="1:3" x14ac:dyDescent="0.3">
      <c r="A109" s="1" t="s">
        <v>64</v>
      </c>
    </row>
    <row r="111" spans="1:3" x14ac:dyDescent="0.3">
      <c r="A111" t="s">
        <v>67</v>
      </c>
    </row>
    <row r="113" spans="2:3" x14ac:dyDescent="0.3">
      <c r="B113" s="1" t="s">
        <v>57</v>
      </c>
      <c r="C113" s="1" t="s">
        <v>58</v>
      </c>
    </row>
    <row r="114" spans="2:3" x14ac:dyDescent="0.3">
      <c r="C114" s="33" t="s">
        <v>10</v>
      </c>
    </row>
    <row r="115" spans="2:3" x14ac:dyDescent="0.3">
      <c r="C115" s="33" t="s">
        <v>28</v>
      </c>
    </row>
    <row r="116" spans="2:3" x14ac:dyDescent="0.3">
      <c r="B116" s="1" t="s">
        <v>65</v>
      </c>
      <c r="C116" s="1" t="s">
        <v>66</v>
      </c>
    </row>
    <row r="117" spans="2:3" x14ac:dyDescent="0.3">
      <c r="C117" s="33" t="s">
        <v>10</v>
      </c>
    </row>
    <row r="118" spans="2:3" x14ac:dyDescent="0.3">
      <c r="C118" s="33" t="s">
        <v>28</v>
      </c>
    </row>
  </sheetData>
  <hyperlinks>
    <hyperlink ref="C11" location="bkATC1026_graphs" display="Graphs" xr:uid="{68255C22-7E2A-4311-883F-46846D438267}"/>
    <hyperlink ref="C12" location="bkATC1026_Eastbound" display="East bound" xr:uid="{29393A5F-D31D-463D-93D0-2F54805F8978}"/>
    <hyperlink ref="C13" location="bkATC1026_Westbound" display="West bound" xr:uid="{61656ACA-3811-42A3-B3DE-99BB854D1C7F}"/>
    <hyperlink ref="C15" location="bkATC1112_graphs" display="Graphs" xr:uid="{6F3D3E8A-7DA7-48B5-9B28-2C77834AC56D}"/>
    <hyperlink ref="C16" location="bkATC1112_Eastbound" display="East bound" xr:uid="{F0188795-B892-41E8-9FE6-FA7999FE6FA6}"/>
    <hyperlink ref="C17" location="bkATC1112_Westbound" display="West bound" xr:uid="{5A0D54E4-F2D9-4FE9-BB33-40839E8E4255}"/>
    <hyperlink ref="C19" location="bkATC1114_graphs" display="Graphs" xr:uid="{ED81758F-7BE7-4770-A607-AD23800708AE}"/>
    <hyperlink ref="C20" location="bkATC1114_SouthEastbound" display="SouthEast bound" xr:uid="{AF456C70-8D15-4E99-9BCE-569B388EEF47}"/>
    <hyperlink ref="C21" location="bkATC1114_NorthWestbound" display="NorthWest bound" xr:uid="{57BA8440-3CAF-4E39-9196-8E763034A0EF}"/>
    <hyperlink ref="C23" location="bkATC1119_graphs" display="Graphs" xr:uid="{FDF62B41-1941-49C6-B2F5-0A0256CB0E12}"/>
    <hyperlink ref="C24" location="bkATC1119_Eastbound" display="East bound" xr:uid="{2F3D49F0-A8F2-4AB8-9A70-31FAFD4EFDEB}"/>
    <hyperlink ref="C25" location="bkATC1119_Westbound" display="West bound" xr:uid="{0ADAAB12-967D-4393-A69F-49611518C559}"/>
    <hyperlink ref="C27" location="bkATC1158_graphs" display="Graphs" xr:uid="{7E2755B4-65B3-46CF-A83E-4BFDB22A7B2A}"/>
    <hyperlink ref="C28" location="bkATC1158_NorthEastbound" display="NorthEast bound" xr:uid="{378FED25-D301-4467-BCF0-9A93737C2EB0}"/>
    <hyperlink ref="C29" location="bkATC1158_SouthWestbound" display="SouthWest bound" xr:uid="{3D89302D-74DB-4F40-8E28-7FE84D48D199}"/>
    <hyperlink ref="C31" location="bkATC1273_graphs" display="Graphs" xr:uid="{47194C73-03D2-4080-88B4-D3919FF05E2E}"/>
    <hyperlink ref="C32" location="bkATC1273_NorthEastbound" display="NorthEast bound" xr:uid="{4461C352-8273-4314-87A5-722CDE3D4234}"/>
    <hyperlink ref="C33" location="bkATC1273_SouthWestbound" display="SouthWest bound" xr:uid="{C99721A7-153A-4E17-90DE-AC57197E91E8}"/>
    <hyperlink ref="C35" location="bkATC1305_graphs" display="Graphs" xr:uid="{36B15A97-BFE2-42AB-AB68-E0605EB039FE}"/>
    <hyperlink ref="C36" location="bkATC1305_Westbound" display="West bound" xr:uid="{C19F6182-B028-4503-91B0-EE9A5C7756DB}"/>
    <hyperlink ref="C37" location="bkATC1305_Eastbound" display="East bound" xr:uid="{C9568F31-ED5E-4750-B6BB-9B294A91CB8F}"/>
    <hyperlink ref="C39" location="bkATC1314_graphs" display="Graphs" xr:uid="{6F733F0A-584B-43C9-9F3D-66A4F9A732B2}"/>
    <hyperlink ref="C40" location="bkATC1314_SouthWestbound" display="SouthWest bound" xr:uid="{81BA992B-9290-48DD-8F67-2DCDFA259B85}"/>
    <hyperlink ref="C41" location="bkATC1314_NorthEastbound" display="NorthEast bound" xr:uid="{8FCE3885-95EB-4625-A2C3-79E38F0B7A2E}"/>
    <hyperlink ref="C43" location="bkATC1335_graphs" display="Graphs" xr:uid="{E6E82EB4-CC1B-4723-9652-7A0AAC39B8ED}"/>
    <hyperlink ref="C44" location="bkATC1335_Northbound" display="North bound" xr:uid="{9DD30775-088D-4E33-824C-8B6F2F61E289}"/>
    <hyperlink ref="C45" location="bkATC1335_Southbound" display="South bound" xr:uid="{B0206368-A8FC-4B86-A15C-28954BF224F4}"/>
    <hyperlink ref="C47" location="bkATC1340_graphs" display="Graphs" xr:uid="{F424251C-1C7F-4C04-A862-A130D896D243}"/>
    <hyperlink ref="C48" location="bkATC1340_SouthEastbound" display="SouthEast bound" xr:uid="{4570FD22-6445-4E1D-B1AB-14196CC5B928}"/>
    <hyperlink ref="C49" location="bkATC1340_NorthWestbound" display="NorthWest bound" xr:uid="{7738E86D-AC25-4565-A2D8-2F792E366707}"/>
    <hyperlink ref="C51" location="bkATC1341_graphs" display="Graphs" xr:uid="{FBEF8349-CFCD-46B4-98AB-E59AE5B7ACE7}"/>
    <hyperlink ref="C52" location="bkATC1341_Northbound" display="North bound" xr:uid="{E8AE7E18-2741-47ED-9995-1BDAFD5DB8D3}"/>
    <hyperlink ref="C53" location="bkATC1341_Southbound" display="South bound" xr:uid="{F111303E-5B86-4C70-B37D-6885E02AE658}"/>
    <hyperlink ref="C55" location="bkATC1410_graphs" display="Graphs" xr:uid="{B3F69BD2-B7A7-46CF-9F04-CFD6AFDB29AC}"/>
    <hyperlink ref="C56" location="bkATC1410_Eastbound" display="East bound" xr:uid="{C42A6531-F4A8-4E45-B6E5-86BD9889D145}"/>
    <hyperlink ref="C57" location="bkATC1410_Westbound" display="West bound" xr:uid="{C42FF113-3E46-41CA-BC76-2129B8B4C067}"/>
    <hyperlink ref="C59" location="bkATC1411_graphs" display="Graphs" xr:uid="{3F527B39-2258-4AEA-B65C-C827CC07F796}"/>
    <hyperlink ref="C60" location="bkATC1411_Eastbound" display="East bound" xr:uid="{AB70F721-5435-4993-BB59-F666636A214E}"/>
    <hyperlink ref="C61" location="bkATC1411_Westbound" display="West bound" xr:uid="{DD5A4240-14A0-4B32-BBD9-638B36D6849D}"/>
    <hyperlink ref="C63" location="bkATC1420_graphs" display="Graphs" xr:uid="{2736B765-F5AA-45A2-B94E-9E1E403ABE24}"/>
    <hyperlink ref="C64" location="bkATC1420_SouthEastbound" display="SouthEast bound" xr:uid="{B2E4EB43-8F65-4356-819F-635970F92C92}"/>
    <hyperlink ref="C65" location="bkATC1420_NorthWestbound" display="NorthWest bound" xr:uid="{A8F34120-62D7-45DA-9869-7CC4DAF56FCA}"/>
    <hyperlink ref="C67" location="bkATC1423_graphs" display="Graphs" xr:uid="{CBD2D392-D99A-4B3B-AB7C-1FD967F3FF13}"/>
    <hyperlink ref="C68" location="bkATC1423_Eastbound" display="East bound" xr:uid="{3DCB3071-98A3-442C-A562-888B915A18E3}"/>
    <hyperlink ref="C69" location="bkATC1423_Westbound" display="West bound" xr:uid="{9DEA4A58-D4A4-4678-8A7E-E7F1B0A58289}"/>
    <hyperlink ref="C71" location="bkATC1503_graphs" display="Graphs" xr:uid="{BDFD3284-41FD-46D9-B3EB-25EF51F60259}"/>
    <hyperlink ref="C72" location="bkATC1503_SouthWestbound" display="SouthWest bound" xr:uid="{9706AEEA-D88A-4776-9F7E-53A66A3CC749}"/>
    <hyperlink ref="C73" location="bkATC1503_NorthEastbound" display="NorthEast bound" xr:uid="{EDA1A929-BB65-4588-8CB5-5D03D782DCD4}"/>
    <hyperlink ref="C80" location="bkACC2188_graphs" display="Graphs" xr:uid="{D5A6456F-24F2-4D6E-9190-57A8BD6138A2}"/>
    <hyperlink ref="C81" location="bkACC2188_NorthWestbound" display="NorthWest bound" xr:uid="{E3EED3F4-E230-41A7-9613-82005A2F989F}"/>
    <hyperlink ref="C83" location="bkACC2204_graphs" display="Graphs" xr:uid="{1651009F-9E55-4A84-B682-57EBDDBBCC57}"/>
    <hyperlink ref="C84" location="bkACC2204_NorthEastbound" display="NorthEast bound" xr:uid="{4AA5BFF4-E82D-4E5E-9A2E-AB8AC0C0FDA0}"/>
    <hyperlink ref="C86" location="bkACC2409_graphs" display="Graphs" xr:uid="{70648130-53F0-42C5-AA89-440C9BA65B0E}"/>
    <hyperlink ref="C87" location="bkACC2409_Bothdirections" display="Both directions" xr:uid="{7E0F8472-D19D-48D0-AD63-ED082BB0A76D}"/>
    <hyperlink ref="C89" location="bkACC2424_graphs" display="Graphs" xr:uid="{6BE7468D-8C5A-4C83-B412-3EDEE1363FA1}"/>
    <hyperlink ref="C90" location="bkACC2424_Southbound" display="South bound" xr:uid="{3B3D4931-98E1-42E7-BB65-98379EE396E5}"/>
    <hyperlink ref="C92" location="bkACC2425_graphs" display="Graphs" xr:uid="{A6F4120A-2987-42BE-A5AF-AA0AFB897C18}"/>
    <hyperlink ref="C93" location="bkACC2425_Bothdirections" display="Both directions" xr:uid="{96A2F319-783C-418B-A0AE-98EFFAC91607}"/>
    <hyperlink ref="C95" location="bkACC2429_graphs" display="Graphs" xr:uid="{350CEFB8-CD77-4055-A7A4-0C4E6055EE9F}"/>
    <hyperlink ref="C96" location="bkACC2429_Bothdirections" display="Both directions" xr:uid="{C4F12C14-2BC0-4935-AADD-3461C593CBB3}"/>
    <hyperlink ref="C98" location="bkACC2430_graphs" display="Graphs" xr:uid="{69C1BF53-F8DB-4E26-BF39-00EBFF029FFC}"/>
    <hyperlink ref="C99" location="bkACC2430_Northbound" display="North bound" xr:uid="{D6EEBE3A-DDCE-4850-8CC2-CFBBC4DB485E}"/>
    <hyperlink ref="C101" location="bkACC2439_graphs" display="Graphs" xr:uid="{6274E7FC-CB0A-4BFE-B395-A7518A10AC4F}"/>
    <hyperlink ref="C102" location="bkACC2439_Bothdirections" display="Both directions" xr:uid="{8CFCFDAD-2C04-4F90-9A83-0D87D8391CEE}"/>
    <hyperlink ref="C114" location="bkAPC2425_graphs" display="Graphs" xr:uid="{66EFFFD8-5578-4DEB-8061-9CB5610F10E6}"/>
    <hyperlink ref="C115" location="bkAPC2425_Bothdirections" display="Both directions" xr:uid="{0675767C-447C-4BE1-A4EA-D8304E20A1E3}"/>
    <hyperlink ref="C117" location="bkAPC2439_graphs" display="Graphs" xr:uid="{156681A2-8507-42B4-9B3C-EB39FC99FD94}"/>
    <hyperlink ref="C118" location="bkAPC2439_Bothdirections" display="Both directions" xr:uid="{BFFA6F85-950A-4C3B-BDFA-CE712AA3707A}"/>
  </hyperlinks>
  <pageMargins left="0.70866141732283472" right="0.70866141732283472" top="0.74803149606299213" bottom="0.74803149606299213" header="0.31496062992125984" footer="0.31496062992125984"/>
  <pageSetup paperSize="9" scale="88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DAEC-ED4C-4F2D-A59D-29ED40579F9B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122</v>
      </c>
      <c r="E3" s="47"/>
      <c r="F3" s="47"/>
      <c r="G3" s="5"/>
      <c r="H3" s="49" t="s">
        <v>12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13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105.92083333333333</v>
      </c>
      <c r="E8" s="37">
        <v>116.14999999999999</v>
      </c>
      <c r="F8" s="37">
        <v>119.41666666666669</v>
      </c>
      <c r="G8" s="37">
        <v>129.35833333333332</v>
      </c>
      <c r="H8" s="37">
        <v>133.00416666666666</v>
      </c>
      <c r="I8" s="37">
        <v>209.3402777777778</v>
      </c>
      <c r="J8" s="37">
        <v>212.80416666666665</v>
      </c>
      <c r="L8" s="37">
        <f>AVERAGE(D8:H8)</f>
        <v>120.76999999999998</v>
      </c>
      <c r="M8" s="37">
        <f>AVERAGE(D8:J8)</f>
        <v>146.57063492063489</v>
      </c>
      <c r="O8" s="26"/>
    </row>
    <row r="9" spans="1:15" ht="9.4499999999999993" customHeight="1" x14ac:dyDescent="0.15">
      <c r="C9" s="18">
        <v>1</v>
      </c>
      <c r="D9" s="37">
        <v>67.433333333333337</v>
      </c>
      <c r="E9" s="37">
        <v>72.350000000000009</v>
      </c>
      <c r="F9" s="37">
        <v>75.466666666666683</v>
      </c>
      <c r="G9" s="37">
        <v>82.420833333333334</v>
      </c>
      <c r="H9" s="37">
        <v>85.541666666666671</v>
      </c>
      <c r="I9" s="37">
        <v>137.04722222222225</v>
      </c>
      <c r="J9" s="37">
        <v>151.75416666666666</v>
      </c>
      <c r="L9" s="37">
        <f t="shared" ref="L9:L31" si="0">AVERAGE(D9:H9)</f>
        <v>76.642500000000013</v>
      </c>
      <c r="M9" s="37">
        <f t="shared" ref="M9:M31" si="1">AVERAGE(D9:J9)</f>
        <v>96.001984126984127</v>
      </c>
      <c r="O9" s="26"/>
    </row>
    <row r="10" spans="1:15" ht="9.4499999999999993" customHeight="1" x14ac:dyDescent="0.15">
      <c r="C10" s="18">
        <v>2</v>
      </c>
      <c r="D10" s="37">
        <v>48.69166666666667</v>
      </c>
      <c r="E10" s="37">
        <v>54.195833333333333</v>
      </c>
      <c r="F10" s="37">
        <v>58.099999999999994</v>
      </c>
      <c r="G10" s="37">
        <v>57.916666666666664</v>
      </c>
      <c r="H10" s="37">
        <v>63.329166666666659</v>
      </c>
      <c r="I10" s="37">
        <v>93.293055555555554</v>
      </c>
      <c r="J10" s="37">
        <v>107.19444444444446</v>
      </c>
      <c r="L10" s="37">
        <f t="shared" si="0"/>
        <v>56.446666666666673</v>
      </c>
      <c r="M10" s="37">
        <f t="shared" si="1"/>
        <v>68.960119047619045</v>
      </c>
      <c r="O10" s="26"/>
    </row>
    <row r="11" spans="1:15" ht="9.4499999999999993" customHeight="1" x14ac:dyDescent="0.15">
      <c r="C11" s="18">
        <v>3</v>
      </c>
      <c r="D11" s="37">
        <v>46.258333333333333</v>
      </c>
      <c r="E11" s="37">
        <v>55.945833333333333</v>
      </c>
      <c r="F11" s="37">
        <v>58.270833333333336</v>
      </c>
      <c r="G11" s="37">
        <v>60.533333333333339</v>
      </c>
      <c r="H11" s="37">
        <v>59.883333333333333</v>
      </c>
      <c r="I11" s="37">
        <v>73.1736111111111</v>
      </c>
      <c r="J11" s="37">
        <v>83.148611111111123</v>
      </c>
      <c r="L11" s="37">
        <f t="shared" si="0"/>
        <v>56.178333333333327</v>
      </c>
      <c r="M11" s="37">
        <f t="shared" si="1"/>
        <v>62.459126984126975</v>
      </c>
      <c r="O11" s="26"/>
    </row>
    <row r="12" spans="1:15" ht="9.4499999999999993" customHeight="1" x14ac:dyDescent="0.15">
      <c r="C12" s="18">
        <v>4</v>
      </c>
      <c r="D12" s="37">
        <v>66.516666666666666</v>
      </c>
      <c r="E12" s="37">
        <v>73.716666666666669</v>
      </c>
      <c r="F12" s="37">
        <v>74.754166666666677</v>
      </c>
      <c r="G12" s="37">
        <v>78.487499999999997</v>
      </c>
      <c r="H12" s="37">
        <v>76.229166666666671</v>
      </c>
      <c r="I12" s="37">
        <v>67.248611111111103</v>
      </c>
      <c r="J12" s="37">
        <v>65.898611111111109</v>
      </c>
      <c r="L12" s="37">
        <f t="shared" si="0"/>
        <v>73.940833333333345</v>
      </c>
      <c r="M12" s="37">
        <f t="shared" si="1"/>
        <v>71.835912698412699</v>
      </c>
    </row>
    <row r="13" spans="1:15" ht="9.4499999999999993" customHeight="1" x14ac:dyDescent="0.15">
      <c r="C13" s="18">
        <v>5</v>
      </c>
      <c r="D13" s="37">
        <v>152.89583333333334</v>
      </c>
      <c r="E13" s="37">
        <v>167.9</v>
      </c>
      <c r="F13" s="37">
        <v>168.16666666666666</v>
      </c>
      <c r="G13" s="37">
        <v>171.35</v>
      </c>
      <c r="H13" s="37">
        <v>163.87916666666669</v>
      </c>
      <c r="I13" s="37">
        <v>96.268055555555563</v>
      </c>
      <c r="J13" s="37">
        <v>82.015277777777769</v>
      </c>
      <c r="L13" s="37">
        <f t="shared" si="0"/>
        <v>164.83833333333334</v>
      </c>
      <c r="M13" s="37">
        <f t="shared" si="1"/>
        <v>143.21071428571429</v>
      </c>
    </row>
    <row r="14" spans="1:15" ht="9.4499999999999993" customHeight="1" x14ac:dyDescent="0.15">
      <c r="C14" s="18">
        <v>6</v>
      </c>
      <c r="D14" s="37">
        <v>379.8125</v>
      </c>
      <c r="E14" s="37">
        <v>429.07083333333338</v>
      </c>
      <c r="F14" s="37">
        <v>418.61250000000001</v>
      </c>
      <c r="G14" s="37">
        <v>410.08333333333331</v>
      </c>
      <c r="H14" s="37">
        <v>397.73750000000001</v>
      </c>
      <c r="I14" s="37">
        <v>176.05972222222223</v>
      </c>
      <c r="J14" s="37">
        <v>135.65555555555557</v>
      </c>
      <c r="L14" s="37">
        <f t="shared" si="0"/>
        <v>407.06333333333333</v>
      </c>
      <c r="M14" s="37">
        <f t="shared" si="1"/>
        <v>335.29027777777776</v>
      </c>
    </row>
    <row r="15" spans="1:15" ht="9.4499999999999993" customHeight="1" x14ac:dyDescent="0.15">
      <c r="C15" s="18">
        <v>7</v>
      </c>
      <c r="D15" s="37">
        <v>703.20000000000016</v>
      </c>
      <c r="E15" s="37">
        <v>750.12500000000011</v>
      </c>
      <c r="F15" s="37">
        <v>750.68333333333328</v>
      </c>
      <c r="G15" s="37">
        <v>745.61249999999984</v>
      </c>
      <c r="H15" s="37">
        <v>705.09583333333342</v>
      </c>
      <c r="I15" s="37">
        <v>303.39861111111111</v>
      </c>
      <c r="J15" s="37">
        <v>223.18472222222218</v>
      </c>
      <c r="L15" s="37">
        <f t="shared" si="0"/>
        <v>730.94333333333338</v>
      </c>
      <c r="M15" s="37">
        <f t="shared" si="1"/>
        <v>597.32857142857142</v>
      </c>
    </row>
    <row r="16" spans="1:15" ht="9.4499999999999993" customHeight="1" x14ac:dyDescent="0.15">
      <c r="C16" s="18">
        <v>8</v>
      </c>
      <c r="D16" s="37">
        <v>755.00833333333333</v>
      </c>
      <c r="E16" s="37">
        <v>780.67083333333346</v>
      </c>
      <c r="F16" s="37">
        <v>791.36250000000007</v>
      </c>
      <c r="G16" s="37">
        <v>783.26250000000016</v>
      </c>
      <c r="H16" s="37">
        <v>754.04166666666663</v>
      </c>
      <c r="I16" s="37">
        <v>391.65972222222223</v>
      </c>
      <c r="J16" s="37">
        <v>222.04305555555553</v>
      </c>
      <c r="L16" s="37">
        <f t="shared" si="0"/>
        <v>772.86916666666673</v>
      </c>
      <c r="M16" s="37">
        <f t="shared" si="1"/>
        <v>639.72123015873035</v>
      </c>
    </row>
    <row r="17" spans="3:13" ht="9.4499999999999993" customHeight="1" x14ac:dyDescent="0.15">
      <c r="C17" s="18">
        <v>9</v>
      </c>
      <c r="D17" s="37">
        <v>635.17916666666667</v>
      </c>
      <c r="E17" s="37">
        <v>656.73749999999995</v>
      </c>
      <c r="F17" s="37">
        <v>676.62083333333328</v>
      </c>
      <c r="G17" s="37">
        <v>668.8416666666667</v>
      </c>
      <c r="H17" s="37">
        <v>672.30416666666667</v>
      </c>
      <c r="I17" s="37">
        <v>508.38333333333338</v>
      </c>
      <c r="J17" s="37">
        <v>342.50833333333338</v>
      </c>
      <c r="L17" s="37">
        <f t="shared" si="0"/>
        <v>661.93666666666672</v>
      </c>
      <c r="M17" s="37">
        <f t="shared" si="1"/>
        <v>594.36785714285713</v>
      </c>
    </row>
    <row r="18" spans="3:13" ht="9.4499999999999993" customHeight="1" x14ac:dyDescent="0.15">
      <c r="C18" s="18">
        <v>10</v>
      </c>
      <c r="D18" s="37">
        <v>678.20416666666677</v>
      </c>
      <c r="E18" s="37">
        <v>688.57916666666654</v>
      </c>
      <c r="F18" s="37">
        <v>717.80833333333339</v>
      </c>
      <c r="G18" s="37">
        <v>709.79583333333346</v>
      </c>
      <c r="H18" s="37">
        <v>736.52916666666658</v>
      </c>
      <c r="I18" s="37">
        <v>673.00416666666672</v>
      </c>
      <c r="J18" s="37">
        <v>520.25555555555547</v>
      </c>
      <c r="L18" s="37">
        <f t="shared" si="0"/>
        <v>706.18333333333339</v>
      </c>
      <c r="M18" s="37">
        <f t="shared" si="1"/>
        <v>674.88234126984128</v>
      </c>
    </row>
    <row r="19" spans="3:13" ht="9.4499999999999993" customHeight="1" x14ac:dyDescent="0.15">
      <c r="C19" s="18">
        <v>11</v>
      </c>
      <c r="D19" s="37">
        <v>771.47916666666663</v>
      </c>
      <c r="E19" s="37">
        <v>786.16250000000002</v>
      </c>
      <c r="F19" s="37">
        <v>813.99166666666667</v>
      </c>
      <c r="G19" s="37">
        <v>812.43750000000011</v>
      </c>
      <c r="H19" s="37">
        <v>872.11250000000007</v>
      </c>
      <c r="I19" s="37">
        <v>822.85972222222233</v>
      </c>
      <c r="J19" s="37">
        <v>679.4805555555555</v>
      </c>
      <c r="L19" s="37">
        <f t="shared" si="0"/>
        <v>811.23666666666668</v>
      </c>
      <c r="M19" s="37">
        <f t="shared" si="1"/>
        <v>794.07480158730164</v>
      </c>
    </row>
    <row r="20" spans="3:13" ht="9.4499999999999993" customHeight="1" x14ac:dyDescent="0.15">
      <c r="C20" s="18">
        <v>12</v>
      </c>
      <c r="D20" s="37">
        <v>876.94166666666661</v>
      </c>
      <c r="E20" s="37">
        <v>889.27500000000009</v>
      </c>
      <c r="F20" s="37">
        <v>916.70000000000016</v>
      </c>
      <c r="G20" s="37">
        <v>927.85416666666686</v>
      </c>
      <c r="H20" s="37">
        <v>1045.7958333333333</v>
      </c>
      <c r="I20" s="37">
        <v>928.16388888888878</v>
      </c>
      <c r="J20" s="37">
        <v>825.35138888888889</v>
      </c>
      <c r="L20" s="37">
        <f t="shared" si="0"/>
        <v>931.3133333333335</v>
      </c>
      <c r="M20" s="37">
        <f t="shared" si="1"/>
        <v>915.72599206349219</v>
      </c>
    </row>
    <row r="21" spans="3:13" ht="9.4499999999999993" customHeight="1" x14ac:dyDescent="0.15">
      <c r="C21" s="18">
        <v>13</v>
      </c>
      <c r="D21" s="37">
        <v>940.18333333333339</v>
      </c>
      <c r="E21" s="37">
        <v>965.91249999999991</v>
      </c>
      <c r="F21" s="37">
        <v>999.8125</v>
      </c>
      <c r="G21" s="37">
        <v>1025.2083333333333</v>
      </c>
      <c r="H21" s="37">
        <v>1154.4875</v>
      </c>
      <c r="I21" s="37">
        <v>934.31666666666672</v>
      </c>
      <c r="J21" s="37">
        <v>859.28472222222217</v>
      </c>
      <c r="L21" s="37">
        <f t="shared" si="0"/>
        <v>1017.1208333333334</v>
      </c>
      <c r="M21" s="37">
        <f t="shared" si="1"/>
        <v>982.74365079365089</v>
      </c>
    </row>
    <row r="22" spans="3:13" ht="9.4499999999999993" customHeight="1" x14ac:dyDescent="0.15">
      <c r="C22" s="18">
        <v>14</v>
      </c>
      <c r="D22" s="37">
        <v>1122.0166666666667</v>
      </c>
      <c r="E22" s="37">
        <v>1150.0833333333333</v>
      </c>
      <c r="F22" s="37">
        <v>1195.1875000000002</v>
      </c>
      <c r="G22" s="37">
        <v>1199.4000000000001</v>
      </c>
      <c r="H22" s="37">
        <v>1370.2541666666666</v>
      </c>
      <c r="I22" s="37">
        <v>929.25555555555547</v>
      </c>
      <c r="J22" s="37">
        <v>867.36944444444441</v>
      </c>
      <c r="L22" s="37">
        <f t="shared" si="0"/>
        <v>1207.3883333333333</v>
      </c>
      <c r="M22" s="37">
        <f t="shared" si="1"/>
        <v>1119.0809523809523</v>
      </c>
    </row>
    <row r="23" spans="3:13" ht="9.4499999999999993" customHeight="1" x14ac:dyDescent="0.15">
      <c r="C23" s="18">
        <v>15</v>
      </c>
      <c r="D23" s="37">
        <v>1441.5708333333332</v>
      </c>
      <c r="E23" s="37">
        <v>1480.1125</v>
      </c>
      <c r="F23" s="37">
        <v>1543.1499999999999</v>
      </c>
      <c r="G23" s="37">
        <v>1500.6458333333333</v>
      </c>
      <c r="H23" s="37">
        <v>1526.0874999999999</v>
      </c>
      <c r="I23" s="37">
        <v>876.61666666666667</v>
      </c>
      <c r="J23" s="37">
        <v>844.71388888888885</v>
      </c>
      <c r="L23" s="37">
        <f t="shared" si="0"/>
        <v>1498.313333333333</v>
      </c>
      <c r="M23" s="37">
        <f t="shared" si="1"/>
        <v>1316.1281746031746</v>
      </c>
    </row>
    <row r="24" spans="3:13" ht="9.4499999999999993" customHeight="1" x14ac:dyDescent="0.15">
      <c r="C24" s="18">
        <v>16</v>
      </c>
      <c r="D24" s="37">
        <v>1620.2791666666665</v>
      </c>
      <c r="E24" s="37">
        <v>1696.6250000000002</v>
      </c>
      <c r="F24" s="37">
        <v>1717.2750000000003</v>
      </c>
      <c r="G24" s="37">
        <v>1678.5</v>
      </c>
      <c r="H24" s="37">
        <v>1551.7833333333335</v>
      </c>
      <c r="I24" s="37">
        <v>845.33333333333337</v>
      </c>
      <c r="J24" s="37">
        <v>811.37222222222226</v>
      </c>
      <c r="L24" s="37">
        <f t="shared" si="0"/>
        <v>1652.8924999999999</v>
      </c>
      <c r="M24" s="37">
        <f t="shared" si="1"/>
        <v>1417.3097222222223</v>
      </c>
    </row>
    <row r="25" spans="3:13" ht="9.4499999999999993" customHeight="1" x14ac:dyDescent="0.15">
      <c r="C25" s="18">
        <v>17</v>
      </c>
      <c r="D25" s="37">
        <v>1505.7416666666668</v>
      </c>
      <c r="E25" s="37">
        <v>1586.0916666666669</v>
      </c>
      <c r="F25" s="37">
        <v>1599.1791666666666</v>
      </c>
      <c r="G25" s="37">
        <v>1560.5666666666668</v>
      </c>
      <c r="H25" s="37">
        <v>1400.0833333333333</v>
      </c>
      <c r="I25" s="37">
        <v>828.78750000000002</v>
      </c>
      <c r="J25" s="37">
        <v>722.99027777777781</v>
      </c>
      <c r="L25" s="37">
        <f t="shared" si="0"/>
        <v>1530.3325</v>
      </c>
      <c r="M25" s="37">
        <f t="shared" si="1"/>
        <v>1314.7771825396826</v>
      </c>
    </row>
    <row r="26" spans="3:13" ht="9.4499999999999993" customHeight="1" x14ac:dyDescent="0.15">
      <c r="C26" s="18">
        <v>18</v>
      </c>
      <c r="D26" s="37">
        <v>1086.6041666666667</v>
      </c>
      <c r="E26" s="37">
        <v>1181.3833333333334</v>
      </c>
      <c r="F26" s="37">
        <v>1192.2833333333333</v>
      </c>
      <c r="G26" s="37">
        <v>1183.5958333333333</v>
      </c>
      <c r="H26" s="37">
        <v>1028.9916666666666</v>
      </c>
      <c r="I26" s="37">
        <v>708.56388888888887</v>
      </c>
      <c r="J26" s="37">
        <v>611.80833333333339</v>
      </c>
      <c r="L26" s="37">
        <f t="shared" si="0"/>
        <v>1134.5716666666667</v>
      </c>
      <c r="M26" s="37">
        <f t="shared" si="1"/>
        <v>999.0329365079366</v>
      </c>
    </row>
    <row r="27" spans="3:13" ht="9.4499999999999993" customHeight="1" x14ac:dyDescent="0.15">
      <c r="C27" s="18">
        <v>19</v>
      </c>
      <c r="D27" s="37">
        <v>698.43333333333339</v>
      </c>
      <c r="E27" s="37">
        <v>745.39583333333337</v>
      </c>
      <c r="F27" s="37">
        <v>794.66250000000002</v>
      </c>
      <c r="G27" s="37">
        <v>806.55833333333328</v>
      </c>
      <c r="H27" s="37">
        <v>733.25416666666661</v>
      </c>
      <c r="I27" s="37">
        <v>581.94305555555559</v>
      </c>
      <c r="J27" s="37">
        <v>544.2638888888888</v>
      </c>
      <c r="L27" s="37">
        <f t="shared" si="0"/>
        <v>755.66083333333336</v>
      </c>
      <c r="M27" s="37">
        <f t="shared" si="1"/>
        <v>700.64444444444439</v>
      </c>
    </row>
    <row r="28" spans="3:13" ht="9.4499999999999993" customHeight="1" x14ac:dyDescent="0.15">
      <c r="C28" s="18">
        <v>20</v>
      </c>
      <c r="D28" s="37">
        <v>506.25</v>
      </c>
      <c r="E28" s="37">
        <v>530.33749999999998</v>
      </c>
      <c r="F28" s="37">
        <v>569.10416666666663</v>
      </c>
      <c r="G28" s="37">
        <v>571.76666666666677</v>
      </c>
      <c r="H28" s="37">
        <v>534.1541666666667</v>
      </c>
      <c r="I28" s="37">
        <v>443.35555555555561</v>
      </c>
      <c r="J28" s="37">
        <v>413.94305555555553</v>
      </c>
      <c r="L28" s="37">
        <f t="shared" si="0"/>
        <v>542.32249999999999</v>
      </c>
      <c r="M28" s="37">
        <f t="shared" si="1"/>
        <v>509.84444444444449</v>
      </c>
    </row>
    <row r="29" spans="3:13" ht="9.4499999999999993" customHeight="1" x14ac:dyDescent="0.15">
      <c r="C29" s="18">
        <v>21</v>
      </c>
      <c r="D29" s="37">
        <v>382.34999999999997</v>
      </c>
      <c r="E29" s="37">
        <v>411.82500000000005</v>
      </c>
      <c r="F29" s="37">
        <v>446.50416666666666</v>
      </c>
      <c r="G29" s="37">
        <v>444.38749999999999</v>
      </c>
      <c r="H29" s="37">
        <v>444.8458333333333</v>
      </c>
      <c r="I29" s="37">
        <v>367.34999999999997</v>
      </c>
      <c r="J29" s="37">
        <v>318.02777777777777</v>
      </c>
      <c r="L29" s="37">
        <f t="shared" si="0"/>
        <v>425.98249999999996</v>
      </c>
      <c r="M29" s="37">
        <f t="shared" si="1"/>
        <v>402.18432539682539</v>
      </c>
    </row>
    <row r="30" spans="3:13" ht="9.4499999999999993" customHeight="1" x14ac:dyDescent="0.15">
      <c r="C30" s="18">
        <v>22</v>
      </c>
      <c r="D30" s="37">
        <v>312.45833333333331</v>
      </c>
      <c r="E30" s="37">
        <v>365.82499999999999</v>
      </c>
      <c r="F30" s="37">
        <v>408.71250000000003</v>
      </c>
      <c r="G30" s="37">
        <v>388.96250000000003</v>
      </c>
      <c r="H30" s="37">
        <v>418.11666666666662</v>
      </c>
      <c r="I30" s="37">
        <v>359.55277777777775</v>
      </c>
      <c r="J30" s="37">
        <v>266.55416666666667</v>
      </c>
      <c r="L30" s="37">
        <f t="shared" si="0"/>
        <v>378.815</v>
      </c>
      <c r="M30" s="37">
        <f t="shared" si="1"/>
        <v>360.02599206349208</v>
      </c>
    </row>
    <row r="31" spans="3:13" ht="9.4499999999999993" customHeight="1" x14ac:dyDescent="0.15">
      <c r="C31" s="18">
        <v>23</v>
      </c>
      <c r="D31" s="37">
        <v>190.07916666666668</v>
      </c>
      <c r="E31" s="37">
        <v>196.50833333333333</v>
      </c>
      <c r="F31" s="37">
        <v>221.76666666666665</v>
      </c>
      <c r="G31" s="37">
        <v>242.27083333333334</v>
      </c>
      <c r="H31" s="37">
        <v>304.05</v>
      </c>
      <c r="I31" s="37">
        <v>289.39583333333331</v>
      </c>
      <c r="J31" s="37">
        <v>178.13194444444446</v>
      </c>
      <c r="L31" s="37">
        <f t="shared" si="0"/>
        <v>230.935</v>
      </c>
      <c r="M31" s="37">
        <f t="shared" si="1"/>
        <v>231.74325396825392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12136.408333333333</v>
      </c>
      <c r="E33" s="37">
        <f t="shared" ref="E33:J33" si="2">SUM(E15:E26)</f>
        <v>12611.758333333333</v>
      </c>
      <c r="F33" s="37">
        <f t="shared" si="2"/>
        <v>12914.054166666667</v>
      </c>
      <c r="G33" s="37">
        <f t="shared" si="2"/>
        <v>12795.720833333335</v>
      </c>
      <c r="H33" s="37">
        <f t="shared" si="2"/>
        <v>12817.566666666668</v>
      </c>
      <c r="I33" s="37">
        <f t="shared" si="2"/>
        <v>8750.3430555555569</v>
      </c>
      <c r="J33" s="37">
        <f t="shared" si="2"/>
        <v>7530.3624999999993</v>
      </c>
      <c r="L33" s="37">
        <f>SUM(L15:L26)</f>
        <v>12655.101666666667</v>
      </c>
      <c r="M33" s="37">
        <f>SUM(M15:M26)</f>
        <v>11365.173412698412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2093.3875000000003</v>
      </c>
      <c r="E34" s="37">
        <f t="shared" ref="E34:J34" si="3">SUM(E15:E17)</f>
        <v>2187.5333333333338</v>
      </c>
      <c r="F34" s="37">
        <f t="shared" si="3"/>
        <v>2218.6666666666665</v>
      </c>
      <c r="G34" s="37">
        <f t="shared" si="3"/>
        <v>2197.7166666666667</v>
      </c>
      <c r="H34" s="37">
        <f t="shared" si="3"/>
        <v>2131.4416666666666</v>
      </c>
      <c r="I34" s="37">
        <f t="shared" si="3"/>
        <v>1203.4416666666668</v>
      </c>
      <c r="J34" s="37">
        <f t="shared" si="3"/>
        <v>787.73611111111109</v>
      </c>
      <c r="L34" s="37">
        <f>SUM(L15:L17)</f>
        <v>2165.7491666666665</v>
      </c>
      <c r="M34" s="37">
        <f>SUM(M15:M17)</f>
        <v>1831.417658730159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5830.395833333333</v>
      </c>
      <c r="E35" s="37">
        <f t="shared" ref="E35:J35" si="4">SUM(E18:E23)</f>
        <v>5960.125</v>
      </c>
      <c r="F35" s="37">
        <f t="shared" si="4"/>
        <v>6186.6500000000005</v>
      </c>
      <c r="G35" s="37">
        <f t="shared" si="4"/>
        <v>6175.3416666666662</v>
      </c>
      <c r="H35" s="37">
        <f t="shared" si="4"/>
        <v>6705.2666666666664</v>
      </c>
      <c r="I35" s="37">
        <f t="shared" si="4"/>
        <v>5164.2166666666672</v>
      </c>
      <c r="J35" s="37">
        <f t="shared" si="4"/>
        <v>4596.4555555555553</v>
      </c>
      <c r="L35" s="37">
        <f>SUM(L18:L23)</f>
        <v>6171.5558333333338</v>
      </c>
      <c r="M35" s="37">
        <f>SUM(M18:M23)</f>
        <v>5802.6359126984125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4212.625</v>
      </c>
      <c r="E36" s="37">
        <f t="shared" ref="E36:J36" si="5">SUM(E24:E26)</f>
        <v>4464.1000000000004</v>
      </c>
      <c r="F36" s="37">
        <f t="shared" si="5"/>
        <v>4508.7375000000002</v>
      </c>
      <c r="G36" s="37">
        <f t="shared" si="5"/>
        <v>4422.6625000000004</v>
      </c>
      <c r="H36" s="37">
        <f t="shared" si="5"/>
        <v>3980.8583333333336</v>
      </c>
      <c r="I36" s="37">
        <f t="shared" si="5"/>
        <v>2382.6847222222223</v>
      </c>
      <c r="J36" s="37">
        <f t="shared" si="5"/>
        <v>2146.1708333333336</v>
      </c>
      <c r="L36" s="37">
        <f>SUM(L24:L26)</f>
        <v>4317.7966666666671</v>
      </c>
      <c r="M36" s="37">
        <f>SUM(M24:M26)</f>
        <v>3731.1198412698413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15093.508333333335</v>
      </c>
      <c r="E37" s="37">
        <f t="shared" ref="E37:J37" si="6">SUM(E8:E31)</f>
        <v>15830.97916666667</v>
      </c>
      <c r="F37" s="37">
        <f t="shared" si="6"/>
        <v>16327.591666666665</v>
      </c>
      <c r="G37" s="37">
        <f t="shared" si="6"/>
        <v>16239.816666666668</v>
      </c>
      <c r="H37" s="37">
        <f t="shared" si="6"/>
        <v>16231.591666666665</v>
      </c>
      <c r="I37" s="37">
        <f t="shared" si="6"/>
        <v>11644.370833333334</v>
      </c>
      <c r="J37" s="37">
        <f t="shared" si="6"/>
        <v>10089.754166666666</v>
      </c>
      <c r="L37" s="37">
        <f>SUM(L8:L31)</f>
        <v>15944.6975</v>
      </c>
      <c r="M37" s="37">
        <f>SUM(M8:M31)</f>
        <v>14493.944642857143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16167.249999999998</v>
      </c>
      <c r="D43" s="32">
        <v>16574.45</v>
      </c>
      <c r="E43" s="32">
        <v>13064.349999999999</v>
      </c>
      <c r="F43" s="32">
        <v>6528.58</v>
      </c>
      <c r="G43" s="32">
        <v>8805.8499999999985</v>
      </c>
      <c r="H43" s="32">
        <v>11159.230000000001</v>
      </c>
      <c r="I43" s="32">
        <v>12852.960000000003</v>
      </c>
      <c r="J43" s="32">
        <v>13161.62</v>
      </c>
      <c r="K43" s="32">
        <v>14108.25</v>
      </c>
      <c r="L43" s="32">
        <v>13599.110000000002</v>
      </c>
      <c r="M43" s="32">
        <v>13067.89</v>
      </c>
      <c r="N43" s="32">
        <v>12771.68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20344.199999999997</v>
      </c>
      <c r="D44" s="32">
        <v>21150.249999999996</v>
      </c>
      <c r="E44" s="32">
        <v>16458.269999999997</v>
      </c>
      <c r="F44" s="32">
        <v>8214.7900000000009</v>
      </c>
      <c r="G44" s="32">
        <v>11405.55</v>
      </c>
      <c r="H44" s="32">
        <v>14037.810000000001</v>
      </c>
      <c r="I44" s="32">
        <v>16318.34</v>
      </c>
      <c r="J44" s="32">
        <v>17398.420000000002</v>
      </c>
      <c r="K44" s="32">
        <v>17717.260000000002</v>
      </c>
      <c r="L44" s="32">
        <v>16752.16</v>
      </c>
      <c r="M44" s="32">
        <v>15856.199999999999</v>
      </c>
      <c r="N44" s="32">
        <v>15683.12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11448.666666666666</v>
      </c>
      <c r="D47" s="32">
        <v>11228</v>
      </c>
      <c r="E47" s="32">
        <v>8525</v>
      </c>
      <c r="F47" s="32">
        <v>4120.75</v>
      </c>
      <c r="G47" s="32">
        <v>6126.8</v>
      </c>
      <c r="H47" s="32">
        <v>8235.5</v>
      </c>
      <c r="I47" s="32">
        <v>9370.5</v>
      </c>
      <c r="J47" s="32">
        <v>9294.6</v>
      </c>
      <c r="K47" s="32">
        <v>10072.5</v>
      </c>
      <c r="L47" s="32">
        <v>9600.8000000000011</v>
      </c>
      <c r="M47" s="32">
        <v>7778.5</v>
      </c>
      <c r="N47" s="32">
        <v>9202.5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15264</v>
      </c>
      <c r="D48" s="32">
        <v>15597.999999999998</v>
      </c>
      <c r="E48" s="32">
        <v>11537</v>
      </c>
      <c r="F48" s="32">
        <v>5538</v>
      </c>
      <c r="G48" s="32">
        <v>8143.2000000000016</v>
      </c>
      <c r="H48" s="32">
        <v>10783.75</v>
      </c>
      <c r="I48" s="32">
        <v>12682</v>
      </c>
      <c r="J48" s="32">
        <v>12836.2</v>
      </c>
      <c r="K48" s="32">
        <v>13470.5</v>
      </c>
      <c r="L48" s="32">
        <v>12443.800000000001</v>
      </c>
      <c r="M48" s="32">
        <v>9851.5</v>
      </c>
      <c r="N48" s="32">
        <v>11584.5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9213</v>
      </c>
      <c r="D51" s="32">
        <v>9330.5</v>
      </c>
      <c r="E51" s="32">
        <v>8810.5</v>
      </c>
      <c r="F51" s="32">
        <v>3359</v>
      </c>
      <c r="G51" s="32">
        <v>5150</v>
      </c>
      <c r="H51" s="32">
        <v>6896.5</v>
      </c>
      <c r="I51" s="32">
        <v>8024.25</v>
      </c>
      <c r="J51" s="32">
        <v>7937.8</v>
      </c>
      <c r="K51" s="32">
        <v>8477.5</v>
      </c>
      <c r="L51" s="32">
        <v>8280.25</v>
      </c>
      <c r="M51" s="32">
        <v>6928.7999999999993</v>
      </c>
      <c r="N51" s="32">
        <v>7956.25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12495.000000000002</v>
      </c>
      <c r="D52" s="32">
        <v>12832</v>
      </c>
      <c r="E52" s="32">
        <v>12455</v>
      </c>
      <c r="F52" s="32">
        <v>4576.25</v>
      </c>
      <c r="G52" s="32">
        <v>6888.6000000000013</v>
      </c>
      <c r="H52" s="32">
        <v>9144</v>
      </c>
      <c r="I52" s="32">
        <v>11124.75</v>
      </c>
      <c r="J52" s="32">
        <v>10816.4</v>
      </c>
      <c r="K52" s="32">
        <v>11476.25</v>
      </c>
      <c r="L52" s="32">
        <v>10496</v>
      </c>
      <c r="M52" s="32">
        <v>8772.8000000000011</v>
      </c>
      <c r="N52" s="32">
        <v>10000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4" display="Index" xr:uid="{A8711CBE-684C-4D90-907D-C5A6746B5C50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6608-C406-49F7-8314-100C7406A48F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122</v>
      </c>
      <c r="E3" s="47"/>
      <c r="F3" s="47"/>
      <c r="G3" s="5"/>
      <c r="H3" s="49" t="s">
        <v>12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14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81.733333333333334</v>
      </c>
      <c r="E8" s="37">
        <v>94.066666666666663</v>
      </c>
      <c r="F8" s="37">
        <v>99.258333333333326</v>
      </c>
      <c r="G8" s="37">
        <v>115.59166666666668</v>
      </c>
      <c r="H8" s="37">
        <v>122.29166666666667</v>
      </c>
      <c r="I8" s="37">
        <v>177.94861111111109</v>
      </c>
      <c r="J8" s="37">
        <v>192.05972222222223</v>
      </c>
      <c r="L8" s="37">
        <f>AVERAGE(D8:H8)</f>
        <v>102.58833333333334</v>
      </c>
      <c r="M8" s="37">
        <f>AVERAGE(D8:J8)</f>
        <v>126.13571428571429</v>
      </c>
      <c r="O8" s="26"/>
    </row>
    <row r="9" spans="1:15" ht="9.4499999999999993" customHeight="1" x14ac:dyDescent="0.15">
      <c r="C9" s="18">
        <v>1</v>
      </c>
      <c r="D9" s="37">
        <v>48.024999999999999</v>
      </c>
      <c r="E9" s="37">
        <v>56.13750000000001</v>
      </c>
      <c r="F9" s="37">
        <v>60.070833333333333</v>
      </c>
      <c r="G9" s="37">
        <v>65.125000000000014</v>
      </c>
      <c r="H9" s="37">
        <v>71.075000000000003</v>
      </c>
      <c r="I9" s="37">
        <v>114.64305555555553</v>
      </c>
      <c r="J9" s="37">
        <v>127.35555555555557</v>
      </c>
      <c r="L9" s="37">
        <f t="shared" ref="L9:L31" si="0">AVERAGE(D9:H9)</f>
        <v>60.086666666666666</v>
      </c>
      <c r="M9" s="37">
        <f t="shared" ref="M9:M31" si="1">AVERAGE(D9:J9)</f>
        <v>77.490277777777777</v>
      </c>
      <c r="O9" s="26"/>
    </row>
    <row r="10" spans="1:15" ht="9.4499999999999993" customHeight="1" x14ac:dyDescent="0.15">
      <c r="C10" s="18">
        <v>2</v>
      </c>
      <c r="D10" s="37">
        <v>39.045833333333334</v>
      </c>
      <c r="E10" s="37">
        <v>47.441666666666663</v>
      </c>
      <c r="F10" s="37">
        <v>48.783333333333331</v>
      </c>
      <c r="G10" s="37">
        <v>52.6</v>
      </c>
      <c r="H10" s="37">
        <v>58.654166666666669</v>
      </c>
      <c r="I10" s="37">
        <v>83.170833333333334</v>
      </c>
      <c r="J10" s="37">
        <v>89.280555555555551</v>
      </c>
      <c r="L10" s="37">
        <f t="shared" si="0"/>
        <v>49.304999999999993</v>
      </c>
      <c r="M10" s="37">
        <f t="shared" si="1"/>
        <v>59.853769841269845</v>
      </c>
      <c r="O10" s="26"/>
    </row>
    <row r="11" spans="1:15" ht="9.4499999999999993" customHeight="1" x14ac:dyDescent="0.15">
      <c r="C11" s="18">
        <v>3</v>
      </c>
      <c r="D11" s="37">
        <v>42.145833333333336</v>
      </c>
      <c r="E11" s="37">
        <v>51.220833333333331</v>
      </c>
      <c r="F11" s="37">
        <v>51.829166666666673</v>
      </c>
      <c r="G11" s="37">
        <v>58.824999999999996</v>
      </c>
      <c r="H11" s="37">
        <v>59.720833333333331</v>
      </c>
      <c r="I11" s="37">
        <v>65.873611111111117</v>
      </c>
      <c r="J11" s="37">
        <v>66.894444444444446</v>
      </c>
      <c r="L11" s="37">
        <f t="shared" si="0"/>
        <v>52.748333333333335</v>
      </c>
      <c r="M11" s="37">
        <f t="shared" si="1"/>
        <v>56.644246031746036</v>
      </c>
      <c r="O11" s="26"/>
    </row>
    <row r="12" spans="1:15" ht="9.4499999999999993" customHeight="1" x14ac:dyDescent="0.15">
      <c r="C12" s="18">
        <v>4</v>
      </c>
      <c r="D12" s="37">
        <v>81.204166666666666</v>
      </c>
      <c r="E12" s="37">
        <v>93.479166666666671</v>
      </c>
      <c r="F12" s="37">
        <v>92.716666666666654</v>
      </c>
      <c r="G12" s="37">
        <v>93.454166666666666</v>
      </c>
      <c r="H12" s="37">
        <v>97.041666666666671</v>
      </c>
      <c r="I12" s="37">
        <v>65.1875</v>
      </c>
      <c r="J12" s="37">
        <v>53.05277777777777</v>
      </c>
      <c r="L12" s="37">
        <f t="shared" si="0"/>
        <v>91.579166666666666</v>
      </c>
      <c r="M12" s="37">
        <f t="shared" si="1"/>
        <v>82.305158730158723</v>
      </c>
    </row>
    <row r="13" spans="1:15" ht="9.4499999999999993" customHeight="1" x14ac:dyDescent="0.15">
      <c r="C13" s="18">
        <v>5</v>
      </c>
      <c r="D13" s="37">
        <v>300.24999999999994</v>
      </c>
      <c r="E13" s="37">
        <v>331.58333333333331</v>
      </c>
      <c r="F13" s="37">
        <v>332.97916666666669</v>
      </c>
      <c r="G13" s="37">
        <v>327.72499999999997</v>
      </c>
      <c r="H13" s="37">
        <v>312.17916666666667</v>
      </c>
      <c r="I13" s="37">
        <v>139.18333333333334</v>
      </c>
      <c r="J13" s="37">
        <v>96.8125</v>
      </c>
      <c r="L13" s="37">
        <f t="shared" si="0"/>
        <v>320.94333333333333</v>
      </c>
      <c r="M13" s="37">
        <f t="shared" si="1"/>
        <v>262.9589285714286</v>
      </c>
    </row>
    <row r="14" spans="1:15" ht="9.4499999999999993" customHeight="1" x14ac:dyDescent="0.15">
      <c r="C14" s="18">
        <v>6</v>
      </c>
      <c r="D14" s="37">
        <v>1199.6499999999999</v>
      </c>
      <c r="E14" s="37">
        <v>1260.7541666666666</v>
      </c>
      <c r="F14" s="37">
        <v>1259.9750000000001</v>
      </c>
      <c r="G14" s="37">
        <v>1236.3833333333334</v>
      </c>
      <c r="H14" s="37">
        <v>1165.5708333333332</v>
      </c>
      <c r="I14" s="37">
        <v>298.97222222222223</v>
      </c>
      <c r="J14" s="37">
        <v>200.90555555555557</v>
      </c>
      <c r="L14" s="37">
        <f t="shared" si="0"/>
        <v>1224.4666666666667</v>
      </c>
      <c r="M14" s="37">
        <f t="shared" si="1"/>
        <v>946.03015873015886</v>
      </c>
    </row>
    <row r="15" spans="1:15" ht="9.4499999999999993" customHeight="1" x14ac:dyDescent="0.15">
      <c r="C15" s="18">
        <v>7</v>
      </c>
      <c r="D15" s="37">
        <v>1572.3416666666665</v>
      </c>
      <c r="E15" s="37">
        <v>1632.0708333333332</v>
      </c>
      <c r="F15" s="37">
        <v>1632.3374999999999</v>
      </c>
      <c r="G15" s="37">
        <v>1602.8291666666664</v>
      </c>
      <c r="H15" s="37">
        <v>1509.6833333333334</v>
      </c>
      <c r="I15" s="37">
        <v>425.71805555555557</v>
      </c>
      <c r="J15" s="37">
        <v>248.69166666666663</v>
      </c>
      <c r="L15" s="37">
        <f t="shared" si="0"/>
        <v>1589.8524999999997</v>
      </c>
      <c r="M15" s="37">
        <f t="shared" si="1"/>
        <v>1231.9531746031746</v>
      </c>
    </row>
    <row r="16" spans="1:15" ht="9.4499999999999993" customHeight="1" x14ac:dyDescent="0.15">
      <c r="C16" s="18">
        <v>8</v>
      </c>
      <c r="D16" s="37">
        <v>1436.3625</v>
      </c>
      <c r="E16" s="37">
        <v>1514.8708333333332</v>
      </c>
      <c r="F16" s="37">
        <v>1521.9000000000003</v>
      </c>
      <c r="G16" s="37">
        <v>1510.4375</v>
      </c>
      <c r="H16" s="37">
        <v>1406.2750000000003</v>
      </c>
      <c r="I16" s="37">
        <v>563.71805555555557</v>
      </c>
      <c r="J16" s="37">
        <v>287.46111111111111</v>
      </c>
      <c r="L16" s="37">
        <f t="shared" si="0"/>
        <v>1477.9691666666668</v>
      </c>
      <c r="M16" s="37">
        <f t="shared" si="1"/>
        <v>1177.2892857142858</v>
      </c>
    </row>
    <row r="17" spans="3:13" ht="9.4499999999999993" customHeight="1" x14ac:dyDescent="0.15">
      <c r="C17" s="18">
        <v>9</v>
      </c>
      <c r="D17" s="37">
        <v>1138.1666666666667</v>
      </c>
      <c r="E17" s="37">
        <v>1220.5250000000001</v>
      </c>
      <c r="F17" s="37">
        <v>1229.2916666666667</v>
      </c>
      <c r="G17" s="37">
        <v>1210.3500000000001</v>
      </c>
      <c r="H17" s="37">
        <v>1136.1375</v>
      </c>
      <c r="I17" s="37">
        <v>719.33472222222224</v>
      </c>
      <c r="J17" s="37">
        <v>469.87222222222221</v>
      </c>
      <c r="L17" s="37">
        <f t="shared" si="0"/>
        <v>1186.8941666666667</v>
      </c>
      <c r="M17" s="37">
        <f t="shared" si="1"/>
        <v>1017.668253968254</v>
      </c>
    </row>
    <row r="18" spans="3:13" ht="9.4499999999999993" customHeight="1" x14ac:dyDescent="0.15">
      <c r="C18" s="18">
        <v>10</v>
      </c>
      <c r="D18" s="37">
        <v>1022.6708333333335</v>
      </c>
      <c r="E18" s="37">
        <v>1063.1041666666667</v>
      </c>
      <c r="F18" s="37">
        <v>1066.2208333333335</v>
      </c>
      <c r="G18" s="37">
        <v>1061.6416666666667</v>
      </c>
      <c r="H18" s="37">
        <v>1043.8625</v>
      </c>
      <c r="I18" s="37">
        <v>869.2069444444445</v>
      </c>
      <c r="J18" s="37">
        <v>704.41666666666663</v>
      </c>
      <c r="L18" s="37">
        <f t="shared" si="0"/>
        <v>1051.5</v>
      </c>
      <c r="M18" s="37">
        <f t="shared" si="1"/>
        <v>975.87480158730159</v>
      </c>
    </row>
    <row r="19" spans="3:13" ht="9.4499999999999993" customHeight="1" x14ac:dyDescent="0.15">
      <c r="C19" s="18">
        <v>11</v>
      </c>
      <c r="D19" s="37">
        <v>985.32083333333333</v>
      </c>
      <c r="E19" s="37">
        <v>1000.225</v>
      </c>
      <c r="F19" s="37">
        <v>1017.1791666666667</v>
      </c>
      <c r="G19" s="37">
        <v>1038.8416666666667</v>
      </c>
      <c r="H19" s="37">
        <v>1054.5916666666667</v>
      </c>
      <c r="I19" s="37">
        <v>991.05416666666679</v>
      </c>
      <c r="J19" s="37">
        <v>901.64166666666677</v>
      </c>
      <c r="L19" s="37">
        <f t="shared" si="0"/>
        <v>1019.2316666666666</v>
      </c>
      <c r="M19" s="37">
        <f t="shared" si="1"/>
        <v>998.40773809523796</v>
      </c>
    </row>
    <row r="20" spans="3:13" ht="9.4499999999999993" customHeight="1" x14ac:dyDescent="0.15">
      <c r="C20" s="18">
        <v>12</v>
      </c>
      <c r="D20" s="37">
        <v>987.79583333333323</v>
      </c>
      <c r="E20" s="37">
        <v>994.87499999999989</v>
      </c>
      <c r="F20" s="37">
        <v>1046.7041666666667</v>
      </c>
      <c r="G20" s="37">
        <v>1037.7125000000001</v>
      </c>
      <c r="H20" s="37">
        <v>1085.1041666666667</v>
      </c>
      <c r="I20" s="37">
        <v>1060.8527777777779</v>
      </c>
      <c r="J20" s="37">
        <v>984.12222222222226</v>
      </c>
      <c r="L20" s="37">
        <f t="shared" si="0"/>
        <v>1030.4383333333333</v>
      </c>
      <c r="M20" s="37">
        <f t="shared" si="1"/>
        <v>1028.1666666666667</v>
      </c>
    </row>
    <row r="21" spans="3:13" ht="9.4499999999999993" customHeight="1" x14ac:dyDescent="0.15">
      <c r="C21" s="18">
        <v>13</v>
      </c>
      <c r="D21" s="37">
        <v>996.53333333333342</v>
      </c>
      <c r="E21" s="37">
        <v>1016.4416666666667</v>
      </c>
      <c r="F21" s="37">
        <v>1043.4166666666667</v>
      </c>
      <c r="G21" s="37">
        <v>1035.0999999999999</v>
      </c>
      <c r="H21" s="37">
        <v>1117.3166666666668</v>
      </c>
      <c r="I21" s="37">
        <v>1077.5791666666667</v>
      </c>
      <c r="J21" s="37">
        <v>1003.5180555555556</v>
      </c>
      <c r="L21" s="37">
        <f t="shared" si="0"/>
        <v>1041.7616666666668</v>
      </c>
      <c r="M21" s="37">
        <f t="shared" si="1"/>
        <v>1041.4150793650792</v>
      </c>
    </row>
    <row r="22" spans="3:13" ht="9.4499999999999993" customHeight="1" x14ac:dyDescent="0.15">
      <c r="C22" s="18">
        <v>14</v>
      </c>
      <c r="D22" s="37">
        <v>974.95416666666677</v>
      </c>
      <c r="E22" s="37">
        <v>978.20833333333337</v>
      </c>
      <c r="F22" s="37">
        <v>1023.4874999999998</v>
      </c>
      <c r="G22" s="37">
        <v>1028.1625000000001</v>
      </c>
      <c r="H22" s="37">
        <v>1075.3125</v>
      </c>
      <c r="I22" s="37">
        <v>995.09444444444455</v>
      </c>
      <c r="J22" s="37">
        <v>915.79027777777776</v>
      </c>
      <c r="L22" s="37">
        <f t="shared" si="0"/>
        <v>1016.025</v>
      </c>
      <c r="M22" s="37">
        <f t="shared" si="1"/>
        <v>998.71567460317476</v>
      </c>
    </row>
    <row r="23" spans="3:13" ht="9.4499999999999993" customHeight="1" x14ac:dyDescent="0.15">
      <c r="C23" s="18">
        <v>15</v>
      </c>
      <c r="D23" s="37">
        <v>1024.4083333333333</v>
      </c>
      <c r="E23" s="37">
        <v>1038.825</v>
      </c>
      <c r="F23" s="37">
        <v>1084.625</v>
      </c>
      <c r="G23" s="37">
        <v>1079.5000000000002</v>
      </c>
      <c r="H23" s="37">
        <v>1159.4208333333333</v>
      </c>
      <c r="I23" s="37">
        <v>900.81111111111113</v>
      </c>
      <c r="J23" s="37">
        <v>809.65555555555557</v>
      </c>
      <c r="L23" s="37">
        <f t="shared" si="0"/>
        <v>1077.3558333333335</v>
      </c>
      <c r="M23" s="37">
        <f t="shared" si="1"/>
        <v>1013.892261904762</v>
      </c>
    </row>
    <row r="24" spans="3:13" ht="9.4499999999999993" customHeight="1" x14ac:dyDescent="0.15">
      <c r="C24" s="18">
        <v>16</v>
      </c>
      <c r="D24" s="37">
        <v>1043.5374999999999</v>
      </c>
      <c r="E24" s="37">
        <v>1082.2541666666666</v>
      </c>
      <c r="F24" s="37">
        <v>1121.7583333333334</v>
      </c>
      <c r="G24" s="37">
        <v>1138.9708333333333</v>
      </c>
      <c r="H24" s="37">
        <v>1111.925</v>
      </c>
      <c r="I24" s="37">
        <v>838.57916666666654</v>
      </c>
      <c r="J24" s="37">
        <v>748.60277777777776</v>
      </c>
      <c r="L24" s="37">
        <f t="shared" si="0"/>
        <v>1099.6891666666668</v>
      </c>
      <c r="M24" s="37">
        <f t="shared" si="1"/>
        <v>1012.2325396825398</v>
      </c>
    </row>
    <row r="25" spans="3:13" ht="9.4499999999999993" customHeight="1" x14ac:dyDescent="0.15">
      <c r="C25" s="18">
        <v>17</v>
      </c>
      <c r="D25" s="37">
        <v>999.5625</v>
      </c>
      <c r="E25" s="37">
        <v>1055.1125</v>
      </c>
      <c r="F25" s="37">
        <v>1111.5125</v>
      </c>
      <c r="G25" s="37">
        <v>1098.1333333333332</v>
      </c>
      <c r="H25" s="37">
        <v>1047.7583333333334</v>
      </c>
      <c r="I25" s="37">
        <v>771.9513888888888</v>
      </c>
      <c r="J25" s="37">
        <v>670.15833333333342</v>
      </c>
      <c r="L25" s="37">
        <f t="shared" si="0"/>
        <v>1062.4158333333332</v>
      </c>
      <c r="M25" s="37">
        <f t="shared" si="1"/>
        <v>964.88412698412696</v>
      </c>
    </row>
    <row r="26" spans="3:13" ht="9.4499999999999993" customHeight="1" x14ac:dyDescent="0.15">
      <c r="C26" s="18">
        <v>18</v>
      </c>
      <c r="D26" s="37">
        <v>800.19583333333333</v>
      </c>
      <c r="E26" s="37">
        <v>867.30000000000007</v>
      </c>
      <c r="F26" s="37">
        <v>927.40833333333319</v>
      </c>
      <c r="G26" s="37">
        <v>896.05833333333339</v>
      </c>
      <c r="H26" s="37">
        <v>890.14166666666677</v>
      </c>
      <c r="I26" s="37">
        <v>730.10694444444437</v>
      </c>
      <c r="J26" s="37">
        <v>649.11249999999995</v>
      </c>
      <c r="L26" s="37">
        <f t="shared" si="0"/>
        <v>876.22083333333342</v>
      </c>
      <c r="M26" s="37">
        <f t="shared" si="1"/>
        <v>822.90337301587317</v>
      </c>
    </row>
    <row r="27" spans="3:13" ht="9.4499999999999993" customHeight="1" x14ac:dyDescent="0.15">
      <c r="C27" s="18">
        <v>19</v>
      </c>
      <c r="D27" s="37">
        <v>574.30833333333339</v>
      </c>
      <c r="E27" s="37">
        <v>608.35</v>
      </c>
      <c r="F27" s="37">
        <v>650.20833333333337</v>
      </c>
      <c r="G27" s="37">
        <v>652.77083333333326</v>
      </c>
      <c r="H27" s="37">
        <v>657.22083333333342</v>
      </c>
      <c r="I27" s="37">
        <v>582.15694444444443</v>
      </c>
      <c r="J27" s="37">
        <v>529.90694444444443</v>
      </c>
      <c r="L27" s="37">
        <f t="shared" si="0"/>
        <v>628.5716666666666</v>
      </c>
      <c r="M27" s="37">
        <f t="shared" si="1"/>
        <v>607.8460317460316</v>
      </c>
    </row>
    <row r="28" spans="3:13" ht="9.4499999999999993" customHeight="1" x14ac:dyDescent="0.15">
      <c r="C28" s="18">
        <v>20</v>
      </c>
      <c r="D28" s="37">
        <v>416.77083333333343</v>
      </c>
      <c r="E28" s="37">
        <v>450.54166666666669</v>
      </c>
      <c r="F28" s="37">
        <v>455.77499999999992</v>
      </c>
      <c r="G28" s="37">
        <v>468.28749999999997</v>
      </c>
      <c r="H28" s="37">
        <v>479.47083333333336</v>
      </c>
      <c r="I28" s="37">
        <v>446.35833333333335</v>
      </c>
      <c r="J28" s="37">
        <v>414.72083333333336</v>
      </c>
      <c r="L28" s="37">
        <f t="shared" si="0"/>
        <v>454.16916666666668</v>
      </c>
      <c r="M28" s="37">
        <f t="shared" si="1"/>
        <v>447.41785714285709</v>
      </c>
    </row>
    <row r="29" spans="3:13" ht="9.4499999999999993" customHeight="1" x14ac:dyDescent="0.15">
      <c r="C29" s="18">
        <v>21</v>
      </c>
      <c r="D29" s="37">
        <v>318.27500000000003</v>
      </c>
      <c r="E29" s="37">
        <v>352.56666666666666</v>
      </c>
      <c r="F29" s="37">
        <v>374.38333333333327</v>
      </c>
      <c r="G29" s="37">
        <v>365.58749999999992</v>
      </c>
      <c r="H29" s="37">
        <v>392.46666666666664</v>
      </c>
      <c r="I29" s="37">
        <v>362.44722222222225</v>
      </c>
      <c r="J29" s="37">
        <v>317.21944444444443</v>
      </c>
      <c r="L29" s="37">
        <f t="shared" si="0"/>
        <v>360.65583333333331</v>
      </c>
      <c r="M29" s="37">
        <f t="shared" si="1"/>
        <v>354.70654761904763</v>
      </c>
    </row>
    <row r="30" spans="3:13" ht="9.4499999999999993" customHeight="1" x14ac:dyDescent="0.15">
      <c r="C30" s="18">
        <v>22</v>
      </c>
      <c r="D30" s="37">
        <v>242.27499999999998</v>
      </c>
      <c r="E30" s="37">
        <v>264.45</v>
      </c>
      <c r="F30" s="37">
        <v>296.54166666666669</v>
      </c>
      <c r="G30" s="37">
        <v>297.5</v>
      </c>
      <c r="H30" s="37">
        <v>345.82916666666665</v>
      </c>
      <c r="I30" s="37">
        <v>333.04444444444442</v>
      </c>
      <c r="J30" s="37">
        <v>225.39722222222224</v>
      </c>
      <c r="L30" s="37">
        <f t="shared" si="0"/>
        <v>289.31916666666666</v>
      </c>
      <c r="M30" s="37">
        <f t="shared" si="1"/>
        <v>286.43392857142857</v>
      </c>
    </row>
    <row r="31" spans="3:13" ht="9.4499999999999993" customHeight="1" x14ac:dyDescent="0.15">
      <c r="C31" s="18">
        <v>23</v>
      </c>
      <c r="D31" s="37">
        <v>153.4375</v>
      </c>
      <c r="E31" s="37">
        <v>163.06666666666669</v>
      </c>
      <c r="F31" s="37">
        <v>191.04999999999998</v>
      </c>
      <c r="G31" s="37">
        <v>195.9708333333333</v>
      </c>
      <c r="H31" s="37">
        <v>255.51250000000002</v>
      </c>
      <c r="I31" s="37">
        <v>252.65</v>
      </c>
      <c r="J31" s="37">
        <v>144.98472222222225</v>
      </c>
      <c r="L31" s="37">
        <f t="shared" si="0"/>
        <v>191.8075</v>
      </c>
      <c r="M31" s="37">
        <f t="shared" si="1"/>
        <v>193.81031746031746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12981.85</v>
      </c>
      <c r="E33" s="37">
        <f t="shared" ref="E33:J33" si="2">SUM(E15:E26)</f>
        <v>13463.8125</v>
      </c>
      <c r="F33" s="37">
        <f t="shared" si="2"/>
        <v>13825.841666666667</v>
      </c>
      <c r="G33" s="37">
        <f t="shared" si="2"/>
        <v>13737.737499999999</v>
      </c>
      <c r="H33" s="37">
        <f t="shared" si="2"/>
        <v>13637.529166666667</v>
      </c>
      <c r="I33" s="37">
        <f t="shared" si="2"/>
        <v>9944.0069444444453</v>
      </c>
      <c r="J33" s="37">
        <f t="shared" si="2"/>
        <v>8393.0430555555577</v>
      </c>
      <c r="L33" s="37">
        <f>SUM(L15:L26)</f>
        <v>13529.354166666666</v>
      </c>
      <c r="M33" s="37">
        <f>SUM(M15:M26)</f>
        <v>12283.402976190477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4146.8708333333334</v>
      </c>
      <c r="E34" s="37">
        <f t="shared" ref="E34:J34" si="3">SUM(E15:E17)</f>
        <v>4367.4666666666672</v>
      </c>
      <c r="F34" s="37">
        <f t="shared" si="3"/>
        <v>4383.5291666666672</v>
      </c>
      <c r="G34" s="37">
        <f t="shared" si="3"/>
        <v>4323.6166666666668</v>
      </c>
      <c r="H34" s="37">
        <f t="shared" si="3"/>
        <v>4052.0958333333338</v>
      </c>
      <c r="I34" s="37">
        <f t="shared" si="3"/>
        <v>1708.7708333333335</v>
      </c>
      <c r="J34" s="37">
        <f t="shared" si="3"/>
        <v>1006.0249999999999</v>
      </c>
      <c r="L34" s="37">
        <f>SUM(L15:L17)</f>
        <v>4254.7158333333336</v>
      </c>
      <c r="M34" s="37">
        <f>SUM(M15:M17)</f>
        <v>3426.9107142857147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5991.6833333333325</v>
      </c>
      <c r="E35" s="37">
        <f t="shared" ref="E35:J35" si="4">SUM(E18:E23)</f>
        <v>6091.6791666666668</v>
      </c>
      <c r="F35" s="37">
        <f t="shared" si="4"/>
        <v>6281.6333333333341</v>
      </c>
      <c r="G35" s="37">
        <f t="shared" si="4"/>
        <v>6280.9583333333339</v>
      </c>
      <c r="H35" s="37">
        <f t="shared" si="4"/>
        <v>6535.6083333333336</v>
      </c>
      <c r="I35" s="37">
        <f t="shared" si="4"/>
        <v>5894.5986111111115</v>
      </c>
      <c r="J35" s="37">
        <f t="shared" si="4"/>
        <v>5319.1444444444442</v>
      </c>
      <c r="L35" s="37">
        <f>SUM(L18:L23)</f>
        <v>6236.3125</v>
      </c>
      <c r="M35" s="37">
        <f>SUM(M18:M23)</f>
        <v>6056.4722222222217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2843.2958333333331</v>
      </c>
      <c r="E36" s="37">
        <f t="shared" ref="E36:J36" si="5">SUM(E24:E26)</f>
        <v>3004.666666666667</v>
      </c>
      <c r="F36" s="37">
        <f t="shared" si="5"/>
        <v>3160.6791666666668</v>
      </c>
      <c r="G36" s="37">
        <f t="shared" si="5"/>
        <v>3133.1624999999999</v>
      </c>
      <c r="H36" s="37">
        <f t="shared" si="5"/>
        <v>3049.8250000000003</v>
      </c>
      <c r="I36" s="37">
        <f t="shared" si="5"/>
        <v>2340.6374999999998</v>
      </c>
      <c r="J36" s="37">
        <f t="shared" si="5"/>
        <v>2067.8736111111111</v>
      </c>
      <c r="L36" s="37">
        <f>SUM(L24:L26)</f>
        <v>3038.3258333333333</v>
      </c>
      <c r="M36" s="37">
        <f>SUM(M24:M26)</f>
        <v>2800.0200396825398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16478.970833333333</v>
      </c>
      <c r="E37" s="37">
        <f t="shared" ref="E37:J37" si="6">SUM(E8:E31)</f>
        <v>17237.470833333333</v>
      </c>
      <c r="F37" s="37">
        <f t="shared" si="6"/>
        <v>17739.412500000002</v>
      </c>
      <c r="G37" s="37">
        <f t="shared" si="6"/>
        <v>17667.558333333334</v>
      </c>
      <c r="H37" s="37">
        <f t="shared" si="6"/>
        <v>17654.5625</v>
      </c>
      <c r="I37" s="37">
        <f t="shared" si="6"/>
        <v>12865.643055555556</v>
      </c>
      <c r="J37" s="37">
        <f t="shared" si="6"/>
        <v>10851.633333333333</v>
      </c>
      <c r="L37" s="37">
        <f>SUM(L8:L31)</f>
        <v>17355.595000000001</v>
      </c>
      <c r="M37" s="37">
        <f>SUM(M8:M31)</f>
        <v>15785.035912698413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18308.349999999999</v>
      </c>
      <c r="D43" s="32">
        <v>19069.699999999997</v>
      </c>
      <c r="E43" s="32">
        <v>13595.009999999998</v>
      </c>
      <c r="F43" s="32">
        <v>6623.69</v>
      </c>
      <c r="G43" s="32">
        <v>8973.69</v>
      </c>
      <c r="H43" s="32">
        <v>11666.410000000002</v>
      </c>
      <c r="I43" s="32">
        <v>13245.589999999998</v>
      </c>
      <c r="J43" s="32">
        <v>13614.200000000003</v>
      </c>
      <c r="K43" s="32">
        <v>15064.41</v>
      </c>
      <c r="L43" s="32">
        <v>14439.07</v>
      </c>
      <c r="M43" s="32">
        <v>14003.010000000002</v>
      </c>
      <c r="N43" s="32">
        <v>13749.120000000003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23391.899999999998</v>
      </c>
      <c r="D44" s="32">
        <v>24601.1</v>
      </c>
      <c r="E44" s="32">
        <v>17977.359999999997</v>
      </c>
      <c r="F44" s="32">
        <v>8686.65</v>
      </c>
      <c r="G44" s="32">
        <v>11777.639999999998</v>
      </c>
      <c r="H44" s="32">
        <v>15097.990000000002</v>
      </c>
      <c r="I44" s="32">
        <v>17238.63</v>
      </c>
      <c r="J44" s="32">
        <v>17842.410000000003</v>
      </c>
      <c r="K44" s="32">
        <v>19112.440000000002</v>
      </c>
      <c r="L44" s="32">
        <v>18185.169999999998</v>
      </c>
      <c r="M44" s="32">
        <v>17380.88</v>
      </c>
      <c r="N44" s="32">
        <v>16974.969999999998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13815.333333333334</v>
      </c>
      <c r="D47" s="32">
        <v>14147.999999999998</v>
      </c>
      <c r="E47" s="32">
        <v>9824.5</v>
      </c>
      <c r="F47" s="32">
        <v>4307</v>
      </c>
      <c r="G47" s="32">
        <v>6505.8</v>
      </c>
      <c r="H47" s="32">
        <v>9008</v>
      </c>
      <c r="I47" s="32">
        <v>10493</v>
      </c>
      <c r="J47" s="32">
        <v>10485.000000000002</v>
      </c>
      <c r="K47" s="32">
        <v>11245.75</v>
      </c>
      <c r="L47" s="32">
        <v>10779.199999999999</v>
      </c>
      <c r="M47" s="32">
        <v>8506.75</v>
      </c>
      <c r="N47" s="32">
        <v>10209.75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17401.666666666668</v>
      </c>
      <c r="D48" s="32">
        <v>18249.599999999991</v>
      </c>
      <c r="E48" s="32">
        <v>13113.25</v>
      </c>
      <c r="F48" s="32">
        <v>5709.25</v>
      </c>
      <c r="G48" s="32">
        <v>8576.6</v>
      </c>
      <c r="H48" s="32">
        <v>11761.25</v>
      </c>
      <c r="I48" s="32">
        <v>14016.75</v>
      </c>
      <c r="J48" s="32">
        <v>14072.800000000001</v>
      </c>
      <c r="K48" s="32">
        <v>14602.5</v>
      </c>
      <c r="L48" s="32">
        <v>13505.8</v>
      </c>
      <c r="M48" s="32">
        <v>10722.75</v>
      </c>
      <c r="N48" s="32">
        <v>12655.5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10425.666666666668</v>
      </c>
      <c r="D51" s="32">
        <v>10843.5</v>
      </c>
      <c r="E51" s="32">
        <v>10490.75</v>
      </c>
      <c r="F51" s="32">
        <v>3447.75</v>
      </c>
      <c r="G51" s="32">
        <v>5420</v>
      </c>
      <c r="H51" s="32">
        <v>7476.5</v>
      </c>
      <c r="I51" s="32">
        <v>8860.25</v>
      </c>
      <c r="J51" s="32">
        <v>8681</v>
      </c>
      <c r="K51" s="32">
        <v>9603</v>
      </c>
      <c r="L51" s="32">
        <v>9168</v>
      </c>
      <c r="M51" s="32">
        <v>7588.6</v>
      </c>
      <c r="N51" s="32">
        <v>8711.5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13295.000000000002</v>
      </c>
      <c r="D52" s="32">
        <v>14046.5</v>
      </c>
      <c r="E52" s="32">
        <v>13695.25</v>
      </c>
      <c r="F52" s="32">
        <v>4541.25</v>
      </c>
      <c r="G52" s="32">
        <v>7198</v>
      </c>
      <c r="H52" s="32">
        <v>9848.75</v>
      </c>
      <c r="I52" s="32">
        <v>11928.75</v>
      </c>
      <c r="J52" s="32">
        <v>11687.6</v>
      </c>
      <c r="K52" s="32">
        <v>12361.75</v>
      </c>
      <c r="L52" s="32">
        <v>11337</v>
      </c>
      <c r="M52" s="32">
        <v>9424</v>
      </c>
      <c r="N52" s="32">
        <v>10855.75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4" display="Index" xr:uid="{05FBA223-0F87-41C6-AF3D-9AF77C13206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C238-0B22-4D9A-82F8-DBE0791AE16D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123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5611.0361111111124</v>
      </c>
      <c r="Q6" s="16">
        <v>6227.7361111111113</v>
      </c>
      <c r="R6" s="16">
        <v>6421.3333333333321</v>
      </c>
      <c r="S6" s="16">
        <v>6271.4027777777765</v>
      </c>
      <c r="T6" s="16">
        <v>6246.1041666666679</v>
      </c>
      <c r="U6" s="16">
        <v>4108.6277777777777</v>
      </c>
      <c r="V6" s="16">
        <v>3318.7638888888891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4842.7805555555551</v>
      </c>
      <c r="Q7" s="16">
        <v>5354.9236111111131</v>
      </c>
      <c r="R7" s="16">
        <v>5450.1097222222224</v>
      </c>
      <c r="S7" s="16">
        <v>5409.5666666666666</v>
      </c>
      <c r="T7" s="16">
        <v>5490.9416666666675</v>
      </c>
      <c r="U7" s="16">
        <v>3553.0791666666664</v>
      </c>
      <c r="V7" s="16">
        <v>2876.7847222222222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10453.816666666668</v>
      </c>
      <c r="Q8" s="16">
        <f t="shared" ref="Q8:V8" si="0">SUM(Q6:Q7)</f>
        <v>11582.659722222224</v>
      </c>
      <c r="R8" s="16">
        <f t="shared" si="0"/>
        <v>11871.443055555555</v>
      </c>
      <c r="S8" s="16">
        <f t="shared" si="0"/>
        <v>11680.969444444443</v>
      </c>
      <c r="T8" s="16">
        <f t="shared" si="0"/>
        <v>11737.045833333335</v>
      </c>
      <c r="U8" s="16">
        <f t="shared" si="0"/>
        <v>7661.7069444444442</v>
      </c>
      <c r="V8" s="16">
        <f t="shared" si="0"/>
        <v>6195.5486111111113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7698.4666666666672</v>
      </c>
      <c r="Q10" s="16">
        <v>8203.2999999999993</v>
      </c>
      <c r="R10" s="16">
        <v>6510.3199999999988</v>
      </c>
      <c r="S10" s="16">
        <v>3411.5999999999995</v>
      </c>
      <c r="T10" s="16">
        <v>4712.75</v>
      </c>
      <c r="U10" s="16">
        <v>5556.15</v>
      </c>
      <c r="V10" s="16">
        <v>6365.88</v>
      </c>
      <c r="W10" s="16">
        <v>6436.7333333333327</v>
      </c>
      <c r="X10" s="16">
        <v>6430.1666666666661</v>
      </c>
      <c r="Y10" s="16">
        <v>6522.5700000000006</v>
      </c>
      <c r="Z10" s="16">
        <v>6328.6666666666661</v>
      </c>
      <c r="AA10" s="16">
        <v>5689.6666666666679</v>
      </c>
    </row>
    <row r="11" spans="1:27" ht="9.4499999999999993" customHeight="1" x14ac:dyDescent="0.15">
      <c r="C11" s="18"/>
      <c r="O11" s="15" t="s">
        <v>95</v>
      </c>
      <c r="P11" s="16">
        <v>6239.8</v>
      </c>
      <c r="Q11" s="16">
        <v>6829.2500000000009</v>
      </c>
      <c r="R11" s="16">
        <v>5562.7300000000005</v>
      </c>
      <c r="S11" s="16">
        <v>3175.2800000000007</v>
      </c>
      <c r="T11" s="16">
        <v>3962.416666666667</v>
      </c>
      <c r="U11" s="16">
        <v>5085.4099999999989</v>
      </c>
      <c r="V11" s="16">
        <v>5728.08</v>
      </c>
      <c r="W11" s="16">
        <v>5417.1500000000005</v>
      </c>
      <c r="X11" s="16">
        <v>5669.1166666666677</v>
      </c>
      <c r="Y11" s="16">
        <v>5600.29</v>
      </c>
      <c r="Z11" s="16">
        <v>5486.0166666666664</v>
      </c>
      <c r="AA11" s="16">
        <v>4960.4333333333334</v>
      </c>
    </row>
    <row r="12" spans="1:27" ht="9.4499999999999993" customHeight="1" x14ac:dyDescent="0.15">
      <c r="C12" s="18"/>
      <c r="O12" s="15" t="s">
        <v>96</v>
      </c>
      <c r="P12" s="16">
        <f>SUM(P10:P11)</f>
        <v>13938.266666666666</v>
      </c>
      <c r="Q12" s="16">
        <f t="shared" ref="Q12:AA12" si="1">SUM(Q10:Q11)</f>
        <v>15032.55</v>
      </c>
      <c r="R12" s="16">
        <f t="shared" si="1"/>
        <v>12073.05</v>
      </c>
      <c r="S12" s="16">
        <f t="shared" si="1"/>
        <v>6586.88</v>
      </c>
      <c r="T12" s="16">
        <f t="shared" si="1"/>
        <v>8675.1666666666679</v>
      </c>
      <c r="U12" s="16">
        <f t="shared" si="1"/>
        <v>10641.559999999998</v>
      </c>
      <c r="V12" s="16">
        <f t="shared" si="1"/>
        <v>12093.96</v>
      </c>
      <c r="W12" s="16">
        <f t="shared" si="1"/>
        <v>11853.883333333333</v>
      </c>
      <c r="X12" s="16">
        <f t="shared" si="1"/>
        <v>12099.283333333333</v>
      </c>
      <c r="Y12" s="16">
        <f t="shared" si="1"/>
        <v>12122.86</v>
      </c>
      <c r="Z12" s="16">
        <f t="shared" si="1"/>
        <v>11814.683333333332</v>
      </c>
      <c r="AA12" s="16">
        <f t="shared" si="1"/>
        <v>10650.100000000002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6033.5083592224764</v>
      </c>
      <c r="Q14" s="21">
        <v>6017.1719311999996</v>
      </c>
      <c r="R14" s="21">
        <v>6012.1160977999998</v>
      </c>
      <c r="S14" s="21">
        <v>6673.0452666000001</v>
      </c>
      <c r="T14" s="22">
        <v>7264.0866527999997</v>
      </c>
      <c r="U14" s="22">
        <v>7425.0685042000005</v>
      </c>
      <c r="V14" s="22">
        <v>7250.387208600001</v>
      </c>
      <c r="W14" s="22">
        <v>7805.5396969696967</v>
      </c>
      <c r="X14" s="22">
        <v>8203.310833333333</v>
      </c>
      <c r="Y14" s="16">
        <v>6155.5224999999991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4802.1581572022751</v>
      </c>
      <c r="Q15" s="21">
        <v>4917.3808202</v>
      </c>
      <c r="R15" s="22">
        <v>5005.5708187999999</v>
      </c>
      <c r="S15" s="22">
        <v>5168.2505447999993</v>
      </c>
      <c r="T15" s="22">
        <v>5333.7391517999995</v>
      </c>
      <c r="U15" s="22">
        <v>5677.4650327999998</v>
      </c>
      <c r="V15" s="22">
        <v>5578.8816511999994</v>
      </c>
      <c r="W15" s="22">
        <v>5867.4478787878788</v>
      </c>
      <c r="X15" s="22">
        <v>6335.990277777777</v>
      </c>
      <c r="Y15" s="16">
        <v>5309.6644444444446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10835.666516424752</v>
      </c>
      <c r="Q16" s="13">
        <f t="shared" si="3"/>
        <v>10934.552751399999</v>
      </c>
      <c r="R16" s="16">
        <f t="shared" si="3"/>
        <v>11017.6869166</v>
      </c>
      <c r="S16" s="16">
        <f t="shared" si="3"/>
        <v>11841.295811399999</v>
      </c>
      <c r="T16" s="16">
        <f t="shared" si="3"/>
        <v>12597.825804599999</v>
      </c>
      <c r="U16" s="16">
        <f t="shared" si="3"/>
        <v>13102.533536999999</v>
      </c>
      <c r="V16" s="16">
        <f t="shared" si="3"/>
        <v>12829.2688598</v>
      </c>
      <c r="W16" s="16">
        <f t="shared" si="3"/>
        <v>13672.987575757576</v>
      </c>
      <c r="X16" s="16">
        <f t="shared" si="3"/>
        <v>14539.30111111111</v>
      </c>
      <c r="Y16" s="16">
        <f>SUM(Y14:Y15)</f>
        <v>11465.186944444444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119" display="Index" xr:uid="{6F927484-8CA8-4B70-8445-F07E11F059F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99C-D5A4-40EF-9BAA-EA5C9219EE7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123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24.076388888888886</v>
      </c>
      <c r="E8" s="37">
        <v>65.662500000000009</v>
      </c>
      <c r="F8" s="37">
        <v>73.093055555555551</v>
      </c>
      <c r="G8" s="37">
        <v>72.24722222222222</v>
      </c>
      <c r="H8" s="37">
        <v>64.381944444444443</v>
      </c>
      <c r="I8" s="37">
        <v>76.911111111111111</v>
      </c>
      <c r="J8" s="37">
        <v>44.402777777777779</v>
      </c>
      <c r="L8" s="37">
        <f>AVERAGE(D8:H8)</f>
        <v>59.892222222222223</v>
      </c>
      <c r="M8" s="37">
        <f>AVERAGE(D8:J8)</f>
        <v>60.11071428571428</v>
      </c>
      <c r="O8" s="26"/>
    </row>
    <row r="9" spans="1:15" ht="9.4499999999999993" customHeight="1" x14ac:dyDescent="0.15">
      <c r="C9" s="18">
        <v>1</v>
      </c>
      <c r="D9" s="37">
        <v>17.224999999999998</v>
      </c>
      <c r="E9" s="37">
        <v>53.975000000000001</v>
      </c>
      <c r="F9" s="37">
        <v>59.25138888888889</v>
      </c>
      <c r="G9" s="37">
        <v>56.831944444444446</v>
      </c>
      <c r="H9" s="37">
        <v>52.712499999999999</v>
      </c>
      <c r="I9" s="37">
        <v>57.252777777777787</v>
      </c>
      <c r="J9" s="37">
        <v>31.541666666666661</v>
      </c>
      <c r="L9" s="37">
        <f t="shared" ref="L9:L31" si="0">AVERAGE(D9:H9)</f>
        <v>47.999166666666667</v>
      </c>
      <c r="M9" s="37">
        <f t="shared" ref="M9:M31" si="1">AVERAGE(D9:J9)</f>
        <v>46.970039682539685</v>
      </c>
      <c r="O9" s="26"/>
    </row>
    <row r="10" spans="1:15" ht="9.4499999999999993" customHeight="1" x14ac:dyDescent="0.15">
      <c r="C10" s="18">
        <v>2</v>
      </c>
      <c r="D10" s="37">
        <v>18.741666666666667</v>
      </c>
      <c r="E10" s="37">
        <v>55.419444444444444</v>
      </c>
      <c r="F10" s="37">
        <v>60.415277777777767</v>
      </c>
      <c r="G10" s="37">
        <v>56.734722222222217</v>
      </c>
      <c r="H10" s="37">
        <v>52.87361111111111</v>
      </c>
      <c r="I10" s="37">
        <v>47.829166666666659</v>
      </c>
      <c r="J10" s="37">
        <v>22.923611111111111</v>
      </c>
      <c r="L10" s="37">
        <f t="shared" si="0"/>
        <v>48.836944444444441</v>
      </c>
      <c r="M10" s="37">
        <f t="shared" si="1"/>
        <v>44.991071428571423</v>
      </c>
      <c r="O10" s="26"/>
    </row>
    <row r="11" spans="1:15" ht="9.4499999999999993" customHeight="1" x14ac:dyDescent="0.15">
      <c r="C11" s="18">
        <v>3</v>
      </c>
      <c r="D11" s="37">
        <v>25.856944444444448</v>
      </c>
      <c r="E11" s="37">
        <v>69.386111111111106</v>
      </c>
      <c r="F11" s="37">
        <v>73.12222222222222</v>
      </c>
      <c r="G11" s="37">
        <v>71.758333333333326</v>
      </c>
      <c r="H11" s="37">
        <v>67.911111111111111</v>
      </c>
      <c r="I11" s="37">
        <v>49.022222222222219</v>
      </c>
      <c r="J11" s="37">
        <v>21.645833333333332</v>
      </c>
      <c r="L11" s="37">
        <f t="shared" si="0"/>
        <v>61.606944444444444</v>
      </c>
      <c r="M11" s="37">
        <f t="shared" si="1"/>
        <v>54.100396825396828</v>
      </c>
      <c r="O11" s="26"/>
    </row>
    <row r="12" spans="1:15" ht="9.4499999999999993" customHeight="1" x14ac:dyDescent="0.15">
      <c r="C12" s="18">
        <v>4</v>
      </c>
      <c r="D12" s="37">
        <v>44.872222222222227</v>
      </c>
      <c r="E12" s="37">
        <v>94.969444444444434</v>
      </c>
      <c r="F12" s="37">
        <v>93.5763888888889</v>
      </c>
      <c r="G12" s="37">
        <v>91.608333333333348</v>
      </c>
      <c r="H12" s="37">
        <v>87.804166666666674</v>
      </c>
      <c r="I12" s="37">
        <v>55.476388888888884</v>
      </c>
      <c r="J12" s="37">
        <v>23.458333333333339</v>
      </c>
      <c r="L12" s="37">
        <f t="shared" si="0"/>
        <v>82.566111111111113</v>
      </c>
      <c r="M12" s="37">
        <f t="shared" si="1"/>
        <v>70.252182539682536</v>
      </c>
    </row>
    <row r="13" spans="1:15" ht="9.4499999999999993" customHeight="1" x14ac:dyDescent="0.15">
      <c r="C13" s="18">
        <v>5</v>
      </c>
      <c r="D13" s="37">
        <v>146.97499999999999</v>
      </c>
      <c r="E13" s="37">
        <v>172.41249999999999</v>
      </c>
      <c r="F13" s="37">
        <v>175.41111111111113</v>
      </c>
      <c r="G13" s="37">
        <v>169.28194444444443</v>
      </c>
      <c r="H13" s="37">
        <v>163.1597222222222</v>
      </c>
      <c r="I13" s="37">
        <v>91.745833333333337</v>
      </c>
      <c r="J13" s="37">
        <v>57.833333333333343</v>
      </c>
      <c r="L13" s="37">
        <f t="shared" si="0"/>
        <v>165.44805555555553</v>
      </c>
      <c r="M13" s="37">
        <f t="shared" si="1"/>
        <v>139.54563492063491</v>
      </c>
    </row>
    <row r="14" spans="1:15" ht="9.4499999999999993" customHeight="1" x14ac:dyDescent="0.15">
      <c r="C14" s="18">
        <v>6</v>
      </c>
      <c r="D14" s="37">
        <v>359.79166666666669</v>
      </c>
      <c r="E14" s="37">
        <v>387.31250000000006</v>
      </c>
      <c r="F14" s="37">
        <v>404.13472222222214</v>
      </c>
      <c r="G14" s="37">
        <v>383.7861111111111</v>
      </c>
      <c r="H14" s="37">
        <v>360.42638888888888</v>
      </c>
      <c r="I14" s="37">
        <v>117.69999999999999</v>
      </c>
      <c r="J14" s="37">
        <v>70.4236111111111</v>
      </c>
      <c r="L14" s="37">
        <f t="shared" si="0"/>
        <v>379.09027777777771</v>
      </c>
      <c r="M14" s="37">
        <f t="shared" si="1"/>
        <v>297.65357142857141</v>
      </c>
    </row>
    <row r="15" spans="1:15" ht="9.4499999999999993" customHeight="1" x14ac:dyDescent="0.15">
      <c r="C15" s="18">
        <v>7</v>
      </c>
      <c r="D15" s="37">
        <v>497.92361111111114</v>
      </c>
      <c r="E15" s="37">
        <v>543.44444444444446</v>
      </c>
      <c r="F15" s="37">
        <v>546.62500000000011</v>
      </c>
      <c r="G15" s="37">
        <v>518.97500000000002</v>
      </c>
      <c r="H15" s="37">
        <v>483.26666666666671</v>
      </c>
      <c r="I15" s="37">
        <v>128.80972222222223</v>
      </c>
      <c r="J15" s="37">
        <v>69.715277777777771</v>
      </c>
      <c r="L15" s="37">
        <f t="shared" si="0"/>
        <v>518.04694444444453</v>
      </c>
      <c r="M15" s="37">
        <f t="shared" si="1"/>
        <v>398.39424603174609</v>
      </c>
    </row>
    <row r="16" spans="1:15" ht="9.4499999999999993" customHeight="1" x14ac:dyDescent="0.15">
      <c r="C16" s="18">
        <v>8</v>
      </c>
      <c r="D16" s="37">
        <v>415.06388888888904</v>
      </c>
      <c r="E16" s="37">
        <v>442.72638888888895</v>
      </c>
      <c r="F16" s="37">
        <v>470.22222222222223</v>
      </c>
      <c r="G16" s="37">
        <v>457.77222222222218</v>
      </c>
      <c r="H16" s="37">
        <v>416.14583333333343</v>
      </c>
      <c r="I16" s="37">
        <v>172.1</v>
      </c>
      <c r="J16" s="37">
        <v>89.583333333333329</v>
      </c>
      <c r="L16" s="37">
        <f t="shared" si="0"/>
        <v>440.38611111111112</v>
      </c>
      <c r="M16" s="37">
        <f t="shared" si="1"/>
        <v>351.94484126984128</v>
      </c>
    </row>
    <row r="17" spans="3:13" ht="9.4499999999999993" customHeight="1" x14ac:dyDescent="0.15">
      <c r="C17" s="18">
        <v>9</v>
      </c>
      <c r="D17" s="37">
        <v>351.97638888888895</v>
      </c>
      <c r="E17" s="37">
        <v>382.33611111111117</v>
      </c>
      <c r="F17" s="37">
        <v>381.91527777777782</v>
      </c>
      <c r="G17" s="37">
        <v>376.33055555555558</v>
      </c>
      <c r="H17" s="37">
        <v>350.23194444444442</v>
      </c>
      <c r="I17" s="37">
        <v>220.36944444444444</v>
      </c>
      <c r="J17" s="37">
        <v>141.05555555555557</v>
      </c>
      <c r="L17" s="37">
        <f t="shared" si="0"/>
        <v>368.5580555555556</v>
      </c>
      <c r="M17" s="37">
        <f t="shared" si="1"/>
        <v>314.88789682539681</v>
      </c>
    </row>
    <row r="18" spans="3:13" ht="9.4499999999999993" customHeight="1" x14ac:dyDescent="0.15">
      <c r="C18" s="18">
        <v>10</v>
      </c>
      <c r="D18" s="37">
        <v>299.94861111111112</v>
      </c>
      <c r="E18" s="37">
        <v>317.0263888888889</v>
      </c>
      <c r="F18" s="37">
        <v>309.77083333333331</v>
      </c>
      <c r="G18" s="37">
        <v>311.25972222222225</v>
      </c>
      <c r="H18" s="37">
        <v>327.99027777777781</v>
      </c>
      <c r="I18" s="37">
        <v>268.46111111111111</v>
      </c>
      <c r="J18" s="37">
        <v>217.35416666666671</v>
      </c>
      <c r="L18" s="37">
        <f t="shared" si="0"/>
        <v>313.19916666666666</v>
      </c>
      <c r="M18" s="37">
        <f t="shared" si="1"/>
        <v>293.11587301587304</v>
      </c>
    </row>
    <row r="19" spans="3:13" ht="9.4499999999999993" customHeight="1" x14ac:dyDescent="0.15">
      <c r="C19" s="18">
        <v>11</v>
      </c>
      <c r="D19" s="37">
        <v>309.18194444444447</v>
      </c>
      <c r="E19" s="37">
        <v>318.36388888888888</v>
      </c>
      <c r="F19" s="37">
        <v>322.76249999999999</v>
      </c>
      <c r="G19" s="37">
        <v>320.03888888888895</v>
      </c>
      <c r="H19" s="37">
        <v>340.1805555555556</v>
      </c>
      <c r="I19" s="37">
        <v>316.78055555555557</v>
      </c>
      <c r="J19" s="37">
        <v>270.36805555555554</v>
      </c>
      <c r="L19" s="37">
        <f t="shared" si="0"/>
        <v>322.10555555555561</v>
      </c>
      <c r="M19" s="37">
        <f t="shared" si="1"/>
        <v>313.95376984126989</v>
      </c>
    </row>
    <row r="20" spans="3:13" ht="9.4499999999999993" customHeight="1" x14ac:dyDescent="0.15">
      <c r="C20" s="18">
        <v>12</v>
      </c>
      <c r="D20" s="37">
        <v>325.39861111111105</v>
      </c>
      <c r="E20" s="37">
        <v>328.9444444444444</v>
      </c>
      <c r="F20" s="37">
        <v>350.57361111111112</v>
      </c>
      <c r="G20" s="37">
        <v>339.53055555555551</v>
      </c>
      <c r="H20" s="37">
        <v>360.24166666666662</v>
      </c>
      <c r="I20" s="37">
        <v>330.92638888888894</v>
      </c>
      <c r="J20" s="37">
        <v>310.08333333333331</v>
      </c>
      <c r="L20" s="37">
        <f t="shared" si="0"/>
        <v>340.93777777777774</v>
      </c>
      <c r="M20" s="37">
        <f t="shared" si="1"/>
        <v>335.09980158730156</v>
      </c>
    </row>
    <row r="21" spans="3:13" ht="9.4499999999999993" customHeight="1" x14ac:dyDescent="0.15">
      <c r="C21" s="18">
        <v>13</v>
      </c>
      <c r="D21" s="37">
        <v>347.74305555555549</v>
      </c>
      <c r="E21" s="37">
        <v>349.66944444444442</v>
      </c>
      <c r="F21" s="37">
        <v>367.3125</v>
      </c>
      <c r="G21" s="37">
        <v>356.4375</v>
      </c>
      <c r="H21" s="37">
        <v>383.57638888888891</v>
      </c>
      <c r="I21" s="37">
        <v>323.89027777777778</v>
      </c>
      <c r="J21" s="37">
        <v>313.88888888888891</v>
      </c>
      <c r="L21" s="37">
        <f t="shared" si="0"/>
        <v>360.94777777777779</v>
      </c>
      <c r="M21" s="37">
        <f t="shared" si="1"/>
        <v>348.93115079365077</v>
      </c>
    </row>
    <row r="22" spans="3:13" ht="9.4499999999999993" customHeight="1" x14ac:dyDescent="0.15">
      <c r="C22" s="18">
        <v>14</v>
      </c>
      <c r="D22" s="37">
        <v>329.73055555555555</v>
      </c>
      <c r="E22" s="37">
        <v>338.22916666666663</v>
      </c>
      <c r="F22" s="37">
        <v>364.15555555555557</v>
      </c>
      <c r="G22" s="37">
        <v>356.24722222222226</v>
      </c>
      <c r="H22" s="37">
        <v>382.43611111111119</v>
      </c>
      <c r="I22" s="37">
        <v>313.91249999999997</v>
      </c>
      <c r="J22" s="37">
        <v>296.53472222222223</v>
      </c>
      <c r="L22" s="37">
        <f t="shared" si="0"/>
        <v>354.15972222222223</v>
      </c>
      <c r="M22" s="37">
        <f t="shared" si="1"/>
        <v>340.17797619047622</v>
      </c>
    </row>
    <row r="23" spans="3:13" ht="9.4499999999999993" customHeight="1" x14ac:dyDescent="0.15">
      <c r="C23" s="18">
        <v>15</v>
      </c>
      <c r="D23" s="37">
        <v>353.82916666666665</v>
      </c>
      <c r="E23" s="37">
        <v>374.55555555555549</v>
      </c>
      <c r="F23" s="37">
        <v>388.36666666666662</v>
      </c>
      <c r="G23" s="37">
        <v>388.06527777777774</v>
      </c>
      <c r="H23" s="37">
        <v>418.60138888888895</v>
      </c>
      <c r="I23" s="37">
        <v>302.41250000000002</v>
      </c>
      <c r="J23" s="37">
        <v>268.93055555555554</v>
      </c>
      <c r="L23" s="37">
        <f t="shared" si="0"/>
        <v>384.68361111111108</v>
      </c>
      <c r="M23" s="37">
        <f t="shared" si="1"/>
        <v>356.39444444444445</v>
      </c>
    </row>
    <row r="24" spans="3:13" ht="9.4499999999999993" customHeight="1" x14ac:dyDescent="0.15">
      <c r="C24" s="18">
        <v>16</v>
      </c>
      <c r="D24" s="37">
        <v>390.61111111111109</v>
      </c>
      <c r="E24" s="37">
        <v>427.17083333333335</v>
      </c>
      <c r="F24" s="37">
        <v>429.56527777777779</v>
      </c>
      <c r="G24" s="37">
        <v>440.52777777777777</v>
      </c>
      <c r="H24" s="37">
        <v>443.0069444444444</v>
      </c>
      <c r="I24" s="37">
        <v>285.86666666666662</v>
      </c>
      <c r="J24" s="37">
        <v>244.94444444444443</v>
      </c>
      <c r="L24" s="37">
        <f t="shared" si="0"/>
        <v>426.17638888888888</v>
      </c>
      <c r="M24" s="37">
        <f t="shared" si="1"/>
        <v>380.24186507936508</v>
      </c>
    </row>
    <row r="25" spans="3:13" ht="9.4499999999999993" customHeight="1" x14ac:dyDescent="0.15">
      <c r="C25" s="18">
        <v>17</v>
      </c>
      <c r="D25" s="37">
        <v>389.625</v>
      </c>
      <c r="E25" s="37">
        <v>424.17916666666662</v>
      </c>
      <c r="F25" s="37">
        <v>417.0986111111111</v>
      </c>
      <c r="G25" s="37">
        <v>423.95277777777778</v>
      </c>
      <c r="H25" s="37">
        <v>396.49444444444447</v>
      </c>
      <c r="I25" s="37">
        <v>249.75833333333333</v>
      </c>
      <c r="J25" s="37">
        <v>218.77777777777774</v>
      </c>
      <c r="L25" s="37">
        <f t="shared" si="0"/>
        <v>410.27</v>
      </c>
      <c r="M25" s="37">
        <f t="shared" si="1"/>
        <v>359.98373015873011</v>
      </c>
    </row>
    <row r="26" spans="3:13" ht="9.4499999999999993" customHeight="1" x14ac:dyDescent="0.15">
      <c r="C26" s="18">
        <v>18</v>
      </c>
      <c r="D26" s="37">
        <v>270.95277777777784</v>
      </c>
      <c r="E26" s="37">
        <v>292.48750000000001</v>
      </c>
      <c r="F26" s="37">
        <v>308.19583333333333</v>
      </c>
      <c r="G26" s="37">
        <v>297.4111111111111</v>
      </c>
      <c r="H26" s="37">
        <v>299.61111111111114</v>
      </c>
      <c r="I26" s="37">
        <v>192.84305555555554</v>
      </c>
      <c r="J26" s="37">
        <v>175.05555555555557</v>
      </c>
      <c r="L26" s="37">
        <f t="shared" si="0"/>
        <v>293.73166666666668</v>
      </c>
      <c r="M26" s="37">
        <f t="shared" si="1"/>
        <v>262.36527777777781</v>
      </c>
    </row>
    <row r="27" spans="3:13" ht="9.4499999999999993" customHeight="1" x14ac:dyDescent="0.15">
      <c r="C27" s="18">
        <v>19</v>
      </c>
      <c r="D27" s="37">
        <v>166.94305555555556</v>
      </c>
      <c r="E27" s="37">
        <v>181.73749999999998</v>
      </c>
      <c r="F27" s="37">
        <v>203.21111111111111</v>
      </c>
      <c r="G27" s="37">
        <v>191.38750000000002</v>
      </c>
      <c r="H27" s="37">
        <v>195.61805555555554</v>
      </c>
      <c r="I27" s="37">
        <v>139.48749999999998</v>
      </c>
      <c r="J27" s="37">
        <v>132.93055555555554</v>
      </c>
      <c r="L27" s="37">
        <f t="shared" si="0"/>
        <v>187.77944444444444</v>
      </c>
      <c r="M27" s="37">
        <f t="shared" si="1"/>
        <v>173.04503968253968</v>
      </c>
    </row>
    <row r="28" spans="3:13" ht="9.4499999999999993" customHeight="1" x14ac:dyDescent="0.15">
      <c r="C28" s="18">
        <v>20</v>
      </c>
      <c r="D28" s="37">
        <v>140.625</v>
      </c>
      <c r="E28" s="37">
        <v>152.33055555555555</v>
      </c>
      <c r="F28" s="37">
        <v>161.26388888888889</v>
      </c>
      <c r="G28" s="37">
        <v>154.88888888888889</v>
      </c>
      <c r="H28" s="37">
        <v>150.94166666666663</v>
      </c>
      <c r="I28" s="37">
        <v>111.68750000000001</v>
      </c>
      <c r="J28" s="37">
        <v>108.2986111111111</v>
      </c>
      <c r="L28" s="37">
        <f t="shared" si="0"/>
        <v>152.01</v>
      </c>
      <c r="M28" s="37">
        <f t="shared" si="1"/>
        <v>140.00515873015871</v>
      </c>
    </row>
    <row r="29" spans="3:13" ht="9.4499999999999993" customHeight="1" x14ac:dyDescent="0.15">
      <c r="C29" s="18">
        <v>21</v>
      </c>
      <c r="D29" s="37">
        <v>157.55138888888891</v>
      </c>
      <c r="E29" s="37">
        <v>196.90138888888893</v>
      </c>
      <c r="F29" s="37">
        <v>197.89861111111111</v>
      </c>
      <c r="G29" s="37">
        <v>183.19583333333335</v>
      </c>
      <c r="H29" s="37">
        <v>181.30972222222218</v>
      </c>
      <c r="I29" s="37">
        <v>98.268055555555577</v>
      </c>
      <c r="J29" s="37">
        <v>84.034722222222229</v>
      </c>
      <c r="L29" s="37">
        <f t="shared" si="0"/>
        <v>183.3713888888889</v>
      </c>
      <c r="M29" s="37">
        <f t="shared" si="1"/>
        <v>157.02281746031744</v>
      </c>
    </row>
    <row r="30" spans="3:13" ht="9.4499999999999993" customHeight="1" x14ac:dyDescent="0.15">
      <c r="C30" s="18">
        <v>22</v>
      </c>
      <c r="D30" s="37">
        <v>135.15833333333333</v>
      </c>
      <c r="E30" s="37">
        <v>160.10138888888892</v>
      </c>
      <c r="F30" s="37">
        <v>155.24305555555554</v>
      </c>
      <c r="G30" s="37">
        <v>153.70138888888889</v>
      </c>
      <c r="H30" s="37">
        <v>154.61805555555554</v>
      </c>
      <c r="I30" s="37">
        <v>89.495833333333323</v>
      </c>
      <c r="J30" s="37">
        <v>64.354166666666671</v>
      </c>
      <c r="L30" s="37">
        <f t="shared" si="0"/>
        <v>151.76444444444445</v>
      </c>
      <c r="M30" s="37">
        <f t="shared" si="1"/>
        <v>130.38174603174602</v>
      </c>
    </row>
    <row r="31" spans="3:13" ht="9.4499999999999993" customHeight="1" x14ac:dyDescent="0.15">
      <c r="C31" s="18">
        <v>23</v>
      </c>
      <c r="D31" s="37">
        <v>91.234722222222231</v>
      </c>
      <c r="E31" s="37">
        <v>98.394444444444446</v>
      </c>
      <c r="F31" s="37">
        <v>108.14861111111111</v>
      </c>
      <c r="G31" s="37">
        <v>99.431944444444454</v>
      </c>
      <c r="H31" s="37">
        <v>112.56388888888888</v>
      </c>
      <c r="I31" s="37">
        <v>67.620833333333337</v>
      </c>
      <c r="J31" s="37">
        <v>40.625</v>
      </c>
      <c r="L31" s="37">
        <f t="shared" si="0"/>
        <v>101.95472222222222</v>
      </c>
      <c r="M31" s="37">
        <f t="shared" si="1"/>
        <v>88.288492063492058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4281.9847222222224</v>
      </c>
      <c r="E33" s="37">
        <f t="shared" ref="E33:J33" si="2">SUM(E15:E26)</f>
        <v>4539.1333333333332</v>
      </c>
      <c r="F33" s="37">
        <f t="shared" si="2"/>
        <v>4656.5638888888889</v>
      </c>
      <c r="G33" s="37">
        <f t="shared" si="2"/>
        <v>4586.5486111111113</v>
      </c>
      <c r="H33" s="37">
        <f t="shared" si="2"/>
        <v>4601.7833333333338</v>
      </c>
      <c r="I33" s="37">
        <f t="shared" si="2"/>
        <v>3106.1305555555559</v>
      </c>
      <c r="J33" s="37">
        <f t="shared" si="2"/>
        <v>2616.2916666666665</v>
      </c>
      <c r="L33" s="37">
        <f>SUM(L15:L26)</f>
        <v>4533.2027777777785</v>
      </c>
      <c r="M33" s="37">
        <f>SUM(M15:M26)</f>
        <v>4055.4908730158731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1264.9638888888892</v>
      </c>
      <c r="E34" s="37">
        <f t="shared" ref="E34:J34" si="3">SUM(E15:E17)</f>
        <v>1368.5069444444446</v>
      </c>
      <c r="F34" s="37">
        <f t="shared" si="3"/>
        <v>1398.7625000000003</v>
      </c>
      <c r="G34" s="37">
        <f t="shared" si="3"/>
        <v>1353.0777777777778</v>
      </c>
      <c r="H34" s="37">
        <f t="shared" si="3"/>
        <v>1249.6444444444446</v>
      </c>
      <c r="I34" s="37">
        <f t="shared" si="3"/>
        <v>521.2791666666667</v>
      </c>
      <c r="J34" s="37">
        <f t="shared" si="3"/>
        <v>300.35416666666663</v>
      </c>
      <c r="L34" s="37">
        <f>SUM(L15:L17)</f>
        <v>1326.9911111111114</v>
      </c>
      <c r="M34" s="37">
        <f>SUM(M15:M17)</f>
        <v>1065.2269841269842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1965.8319444444444</v>
      </c>
      <c r="E35" s="37">
        <f t="shared" ref="E35:J35" si="4">SUM(E18:E23)</f>
        <v>2026.7888888888886</v>
      </c>
      <c r="F35" s="37">
        <f t="shared" si="4"/>
        <v>2102.9416666666666</v>
      </c>
      <c r="G35" s="37">
        <f t="shared" si="4"/>
        <v>2071.5791666666664</v>
      </c>
      <c r="H35" s="37">
        <f t="shared" si="4"/>
        <v>2213.026388888889</v>
      </c>
      <c r="I35" s="37">
        <f t="shared" si="4"/>
        <v>1856.3833333333332</v>
      </c>
      <c r="J35" s="37">
        <f t="shared" si="4"/>
        <v>1677.1597222222222</v>
      </c>
      <c r="L35" s="37">
        <f>SUM(L18:L23)</f>
        <v>2076.033611111111</v>
      </c>
      <c r="M35" s="37">
        <f>SUM(M18:M23)</f>
        <v>1987.6730158730159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1051.1888888888889</v>
      </c>
      <c r="E36" s="37">
        <f t="shared" ref="E36:J36" si="5">SUM(E24:E26)</f>
        <v>1143.8374999999999</v>
      </c>
      <c r="F36" s="37">
        <f t="shared" si="5"/>
        <v>1154.8597222222222</v>
      </c>
      <c r="G36" s="37">
        <f t="shared" si="5"/>
        <v>1161.8916666666667</v>
      </c>
      <c r="H36" s="37">
        <f t="shared" si="5"/>
        <v>1139.1125</v>
      </c>
      <c r="I36" s="37">
        <f t="shared" si="5"/>
        <v>728.46805555555557</v>
      </c>
      <c r="J36" s="37">
        <f t="shared" si="5"/>
        <v>638.77777777777771</v>
      </c>
      <c r="L36" s="37">
        <f>SUM(L24:L26)</f>
        <v>1130.1780555555556</v>
      </c>
      <c r="M36" s="37">
        <f>SUM(M24:M26)</f>
        <v>1002.5908730158729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5611.0361111111124</v>
      </c>
      <c r="E37" s="37">
        <f t="shared" ref="E37:J37" si="6">SUM(E8:E31)</f>
        <v>6227.7361111111113</v>
      </c>
      <c r="F37" s="37">
        <f t="shared" si="6"/>
        <v>6421.3333333333321</v>
      </c>
      <c r="G37" s="37">
        <f t="shared" si="6"/>
        <v>6271.4027777777765</v>
      </c>
      <c r="H37" s="37">
        <f t="shared" si="6"/>
        <v>6246.1041666666679</v>
      </c>
      <c r="I37" s="37">
        <f t="shared" si="6"/>
        <v>4108.6277777777777</v>
      </c>
      <c r="J37" s="37">
        <f t="shared" si="6"/>
        <v>3318.7638888888891</v>
      </c>
      <c r="L37" s="37">
        <f>SUM(L8:L31)</f>
        <v>6155.5224999999991</v>
      </c>
      <c r="M37" s="37">
        <f>SUM(M8:M31)</f>
        <v>5457.8577380952393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5786.5499999999993</v>
      </c>
      <c r="D43" s="32">
        <v>6184.7</v>
      </c>
      <c r="E43" s="32">
        <v>4771.6900000000005</v>
      </c>
      <c r="F43" s="32">
        <v>2489.0499999999997</v>
      </c>
      <c r="G43" s="32">
        <v>3360.8499999999995</v>
      </c>
      <c r="H43" s="32">
        <v>4040.46</v>
      </c>
      <c r="I43" s="32">
        <v>4631.01</v>
      </c>
      <c r="J43" s="32">
        <v>4616.0333333333328</v>
      </c>
      <c r="K43" s="32">
        <v>4849.2</v>
      </c>
      <c r="L43" s="32">
        <v>4697.1900000000005</v>
      </c>
      <c r="M43" s="32">
        <v>4624.8666666666668</v>
      </c>
      <c r="N43" s="32">
        <v>4346.8333333333339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7698.4666666666672</v>
      </c>
      <c r="D44" s="32">
        <v>8203.2999999999993</v>
      </c>
      <c r="E44" s="32">
        <v>6510.3199999999988</v>
      </c>
      <c r="F44" s="32">
        <v>3411.5999999999995</v>
      </c>
      <c r="G44" s="32">
        <v>4712.75</v>
      </c>
      <c r="H44" s="32">
        <v>5556.15</v>
      </c>
      <c r="I44" s="32">
        <v>6365.88</v>
      </c>
      <c r="J44" s="32">
        <v>6436.7333333333327</v>
      </c>
      <c r="K44" s="32">
        <v>6430.1666666666661</v>
      </c>
      <c r="L44" s="32">
        <v>6522.5700000000006</v>
      </c>
      <c r="M44" s="32">
        <v>6328.6666666666661</v>
      </c>
      <c r="N44" s="32">
        <v>5689.6666666666679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4082.3333333333339</v>
      </c>
      <c r="D47" s="32">
        <v>3948.6</v>
      </c>
      <c r="E47" s="32">
        <v>3121.25</v>
      </c>
      <c r="F47" s="32">
        <v>1519.25</v>
      </c>
      <c r="G47" s="32">
        <v>2366.75</v>
      </c>
      <c r="H47" s="32">
        <v>2973.75</v>
      </c>
      <c r="I47" s="32">
        <v>3369.25</v>
      </c>
      <c r="J47" s="32">
        <v>3246.6</v>
      </c>
      <c r="K47" s="32">
        <v>3407.3333333333335</v>
      </c>
      <c r="L47" s="32">
        <v>3243.2</v>
      </c>
      <c r="M47" s="32">
        <v>2715.25</v>
      </c>
      <c r="N47" s="32">
        <v>3280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5258.6666666666679</v>
      </c>
      <c r="D48" s="32">
        <v>5153.6000000000004</v>
      </c>
      <c r="E48" s="32">
        <v>4432.5</v>
      </c>
      <c r="F48" s="32">
        <v>2048</v>
      </c>
      <c r="G48" s="32">
        <v>3175.5</v>
      </c>
      <c r="H48" s="32">
        <v>4061.75</v>
      </c>
      <c r="I48" s="32">
        <v>4405.75</v>
      </c>
      <c r="J48" s="32">
        <v>4330.9999999999991</v>
      </c>
      <c r="K48" s="32">
        <v>4364</v>
      </c>
      <c r="L48" s="32">
        <v>4091.6000000000004</v>
      </c>
      <c r="M48" s="32">
        <v>3707.5</v>
      </c>
      <c r="N48" s="32">
        <v>4273.6666666666661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3000</v>
      </c>
      <c r="D51" s="32">
        <v>3076.5</v>
      </c>
      <c r="E51" s="32">
        <v>3447.75</v>
      </c>
      <c r="F51" s="32">
        <v>1059.25</v>
      </c>
      <c r="G51" s="32">
        <v>1873</v>
      </c>
      <c r="H51" s="32">
        <v>2409.25</v>
      </c>
      <c r="I51" s="32">
        <v>2728</v>
      </c>
      <c r="J51" s="32">
        <v>2773.75</v>
      </c>
      <c r="K51" s="32">
        <v>3100.333333333333</v>
      </c>
      <c r="L51" s="32">
        <v>2849</v>
      </c>
      <c r="M51" s="32">
        <v>2288</v>
      </c>
      <c r="N51" s="32">
        <v>2790.6666666666661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3820.333333333333</v>
      </c>
      <c r="D52" s="32">
        <v>3852</v>
      </c>
      <c r="E52" s="32">
        <v>4494.5</v>
      </c>
      <c r="F52" s="32">
        <v>1403</v>
      </c>
      <c r="G52" s="32">
        <v>2399.25</v>
      </c>
      <c r="H52" s="32">
        <v>3046</v>
      </c>
      <c r="I52" s="32">
        <v>3494.5</v>
      </c>
      <c r="J52" s="32">
        <v>3513.75</v>
      </c>
      <c r="K52" s="32">
        <v>3829</v>
      </c>
      <c r="L52" s="32">
        <v>3474.75</v>
      </c>
      <c r="M52" s="32">
        <v>2881.75</v>
      </c>
      <c r="N52" s="32">
        <v>3616.333333333333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9" display="Index" xr:uid="{CDCE418C-243A-44E1-8C9C-9763D8573643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EE54-B5CF-494F-94AC-C7BDA473287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123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24.811111111111114</v>
      </c>
      <c r="E8" s="37">
        <v>65.784722222222229</v>
      </c>
      <c r="F8" s="37">
        <v>69.25833333333334</v>
      </c>
      <c r="G8" s="37">
        <v>62.591666666666669</v>
      </c>
      <c r="H8" s="37">
        <v>75.133333333333326</v>
      </c>
      <c r="I8" s="37">
        <v>83.990277777777763</v>
      </c>
      <c r="J8" s="37">
        <v>42</v>
      </c>
      <c r="L8" s="37">
        <f>AVERAGE(D8:H8)</f>
        <v>59.515833333333333</v>
      </c>
      <c r="M8" s="37">
        <f>AVERAGE(D8:J8)</f>
        <v>60.509920634920626</v>
      </c>
      <c r="O8" s="26"/>
    </row>
    <row r="9" spans="1:15" ht="9.4499999999999993" customHeight="1" x14ac:dyDescent="0.15">
      <c r="C9" s="18">
        <v>1</v>
      </c>
      <c r="D9" s="37">
        <v>16.865277777777777</v>
      </c>
      <c r="E9" s="37">
        <v>52.416666666666664</v>
      </c>
      <c r="F9" s="37">
        <v>49.954166666666673</v>
      </c>
      <c r="G9" s="37">
        <v>49.166666666666664</v>
      </c>
      <c r="H9" s="37">
        <v>57.744444444444447</v>
      </c>
      <c r="I9" s="37">
        <v>60.00555555555556</v>
      </c>
      <c r="J9" s="37">
        <v>28.131944444444443</v>
      </c>
      <c r="L9" s="37">
        <f t="shared" ref="L9:L31" si="0">AVERAGE(D9:H9)</f>
        <v>45.229444444444439</v>
      </c>
      <c r="M9" s="37">
        <f t="shared" ref="M9:M31" si="1">AVERAGE(D9:J9)</f>
        <v>44.897817460317462</v>
      </c>
      <c r="O9" s="26"/>
    </row>
    <row r="10" spans="1:15" ht="9.4499999999999993" customHeight="1" x14ac:dyDescent="0.15">
      <c r="C10" s="18">
        <v>2</v>
      </c>
      <c r="D10" s="37">
        <v>17.224999999999998</v>
      </c>
      <c r="E10" s="37">
        <v>53.606944444444444</v>
      </c>
      <c r="F10" s="37">
        <v>50.962499999999999</v>
      </c>
      <c r="G10" s="37">
        <v>49.837499999999999</v>
      </c>
      <c r="H10" s="37">
        <v>59.848611111111119</v>
      </c>
      <c r="I10" s="37">
        <v>53.12916666666667</v>
      </c>
      <c r="J10" s="37">
        <v>23.208333333333332</v>
      </c>
      <c r="L10" s="37">
        <f t="shared" si="0"/>
        <v>46.296111111111117</v>
      </c>
      <c r="M10" s="37">
        <f t="shared" si="1"/>
        <v>43.974007936507938</v>
      </c>
      <c r="O10" s="26"/>
    </row>
    <row r="11" spans="1:15" ht="9.4499999999999993" customHeight="1" x14ac:dyDescent="0.15">
      <c r="C11" s="18">
        <v>3</v>
      </c>
      <c r="D11" s="37">
        <v>23.793055555555554</v>
      </c>
      <c r="E11" s="37">
        <v>55.576388888888893</v>
      </c>
      <c r="F11" s="37">
        <v>55.608333333333327</v>
      </c>
      <c r="G11" s="37">
        <v>52.351388888888891</v>
      </c>
      <c r="H11" s="37">
        <v>61.06388888888889</v>
      </c>
      <c r="I11" s="37">
        <v>48.427777777777784</v>
      </c>
      <c r="J11" s="37">
        <v>18.708333333333336</v>
      </c>
      <c r="L11" s="37">
        <f t="shared" si="0"/>
        <v>49.67861111111111</v>
      </c>
      <c r="M11" s="37">
        <f t="shared" si="1"/>
        <v>45.075595238095232</v>
      </c>
      <c r="O11" s="26"/>
    </row>
    <row r="12" spans="1:15" ht="9.4499999999999993" customHeight="1" x14ac:dyDescent="0.15">
      <c r="C12" s="18">
        <v>4</v>
      </c>
      <c r="D12" s="37">
        <v>36.084722222222226</v>
      </c>
      <c r="E12" s="37">
        <v>71.901388888888889</v>
      </c>
      <c r="F12" s="37">
        <v>68.18472222222222</v>
      </c>
      <c r="G12" s="37">
        <v>62.711111111111116</v>
      </c>
      <c r="H12" s="37">
        <v>70.930555555555557</v>
      </c>
      <c r="I12" s="37">
        <v>42.6</v>
      </c>
      <c r="J12" s="37">
        <v>20.597222222222225</v>
      </c>
      <c r="L12" s="37">
        <f t="shared" si="0"/>
        <v>61.962499999999999</v>
      </c>
      <c r="M12" s="37">
        <f t="shared" si="1"/>
        <v>53.287103174603182</v>
      </c>
    </row>
    <row r="13" spans="1:15" ht="9.4499999999999993" customHeight="1" x14ac:dyDescent="0.15">
      <c r="C13" s="18">
        <v>5</v>
      </c>
      <c r="D13" s="37">
        <v>89.737499999999997</v>
      </c>
      <c r="E13" s="37">
        <v>98.573611111111106</v>
      </c>
      <c r="F13" s="37">
        <v>100.15138888888889</v>
      </c>
      <c r="G13" s="37">
        <v>97.091666666666654</v>
      </c>
      <c r="H13" s="37">
        <v>96.448611111111106</v>
      </c>
      <c r="I13" s="37">
        <v>55.901388888888881</v>
      </c>
      <c r="J13" s="37">
        <v>33.8125</v>
      </c>
      <c r="L13" s="37">
        <f t="shared" si="0"/>
        <v>96.400555555555542</v>
      </c>
      <c r="M13" s="37">
        <f t="shared" si="1"/>
        <v>81.67380952380951</v>
      </c>
    </row>
    <row r="14" spans="1:15" ht="9.4499999999999993" customHeight="1" x14ac:dyDescent="0.15">
      <c r="C14" s="18">
        <v>6</v>
      </c>
      <c r="D14" s="37">
        <v>178.74861111111113</v>
      </c>
      <c r="E14" s="37">
        <v>204.66527777777779</v>
      </c>
      <c r="F14" s="37">
        <v>209.41805555555553</v>
      </c>
      <c r="G14" s="37">
        <v>196.3111111111111</v>
      </c>
      <c r="H14" s="37">
        <v>193.14444444444447</v>
      </c>
      <c r="I14" s="37">
        <v>86.776388888888889</v>
      </c>
      <c r="J14" s="37">
        <v>61.729166666666664</v>
      </c>
      <c r="L14" s="37">
        <f t="shared" si="0"/>
        <v>196.45750000000001</v>
      </c>
      <c r="M14" s="37">
        <f t="shared" si="1"/>
        <v>161.5418650793651</v>
      </c>
    </row>
    <row r="15" spans="1:15" ht="9.4499999999999993" customHeight="1" x14ac:dyDescent="0.15">
      <c r="C15" s="18">
        <v>7</v>
      </c>
      <c r="D15" s="37">
        <v>249.0013888888889</v>
      </c>
      <c r="E15" s="37">
        <v>255.51388888888889</v>
      </c>
      <c r="F15" s="37">
        <v>269.28194444444449</v>
      </c>
      <c r="G15" s="37">
        <v>256.51249999999999</v>
      </c>
      <c r="H15" s="37">
        <v>254.21805555555554</v>
      </c>
      <c r="I15" s="37">
        <v>106.93611111111112</v>
      </c>
      <c r="J15" s="37">
        <v>74.520833333333329</v>
      </c>
      <c r="L15" s="37">
        <f t="shared" si="0"/>
        <v>256.90555555555557</v>
      </c>
      <c r="M15" s="37">
        <f t="shared" si="1"/>
        <v>209.42638888888888</v>
      </c>
    </row>
    <row r="16" spans="1:15" ht="9.4499999999999993" customHeight="1" x14ac:dyDescent="0.15">
      <c r="C16" s="18">
        <v>8</v>
      </c>
      <c r="D16" s="37">
        <v>263.09305555555551</v>
      </c>
      <c r="E16" s="37">
        <v>280.6319444444444</v>
      </c>
      <c r="F16" s="37">
        <v>282.51805555555558</v>
      </c>
      <c r="G16" s="37">
        <v>277.79166666666669</v>
      </c>
      <c r="H16" s="37">
        <v>264.48472222222222</v>
      </c>
      <c r="I16" s="37">
        <v>136.77777777777777</v>
      </c>
      <c r="J16" s="37">
        <v>74.125</v>
      </c>
      <c r="L16" s="37">
        <f t="shared" si="0"/>
        <v>273.70388888888886</v>
      </c>
      <c r="M16" s="37">
        <f t="shared" si="1"/>
        <v>225.63174603174602</v>
      </c>
    </row>
    <row r="17" spans="3:13" ht="9.4499999999999993" customHeight="1" x14ac:dyDescent="0.15">
      <c r="C17" s="18">
        <v>9</v>
      </c>
      <c r="D17" s="37">
        <v>216.18750000000003</v>
      </c>
      <c r="E17" s="37">
        <v>226.08055555555555</v>
      </c>
      <c r="F17" s="37">
        <v>224.5055555555555</v>
      </c>
      <c r="G17" s="37">
        <v>222.56527777777777</v>
      </c>
      <c r="H17" s="37">
        <v>231.69305555555556</v>
      </c>
      <c r="I17" s="37">
        <v>169.33611111111111</v>
      </c>
      <c r="J17" s="37">
        <v>115.27777777777777</v>
      </c>
      <c r="L17" s="37">
        <f t="shared" si="0"/>
        <v>224.20638888888888</v>
      </c>
      <c r="M17" s="37">
        <f t="shared" si="1"/>
        <v>200.80654761904765</v>
      </c>
    </row>
    <row r="18" spans="3:13" ht="9.4499999999999993" customHeight="1" x14ac:dyDescent="0.15">
      <c r="C18" s="18">
        <v>10</v>
      </c>
      <c r="D18" s="37">
        <v>232.97500000000002</v>
      </c>
      <c r="E18" s="37">
        <v>237.98888888888885</v>
      </c>
      <c r="F18" s="37">
        <v>248.72499999999999</v>
      </c>
      <c r="G18" s="37">
        <v>250.71666666666661</v>
      </c>
      <c r="H18" s="37">
        <v>259.29166666666669</v>
      </c>
      <c r="I18" s="37">
        <v>216.70972222222221</v>
      </c>
      <c r="J18" s="37">
        <v>181.61111111111111</v>
      </c>
      <c r="L18" s="37">
        <f t="shared" si="0"/>
        <v>245.9394444444444</v>
      </c>
      <c r="M18" s="37">
        <f t="shared" si="1"/>
        <v>232.57400793650791</v>
      </c>
    </row>
    <row r="19" spans="3:13" ht="9.4499999999999993" customHeight="1" x14ac:dyDescent="0.15">
      <c r="C19" s="18">
        <v>11</v>
      </c>
      <c r="D19" s="37">
        <v>251.72500000000002</v>
      </c>
      <c r="E19" s="37">
        <v>267.16944444444442</v>
      </c>
      <c r="F19" s="37">
        <v>272.34166666666664</v>
      </c>
      <c r="G19" s="37">
        <v>280.77083333333331</v>
      </c>
      <c r="H19" s="37">
        <v>289.29166666666663</v>
      </c>
      <c r="I19" s="37">
        <v>265.29861111111109</v>
      </c>
      <c r="J19" s="37">
        <v>226.99305555555557</v>
      </c>
      <c r="L19" s="37">
        <f t="shared" si="0"/>
        <v>272.25972222222219</v>
      </c>
      <c r="M19" s="37">
        <f t="shared" si="1"/>
        <v>264.79861111111109</v>
      </c>
    </row>
    <row r="20" spans="3:13" ht="9.4499999999999993" customHeight="1" x14ac:dyDescent="0.15">
      <c r="C20" s="18">
        <v>12</v>
      </c>
      <c r="D20" s="37">
        <v>278.73750000000001</v>
      </c>
      <c r="E20" s="37">
        <v>283.53055555555557</v>
      </c>
      <c r="F20" s="37">
        <v>289.08333333333337</v>
      </c>
      <c r="G20" s="37">
        <v>299.48611111111114</v>
      </c>
      <c r="H20" s="37">
        <v>341.97916666666669</v>
      </c>
      <c r="I20" s="37">
        <v>291.24444444444447</v>
      </c>
      <c r="J20" s="37">
        <v>260.23611111111114</v>
      </c>
      <c r="L20" s="37">
        <f t="shared" si="0"/>
        <v>298.56333333333339</v>
      </c>
      <c r="M20" s="37">
        <f t="shared" si="1"/>
        <v>292.04246031746032</v>
      </c>
    </row>
    <row r="21" spans="3:13" ht="9.4499999999999993" customHeight="1" x14ac:dyDescent="0.15">
      <c r="C21" s="18">
        <v>13</v>
      </c>
      <c r="D21" s="37">
        <v>294.00555555555553</v>
      </c>
      <c r="E21" s="37">
        <v>304.29722222222222</v>
      </c>
      <c r="F21" s="37">
        <v>305.03888888888889</v>
      </c>
      <c r="G21" s="37">
        <v>312.35277777777782</v>
      </c>
      <c r="H21" s="37">
        <v>336.92222222222227</v>
      </c>
      <c r="I21" s="37">
        <v>286.41249999999997</v>
      </c>
      <c r="J21" s="37">
        <v>271.8680555555556</v>
      </c>
      <c r="L21" s="37">
        <f t="shared" si="0"/>
        <v>310.52333333333331</v>
      </c>
      <c r="M21" s="37">
        <f t="shared" si="1"/>
        <v>301.556746031746</v>
      </c>
    </row>
    <row r="22" spans="3:13" ht="9.4499999999999993" customHeight="1" x14ac:dyDescent="0.15">
      <c r="C22" s="18">
        <v>14</v>
      </c>
      <c r="D22" s="37">
        <v>316.28055555555551</v>
      </c>
      <c r="E22" s="37">
        <v>332.67777777777781</v>
      </c>
      <c r="F22" s="37">
        <v>348.8</v>
      </c>
      <c r="G22" s="37">
        <v>347.0916666666667</v>
      </c>
      <c r="H22" s="37">
        <v>384</v>
      </c>
      <c r="I22" s="37">
        <v>264.13055555555559</v>
      </c>
      <c r="J22" s="37">
        <v>258.90972222222223</v>
      </c>
      <c r="L22" s="37">
        <f t="shared" si="0"/>
        <v>345.77</v>
      </c>
      <c r="M22" s="37">
        <f t="shared" si="1"/>
        <v>321.69861111111106</v>
      </c>
    </row>
    <row r="23" spans="3:13" ht="9.4499999999999993" customHeight="1" x14ac:dyDescent="0.15">
      <c r="C23" s="18">
        <v>15</v>
      </c>
      <c r="D23" s="37">
        <v>366.3388888888889</v>
      </c>
      <c r="E23" s="37">
        <v>392.8125</v>
      </c>
      <c r="F23" s="37">
        <v>406.63749999999999</v>
      </c>
      <c r="G23" s="37">
        <v>400.45972222222218</v>
      </c>
      <c r="H23" s="37">
        <v>432.87777777777779</v>
      </c>
      <c r="I23" s="37">
        <v>247.95972222222221</v>
      </c>
      <c r="J23" s="37">
        <v>236.54861111111111</v>
      </c>
      <c r="L23" s="37">
        <f t="shared" si="0"/>
        <v>399.82527777777779</v>
      </c>
      <c r="M23" s="37">
        <f t="shared" si="1"/>
        <v>354.80496031746037</v>
      </c>
    </row>
    <row r="24" spans="3:13" ht="9.4499999999999993" customHeight="1" x14ac:dyDescent="0.15">
      <c r="C24" s="18">
        <v>16</v>
      </c>
      <c r="D24" s="37">
        <v>484.20416666666665</v>
      </c>
      <c r="E24" s="37">
        <v>521.91944444444448</v>
      </c>
      <c r="F24" s="37">
        <v>529.65555555555557</v>
      </c>
      <c r="G24" s="37">
        <v>514.74861111111102</v>
      </c>
      <c r="H24" s="37">
        <v>457.37916666666661</v>
      </c>
      <c r="I24" s="37">
        <v>230.69166666666669</v>
      </c>
      <c r="J24" s="37">
        <v>211.13194444444443</v>
      </c>
      <c r="L24" s="37">
        <f t="shared" si="0"/>
        <v>501.58138888888891</v>
      </c>
      <c r="M24" s="37">
        <f t="shared" si="1"/>
        <v>421.39007936507932</v>
      </c>
    </row>
    <row r="25" spans="3:13" ht="9.4499999999999993" customHeight="1" x14ac:dyDescent="0.15">
      <c r="C25" s="18">
        <v>17</v>
      </c>
      <c r="D25" s="37">
        <v>454.7097222222223</v>
      </c>
      <c r="E25" s="37">
        <v>482.43472222222221</v>
      </c>
      <c r="F25" s="37">
        <v>487.00555555555553</v>
      </c>
      <c r="G25" s="37">
        <v>471.41388888888883</v>
      </c>
      <c r="H25" s="37">
        <v>407.26666666666671</v>
      </c>
      <c r="I25" s="37">
        <v>217.29444444444439</v>
      </c>
      <c r="J25" s="37">
        <v>182.4027777777778</v>
      </c>
      <c r="L25" s="37">
        <f t="shared" si="0"/>
        <v>460.56611111111113</v>
      </c>
      <c r="M25" s="37">
        <f t="shared" si="1"/>
        <v>386.07539682539681</v>
      </c>
    </row>
    <row r="26" spans="3:13" ht="9.4499999999999993" customHeight="1" x14ac:dyDescent="0.15">
      <c r="C26" s="18">
        <v>18</v>
      </c>
      <c r="D26" s="37">
        <v>290.95</v>
      </c>
      <c r="E26" s="37">
        <v>316.5958333333333</v>
      </c>
      <c r="F26" s="37">
        <v>328.54444444444442</v>
      </c>
      <c r="G26" s="37">
        <v>318.74444444444447</v>
      </c>
      <c r="H26" s="37">
        <v>289.72499999999997</v>
      </c>
      <c r="I26" s="37">
        <v>188.34166666666667</v>
      </c>
      <c r="J26" s="37">
        <v>163.09722222222223</v>
      </c>
      <c r="L26" s="37">
        <f t="shared" si="0"/>
        <v>308.91194444444443</v>
      </c>
      <c r="M26" s="37">
        <f t="shared" si="1"/>
        <v>270.85694444444442</v>
      </c>
    </row>
    <row r="27" spans="3:13" ht="9.4499999999999993" customHeight="1" x14ac:dyDescent="0.15">
      <c r="C27" s="18">
        <v>19</v>
      </c>
      <c r="D27" s="37">
        <v>182.44999999999996</v>
      </c>
      <c r="E27" s="37">
        <v>199.48194444444445</v>
      </c>
      <c r="F27" s="37">
        <v>198.16527777777779</v>
      </c>
      <c r="G27" s="37">
        <v>192.63749999999996</v>
      </c>
      <c r="H27" s="37">
        <v>189.72361111111113</v>
      </c>
      <c r="I27" s="37">
        <v>145.69305555555556</v>
      </c>
      <c r="J27" s="37">
        <v>114.70833333333333</v>
      </c>
      <c r="L27" s="37">
        <f t="shared" si="0"/>
        <v>192.49166666666665</v>
      </c>
      <c r="M27" s="37">
        <f t="shared" si="1"/>
        <v>174.69424603174599</v>
      </c>
    </row>
    <row r="28" spans="3:13" ht="9.4499999999999993" customHeight="1" x14ac:dyDescent="0.15">
      <c r="C28" s="18">
        <v>20</v>
      </c>
      <c r="D28" s="37">
        <v>151.64722222222221</v>
      </c>
      <c r="E28" s="37">
        <v>169.30833333333334</v>
      </c>
      <c r="F28" s="37">
        <v>173.76527777777778</v>
      </c>
      <c r="G28" s="37">
        <v>173.21388888888887</v>
      </c>
      <c r="H28" s="37">
        <v>175.71111111111111</v>
      </c>
      <c r="I28" s="37">
        <v>110.57361111111112</v>
      </c>
      <c r="J28" s="37">
        <v>88.8263888888889</v>
      </c>
      <c r="L28" s="37">
        <f t="shared" si="0"/>
        <v>168.72916666666666</v>
      </c>
      <c r="M28" s="37">
        <f t="shared" si="1"/>
        <v>149.00654761904761</v>
      </c>
    </row>
    <row r="29" spans="3:13" ht="9.4499999999999993" customHeight="1" x14ac:dyDescent="0.15">
      <c r="C29" s="18">
        <v>21</v>
      </c>
      <c r="D29" s="37">
        <v>171.43333333333331</v>
      </c>
      <c r="E29" s="37">
        <v>199.29999999999998</v>
      </c>
      <c r="F29" s="37">
        <v>201.31111111111113</v>
      </c>
      <c r="G29" s="37">
        <v>220.71111111111111</v>
      </c>
      <c r="H29" s="37">
        <v>232.4375</v>
      </c>
      <c r="I29" s="37">
        <v>98.355555555555554</v>
      </c>
      <c r="J29" s="37">
        <v>81.750000000000014</v>
      </c>
      <c r="L29" s="37">
        <f t="shared" si="0"/>
        <v>205.03861111111109</v>
      </c>
      <c r="M29" s="37">
        <f t="shared" si="1"/>
        <v>172.18551587301587</v>
      </c>
    </row>
    <row r="30" spans="3:13" ht="9.4499999999999993" customHeight="1" x14ac:dyDescent="0.15">
      <c r="C30" s="18">
        <v>22</v>
      </c>
      <c r="D30" s="37">
        <v>160.1861111111111</v>
      </c>
      <c r="E30" s="37">
        <v>181.90972222222226</v>
      </c>
      <c r="F30" s="37">
        <v>181.07361111111109</v>
      </c>
      <c r="G30" s="37">
        <v>192.16249999999999</v>
      </c>
      <c r="H30" s="37">
        <v>207.84583333333333</v>
      </c>
      <c r="I30" s="37">
        <v>85.774999999999991</v>
      </c>
      <c r="J30" s="37">
        <v>66.569444444444443</v>
      </c>
      <c r="L30" s="37">
        <f t="shared" si="0"/>
        <v>184.63555555555556</v>
      </c>
      <c r="M30" s="37">
        <f t="shared" si="1"/>
        <v>153.64603174603172</v>
      </c>
    </row>
    <row r="31" spans="3:13" ht="9.4499999999999993" customHeight="1" x14ac:dyDescent="0.15">
      <c r="C31" s="18">
        <v>23</v>
      </c>
      <c r="D31" s="37">
        <v>91.590277777777786</v>
      </c>
      <c r="E31" s="37">
        <v>100.74583333333334</v>
      </c>
      <c r="F31" s="37">
        <v>100.11944444444445</v>
      </c>
      <c r="G31" s="37">
        <v>108.12638888888887</v>
      </c>
      <c r="H31" s="37">
        <v>121.78055555555557</v>
      </c>
      <c r="I31" s="37">
        <v>60.718055555555559</v>
      </c>
      <c r="J31" s="37">
        <v>40.020833333333336</v>
      </c>
      <c r="L31" s="37">
        <f t="shared" si="0"/>
        <v>104.4725</v>
      </c>
      <c r="M31" s="37">
        <f t="shared" si="1"/>
        <v>89.014484126984129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3698.2083333333335</v>
      </c>
      <c r="E33" s="37">
        <f t="shared" ref="E33:J33" si="2">SUM(E15:E26)</f>
        <v>3901.6527777777778</v>
      </c>
      <c r="F33" s="37">
        <f t="shared" si="2"/>
        <v>3992.1374999999998</v>
      </c>
      <c r="G33" s="37">
        <f t="shared" si="2"/>
        <v>3952.6541666666667</v>
      </c>
      <c r="H33" s="37">
        <f t="shared" si="2"/>
        <v>3949.1291666666666</v>
      </c>
      <c r="I33" s="37">
        <f t="shared" si="2"/>
        <v>2621.1333333333332</v>
      </c>
      <c r="J33" s="37">
        <f t="shared" si="2"/>
        <v>2256.7222222222222</v>
      </c>
      <c r="L33" s="37">
        <f>SUM(L15:L26)</f>
        <v>3898.7563888888894</v>
      </c>
      <c r="M33" s="37">
        <f>SUM(M15:M26)</f>
        <v>3481.662499999999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728.28194444444443</v>
      </c>
      <c r="E34" s="37">
        <f t="shared" ref="E34:J34" si="3">SUM(E15:E17)</f>
        <v>762.22638888888878</v>
      </c>
      <c r="F34" s="37">
        <f t="shared" si="3"/>
        <v>776.30555555555554</v>
      </c>
      <c r="G34" s="37">
        <f t="shared" si="3"/>
        <v>756.86944444444441</v>
      </c>
      <c r="H34" s="37">
        <f t="shared" si="3"/>
        <v>750.39583333333337</v>
      </c>
      <c r="I34" s="37">
        <f t="shared" si="3"/>
        <v>413.05</v>
      </c>
      <c r="J34" s="37">
        <f t="shared" si="3"/>
        <v>263.92361111111109</v>
      </c>
      <c r="L34" s="37">
        <f>SUM(L15:L17)</f>
        <v>754.81583333333333</v>
      </c>
      <c r="M34" s="37">
        <f>SUM(M15:M17)</f>
        <v>635.86468253968246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1740.0625</v>
      </c>
      <c r="E35" s="37">
        <f t="shared" ref="E35:J35" si="4">SUM(E18:E23)</f>
        <v>1818.4763888888888</v>
      </c>
      <c r="F35" s="37">
        <f t="shared" si="4"/>
        <v>1870.6263888888889</v>
      </c>
      <c r="G35" s="37">
        <f t="shared" si="4"/>
        <v>1890.8777777777777</v>
      </c>
      <c r="H35" s="37">
        <f t="shared" si="4"/>
        <v>2044.3625</v>
      </c>
      <c r="I35" s="37">
        <f t="shared" si="4"/>
        <v>1571.7555555555552</v>
      </c>
      <c r="J35" s="37">
        <f t="shared" si="4"/>
        <v>1436.1666666666667</v>
      </c>
      <c r="L35" s="37">
        <f>SUM(L18:L23)</f>
        <v>1872.8811111111111</v>
      </c>
      <c r="M35" s="37">
        <f>SUM(M18:M23)</f>
        <v>1767.4753968253967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1229.8638888888891</v>
      </c>
      <c r="E36" s="37">
        <f t="shared" ref="E36:J36" si="5">SUM(E24:E26)</f>
        <v>1320.95</v>
      </c>
      <c r="F36" s="37">
        <f t="shared" si="5"/>
        <v>1345.2055555555555</v>
      </c>
      <c r="G36" s="37">
        <f t="shared" si="5"/>
        <v>1304.9069444444444</v>
      </c>
      <c r="H36" s="37">
        <f t="shared" si="5"/>
        <v>1154.3708333333332</v>
      </c>
      <c r="I36" s="37">
        <f t="shared" si="5"/>
        <v>636.32777777777778</v>
      </c>
      <c r="J36" s="37">
        <f t="shared" si="5"/>
        <v>556.63194444444446</v>
      </c>
      <c r="L36" s="37">
        <f>SUM(L24:L26)</f>
        <v>1271.0594444444446</v>
      </c>
      <c r="M36" s="37">
        <f>SUM(M24:M26)</f>
        <v>1078.3224206349205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4842.7805555555551</v>
      </c>
      <c r="E37" s="37">
        <f t="shared" ref="E37:J37" si="6">SUM(E8:E31)</f>
        <v>5354.9236111111131</v>
      </c>
      <c r="F37" s="37">
        <f t="shared" si="6"/>
        <v>5450.1097222222224</v>
      </c>
      <c r="G37" s="37">
        <f t="shared" si="6"/>
        <v>5409.5666666666666</v>
      </c>
      <c r="H37" s="37">
        <f t="shared" si="6"/>
        <v>5490.9416666666675</v>
      </c>
      <c r="I37" s="37">
        <f t="shared" si="6"/>
        <v>3553.0791666666664</v>
      </c>
      <c r="J37" s="37">
        <f t="shared" si="6"/>
        <v>2876.7847222222222</v>
      </c>
      <c r="L37" s="37">
        <f>SUM(L8:L31)</f>
        <v>5309.6644444444446</v>
      </c>
      <c r="M37" s="37">
        <f>SUM(M8:M31)</f>
        <v>4711.1694444444438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4731.8500000000004</v>
      </c>
      <c r="D43" s="32">
        <v>5054.8499999999995</v>
      </c>
      <c r="E43" s="32">
        <v>4020.22</v>
      </c>
      <c r="F43" s="32">
        <v>2221.9699999999993</v>
      </c>
      <c r="G43" s="32">
        <v>3018.7000000000003</v>
      </c>
      <c r="H43" s="32">
        <v>3557.4800000000005</v>
      </c>
      <c r="I43" s="32">
        <v>4048.3199999999997</v>
      </c>
      <c r="J43" s="32">
        <v>4072.2999999999993</v>
      </c>
      <c r="K43" s="32">
        <v>4176.7833333333328</v>
      </c>
      <c r="L43" s="32">
        <v>4114.62</v>
      </c>
      <c r="M43" s="32">
        <v>4047.7333333333331</v>
      </c>
      <c r="N43" s="32">
        <v>3720.25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6239.8</v>
      </c>
      <c r="D44" s="32">
        <v>6829.2500000000009</v>
      </c>
      <c r="E44" s="32">
        <v>5562.7300000000005</v>
      </c>
      <c r="F44" s="32">
        <v>3175.2800000000007</v>
      </c>
      <c r="G44" s="32">
        <v>3962.416666666667</v>
      </c>
      <c r="H44" s="32">
        <v>5085.4099999999989</v>
      </c>
      <c r="I44" s="32">
        <v>5728.08</v>
      </c>
      <c r="J44" s="32">
        <v>5417.1500000000005</v>
      </c>
      <c r="K44" s="32">
        <v>5669.1166666666677</v>
      </c>
      <c r="L44" s="32">
        <v>5600.29</v>
      </c>
      <c r="M44" s="32">
        <v>5486.0166666666664</v>
      </c>
      <c r="N44" s="32">
        <v>4960.4333333333334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3212.666666666667</v>
      </c>
      <c r="D47" s="32">
        <v>3186.0000000000005</v>
      </c>
      <c r="E47" s="32">
        <v>2651.5</v>
      </c>
      <c r="F47" s="32">
        <v>1293.75</v>
      </c>
      <c r="G47" s="32">
        <v>2017.25</v>
      </c>
      <c r="H47" s="32">
        <v>2556.75</v>
      </c>
      <c r="I47" s="32">
        <v>2876</v>
      </c>
      <c r="J47" s="32">
        <v>2831.9999999999995</v>
      </c>
      <c r="K47" s="32">
        <v>2917.666666666667</v>
      </c>
      <c r="L47" s="32">
        <v>2766.6000000000004</v>
      </c>
      <c r="M47" s="32">
        <v>2404.75</v>
      </c>
      <c r="N47" s="32">
        <v>2738.6666666666665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4513</v>
      </c>
      <c r="D48" s="32">
        <v>4360.0000000000009</v>
      </c>
      <c r="E48" s="32">
        <v>3849.5</v>
      </c>
      <c r="F48" s="32">
        <v>1806.25</v>
      </c>
      <c r="G48" s="32">
        <v>2682.75</v>
      </c>
      <c r="H48" s="32">
        <v>3543.25</v>
      </c>
      <c r="I48" s="32">
        <v>3910</v>
      </c>
      <c r="J48" s="32">
        <v>3646.5999999999995</v>
      </c>
      <c r="K48" s="32">
        <v>3760.666666666667</v>
      </c>
      <c r="L48" s="32">
        <v>3569.6000000000008</v>
      </c>
      <c r="M48" s="32">
        <v>3298</v>
      </c>
      <c r="N48" s="32">
        <v>3697.3333333333321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2556.3333333333339</v>
      </c>
      <c r="D51" s="32">
        <v>2529.5</v>
      </c>
      <c r="E51" s="32">
        <v>2925.25</v>
      </c>
      <c r="F51" s="32">
        <v>929.75</v>
      </c>
      <c r="G51" s="32">
        <v>1625.25</v>
      </c>
      <c r="H51" s="32">
        <v>2135.25</v>
      </c>
      <c r="I51" s="32">
        <v>2382.25</v>
      </c>
      <c r="J51" s="32">
        <v>2377.5</v>
      </c>
      <c r="K51" s="32">
        <v>2701</v>
      </c>
      <c r="L51" s="32">
        <v>2447.5</v>
      </c>
      <c r="M51" s="32">
        <v>1977.75</v>
      </c>
      <c r="N51" s="32">
        <v>2493.3333333333335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3218.0000000000005</v>
      </c>
      <c r="D52" s="32">
        <v>3088</v>
      </c>
      <c r="E52" s="32">
        <v>4184.25</v>
      </c>
      <c r="F52" s="32">
        <v>1269.5</v>
      </c>
      <c r="G52" s="32">
        <v>2132.25</v>
      </c>
      <c r="H52" s="32">
        <v>2733</v>
      </c>
      <c r="I52" s="32">
        <v>3000.25</v>
      </c>
      <c r="J52" s="32">
        <v>2935.5</v>
      </c>
      <c r="K52" s="32">
        <v>3289.9999999999995</v>
      </c>
      <c r="L52" s="32">
        <v>2944</v>
      </c>
      <c r="M52" s="32">
        <v>2521</v>
      </c>
      <c r="N52" s="32">
        <v>3205.666666666667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9" display="Index" xr:uid="{9CF3192A-FB49-41C2-8DB7-1BB0F12F96EB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D08A-DF68-49BF-9744-D52D22420AD3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124</v>
      </c>
      <c r="E3" s="47"/>
      <c r="F3" s="47"/>
      <c r="G3" s="5"/>
      <c r="H3" s="49" t="s">
        <v>18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11681.819696969698</v>
      </c>
      <c r="Q6" s="16">
        <v>13169.410606060605</v>
      </c>
      <c r="R6" s="16">
        <v>13453.572727272727</v>
      </c>
      <c r="S6" s="16">
        <v>12388.156944444445</v>
      </c>
      <c r="T6" s="16">
        <v>13066.678787878789</v>
      </c>
      <c r="U6" s="16">
        <v>8868.6250000000018</v>
      </c>
      <c r="V6" s="16">
        <v>7542.0125000000007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11306.607575757576</v>
      </c>
      <c r="Q7" s="16">
        <v>12525.234848484846</v>
      </c>
      <c r="R7" s="16">
        <v>12651.545454545454</v>
      </c>
      <c r="S7" s="16">
        <v>11713.573611111109</v>
      </c>
      <c r="T7" s="16">
        <v>12462.763636363637</v>
      </c>
      <c r="U7" s="16">
        <v>8852.4930555555566</v>
      </c>
      <c r="V7" s="16">
        <v>7496.5875000000005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22988.427272727276</v>
      </c>
      <c r="Q8" s="16">
        <f t="shared" ref="Q8:V8" si="0">SUM(Q6:Q7)</f>
        <v>25694.645454545451</v>
      </c>
      <c r="R8" s="16">
        <f t="shared" si="0"/>
        <v>26105.118181818179</v>
      </c>
      <c r="S8" s="16">
        <f t="shared" si="0"/>
        <v>24101.730555555554</v>
      </c>
      <c r="T8" s="16">
        <f t="shared" si="0"/>
        <v>25529.442424242428</v>
      </c>
      <c r="U8" s="16">
        <f t="shared" si="0"/>
        <v>17721.118055555558</v>
      </c>
      <c r="V8" s="16">
        <f t="shared" si="0"/>
        <v>15038.600000000002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17342.55</v>
      </c>
      <c r="Q10" s="16">
        <v>17631.300000000003</v>
      </c>
      <c r="R10" s="16">
        <v>14910.58333333333</v>
      </c>
      <c r="S10" s="16">
        <v>5632</v>
      </c>
      <c r="T10" s="16">
        <v>8210.3833333333332</v>
      </c>
      <c r="U10" s="16">
        <v>9958.4533333333329</v>
      </c>
      <c r="V10" s="16">
        <v>11635.91</v>
      </c>
      <c r="W10" s="16">
        <v>12669.983333333334</v>
      </c>
      <c r="X10" s="16">
        <v>13796.54</v>
      </c>
      <c r="Y10" s="16">
        <v>13440.089999999997</v>
      </c>
      <c r="Z10" s="16">
        <v>11960.82</v>
      </c>
      <c r="AA10" s="16">
        <v>11921.539999999999</v>
      </c>
    </row>
    <row r="11" spans="1:27" ht="9.4499999999999993" customHeight="1" x14ac:dyDescent="0.15">
      <c r="C11" s="18"/>
      <c r="O11" s="15" t="s">
        <v>95</v>
      </c>
      <c r="P11" s="16">
        <v>15021.299999999997</v>
      </c>
      <c r="Q11" s="16">
        <v>15406.3</v>
      </c>
      <c r="R11" s="16">
        <v>12933.5</v>
      </c>
      <c r="S11" s="16">
        <v>5510.5</v>
      </c>
      <c r="T11" s="16">
        <v>7844.3833333333341</v>
      </c>
      <c r="U11" s="16">
        <v>9906.8333333333321</v>
      </c>
      <c r="V11" s="16">
        <v>11378.67</v>
      </c>
      <c r="W11" s="16">
        <v>12559.633333333333</v>
      </c>
      <c r="X11" s="16">
        <v>13543.729999999998</v>
      </c>
      <c r="Y11" s="16">
        <v>13235.729999999998</v>
      </c>
      <c r="Z11" s="16">
        <v>12369.25</v>
      </c>
      <c r="AA11" s="16">
        <v>11977.280000000002</v>
      </c>
    </row>
    <row r="12" spans="1:27" ht="9.4499999999999993" customHeight="1" x14ac:dyDescent="0.15">
      <c r="C12" s="18"/>
      <c r="O12" s="15" t="s">
        <v>96</v>
      </c>
      <c r="P12" s="16">
        <f>SUM(P10:P11)</f>
        <v>32363.85</v>
      </c>
      <c r="Q12" s="16">
        <f t="shared" ref="Q12:AA12" si="1">SUM(Q10:Q11)</f>
        <v>33037.600000000006</v>
      </c>
      <c r="R12" s="16">
        <f t="shared" si="1"/>
        <v>27844.083333333328</v>
      </c>
      <c r="S12" s="16">
        <f t="shared" si="1"/>
        <v>11142.5</v>
      </c>
      <c r="T12" s="16">
        <f t="shared" si="1"/>
        <v>16054.766666666666</v>
      </c>
      <c r="U12" s="16">
        <f t="shared" si="1"/>
        <v>19865.286666666667</v>
      </c>
      <c r="V12" s="16">
        <f t="shared" si="1"/>
        <v>23014.58</v>
      </c>
      <c r="W12" s="16">
        <f t="shared" si="1"/>
        <v>25229.616666666669</v>
      </c>
      <c r="X12" s="16">
        <f t="shared" si="1"/>
        <v>27340.269999999997</v>
      </c>
      <c r="Y12" s="16">
        <f t="shared" si="1"/>
        <v>26675.819999999992</v>
      </c>
      <c r="Z12" s="16">
        <f t="shared" si="1"/>
        <v>24330.07</v>
      </c>
      <c r="AA12" s="16">
        <f t="shared" si="1"/>
        <v>23898.82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13989.160863846517</v>
      </c>
      <c r="Q14" s="21">
        <v>14659.980542399999</v>
      </c>
      <c r="R14" s="21">
        <v>14758.3478132</v>
      </c>
      <c r="S14" s="21">
        <v>15337.992211799999</v>
      </c>
      <c r="T14" s="22">
        <v>16228.476651000001</v>
      </c>
      <c r="U14" s="22">
        <v>16615.000742800003</v>
      </c>
      <c r="V14" s="22">
        <v>16479.171928800002</v>
      </c>
      <c r="W14" s="22">
        <v>17383.847222222226</v>
      </c>
      <c r="X14" s="22">
        <v>19020.136111111107</v>
      </c>
      <c r="Y14" s="16">
        <v>12751.927752525251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13635.102826383454</v>
      </c>
      <c r="Q15" s="21">
        <v>14216.318318599999</v>
      </c>
      <c r="R15" s="22">
        <v>13981.053016399999</v>
      </c>
      <c r="S15" s="22">
        <v>13900.282489400004</v>
      </c>
      <c r="T15" s="22">
        <v>14485.911373999998</v>
      </c>
      <c r="U15" s="22">
        <v>14233.778268600001</v>
      </c>
      <c r="V15" s="22">
        <v>14872.201929999999</v>
      </c>
      <c r="W15" s="22">
        <v>16585.853333333333</v>
      </c>
      <c r="X15" s="22">
        <v>17015.239444444447</v>
      </c>
      <c r="Y15" s="16">
        <v>12131.945025252526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27624.263690229971</v>
      </c>
      <c r="Q16" s="13">
        <f t="shared" si="3"/>
        <v>28876.298860999996</v>
      </c>
      <c r="R16" s="16">
        <f t="shared" si="3"/>
        <v>28739.400829599999</v>
      </c>
      <c r="S16" s="16">
        <f t="shared" si="3"/>
        <v>29238.274701200004</v>
      </c>
      <c r="T16" s="16">
        <f t="shared" si="3"/>
        <v>30714.388025</v>
      </c>
      <c r="U16" s="16">
        <f t="shared" si="3"/>
        <v>30848.779011400002</v>
      </c>
      <c r="V16" s="16">
        <f t="shared" si="3"/>
        <v>31351.373858800001</v>
      </c>
      <c r="W16" s="16">
        <f t="shared" si="3"/>
        <v>33969.700555555559</v>
      </c>
      <c r="X16" s="16">
        <f t="shared" si="3"/>
        <v>36035.375555555554</v>
      </c>
      <c r="Y16" s="16">
        <f>SUM(Y14:Y15)</f>
        <v>24883.872777777775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19</v>
      </c>
      <c r="I83" s="32" t="s">
        <v>20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158" display="Index" xr:uid="{ED8052F5-A0AC-4C30-913A-AE751F65551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777E-712C-41EE-84ED-143C121F02E9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124</v>
      </c>
      <c r="E3" s="47"/>
      <c r="F3" s="47"/>
      <c r="G3" s="5"/>
      <c r="H3" s="49" t="s">
        <v>18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19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93.184848484848487</v>
      </c>
      <c r="E8" s="37">
        <v>95.198484848484853</v>
      </c>
      <c r="F8" s="37">
        <v>102.86818181818181</v>
      </c>
      <c r="G8" s="37">
        <v>105.39027777777778</v>
      </c>
      <c r="H8" s="37">
        <v>113.30757575757576</v>
      </c>
      <c r="I8" s="37">
        <v>154.99166666666665</v>
      </c>
      <c r="J8" s="37">
        <v>169.98472222222225</v>
      </c>
      <c r="L8" s="37">
        <f>AVERAGE(D8:H8)</f>
        <v>101.98987373737374</v>
      </c>
      <c r="M8" s="37">
        <f>AVERAGE(D8:J8)</f>
        <v>119.27510822510821</v>
      </c>
      <c r="O8" s="26"/>
    </row>
    <row r="9" spans="1:15" ht="9.4499999999999993" customHeight="1" x14ac:dyDescent="0.15">
      <c r="C9" s="18">
        <v>1</v>
      </c>
      <c r="D9" s="37">
        <v>54.477272727272727</v>
      </c>
      <c r="E9" s="37">
        <v>59.086363636363643</v>
      </c>
      <c r="F9" s="37">
        <v>65.100000000000009</v>
      </c>
      <c r="G9" s="37">
        <v>62.893055555555556</v>
      </c>
      <c r="H9" s="37">
        <v>71.124242424242425</v>
      </c>
      <c r="I9" s="37">
        <v>103.84444444444443</v>
      </c>
      <c r="J9" s="37">
        <v>118.69305555555555</v>
      </c>
      <c r="L9" s="37">
        <f t="shared" ref="L9:L31" si="0">AVERAGE(D9:H9)</f>
        <v>62.536186868686876</v>
      </c>
      <c r="M9" s="37">
        <f t="shared" ref="M9:M31" si="1">AVERAGE(D9:J9)</f>
        <v>76.45977633477635</v>
      </c>
      <c r="O9" s="26"/>
    </row>
    <row r="10" spans="1:15" ht="9.4499999999999993" customHeight="1" x14ac:dyDescent="0.15">
      <c r="C10" s="18">
        <v>2</v>
      </c>
      <c r="D10" s="37">
        <v>37.075757575757571</v>
      </c>
      <c r="E10" s="37">
        <v>41.912121212121207</v>
      </c>
      <c r="F10" s="37">
        <v>44.43181818181818</v>
      </c>
      <c r="G10" s="37">
        <v>43.708333333333336</v>
      </c>
      <c r="H10" s="37">
        <v>49.237878787878792</v>
      </c>
      <c r="I10" s="37">
        <v>70.259722222222223</v>
      </c>
      <c r="J10" s="37">
        <v>85.808333333333351</v>
      </c>
      <c r="L10" s="37">
        <f t="shared" si="0"/>
        <v>43.273181818181818</v>
      </c>
      <c r="M10" s="37">
        <f t="shared" si="1"/>
        <v>53.204852092352091</v>
      </c>
      <c r="O10" s="26"/>
    </row>
    <row r="11" spans="1:15" ht="9.4499999999999993" customHeight="1" x14ac:dyDescent="0.15">
      <c r="C11" s="18">
        <v>3</v>
      </c>
      <c r="D11" s="37">
        <v>32.674242424242429</v>
      </c>
      <c r="E11" s="37">
        <v>37.343939393939394</v>
      </c>
      <c r="F11" s="37">
        <v>40.404545454545456</v>
      </c>
      <c r="G11" s="37">
        <v>38.15</v>
      </c>
      <c r="H11" s="37">
        <v>42.307575757575755</v>
      </c>
      <c r="I11" s="37">
        <v>54.580555555555556</v>
      </c>
      <c r="J11" s="37">
        <v>66.18472222222222</v>
      </c>
      <c r="L11" s="37">
        <f t="shared" si="0"/>
        <v>38.176060606060609</v>
      </c>
      <c r="M11" s="37">
        <f t="shared" si="1"/>
        <v>44.520797258297257</v>
      </c>
      <c r="O11" s="26"/>
    </row>
    <row r="12" spans="1:15" ht="9.4499999999999993" customHeight="1" x14ac:dyDescent="0.15">
      <c r="C12" s="18">
        <v>4</v>
      </c>
      <c r="D12" s="37">
        <v>47.121212121212118</v>
      </c>
      <c r="E12" s="37">
        <v>48.622727272727275</v>
      </c>
      <c r="F12" s="37">
        <v>50.24545454545455</v>
      </c>
      <c r="G12" s="37">
        <v>45.550000000000004</v>
      </c>
      <c r="H12" s="37">
        <v>52.018181818181809</v>
      </c>
      <c r="I12" s="37">
        <v>50.315277777777773</v>
      </c>
      <c r="J12" s="37">
        <v>53.440277777777773</v>
      </c>
      <c r="L12" s="37">
        <f t="shared" si="0"/>
        <v>48.711515151515151</v>
      </c>
      <c r="M12" s="37">
        <f t="shared" si="1"/>
        <v>49.616161616161619</v>
      </c>
    </row>
    <row r="13" spans="1:15" ht="9.4499999999999993" customHeight="1" x14ac:dyDescent="0.15">
      <c r="C13" s="18">
        <v>5</v>
      </c>
      <c r="D13" s="37">
        <v>140.54848484848483</v>
      </c>
      <c r="E13" s="37">
        <v>160.52727272727273</v>
      </c>
      <c r="F13" s="37">
        <v>163.47272727272727</v>
      </c>
      <c r="G13" s="37">
        <v>148.69305555555553</v>
      </c>
      <c r="H13" s="37">
        <v>147.12272727272727</v>
      </c>
      <c r="I13" s="37">
        <v>82.887500000000003</v>
      </c>
      <c r="J13" s="37">
        <v>66.662500000000009</v>
      </c>
      <c r="L13" s="37">
        <f t="shared" si="0"/>
        <v>152.07285353535352</v>
      </c>
      <c r="M13" s="37">
        <f t="shared" si="1"/>
        <v>129.98775252525252</v>
      </c>
    </row>
    <row r="14" spans="1:15" ht="9.4499999999999993" customHeight="1" x14ac:dyDescent="0.15">
      <c r="C14" s="18">
        <v>6</v>
      </c>
      <c r="D14" s="37">
        <v>534.10303030303032</v>
      </c>
      <c r="E14" s="37">
        <v>623.98636363636354</v>
      </c>
      <c r="F14" s="37">
        <v>619.24545454545466</v>
      </c>
      <c r="G14" s="37">
        <v>574.53750000000002</v>
      </c>
      <c r="H14" s="37">
        <v>588.98636363636365</v>
      </c>
      <c r="I14" s="37">
        <v>167.36944444444444</v>
      </c>
      <c r="J14" s="37">
        <v>108.56527777777778</v>
      </c>
      <c r="L14" s="37">
        <f t="shared" si="0"/>
        <v>588.17174242424244</v>
      </c>
      <c r="M14" s="37">
        <f t="shared" si="1"/>
        <v>459.54191919191919</v>
      </c>
    </row>
    <row r="15" spans="1:15" ht="9.4499999999999993" customHeight="1" x14ac:dyDescent="0.15">
      <c r="C15" s="18">
        <v>7</v>
      </c>
      <c r="D15" s="37">
        <v>816.16363636363633</v>
      </c>
      <c r="E15" s="37">
        <v>915.60909090909081</v>
      </c>
      <c r="F15" s="37">
        <v>904.41363636363644</v>
      </c>
      <c r="G15" s="37">
        <v>854.90416666666658</v>
      </c>
      <c r="H15" s="37">
        <v>870.15909090909088</v>
      </c>
      <c r="I15" s="37">
        <v>236.88888888888891</v>
      </c>
      <c r="J15" s="37">
        <v>138.42222222222222</v>
      </c>
      <c r="L15" s="37">
        <f t="shared" si="0"/>
        <v>872.24992424242407</v>
      </c>
      <c r="M15" s="37">
        <f t="shared" si="1"/>
        <v>676.6515331890331</v>
      </c>
    </row>
    <row r="16" spans="1:15" ht="9.4499999999999993" customHeight="1" x14ac:dyDescent="0.15">
      <c r="C16" s="18">
        <v>8</v>
      </c>
      <c r="D16" s="37">
        <v>879.86212121212122</v>
      </c>
      <c r="E16" s="37">
        <v>989.4909090909091</v>
      </c>
      <c r="F16" s="37">
        <v>987.78181818181827</v>
      </c>
      <c r="G16" s="37">
        <v>897.99027777777758</v>
      </c>
      <c r="H16" s="37">
        <v>904.88484848484848</v>
      </c>
      <c r="I16" s="37">
        <v>318.34583333333336</v>
      </c>
      <c r="J16" s="37">
        <v>188.27083333333334</v>
      </c>
      <c r="L16" s="37">
        <f t="shared" si="0"/>
        <v>932.00199494949482</v>
      </c>
      <c r="M16" s="37">
        <f t="shared" si="1"/>
        <v>738.08952020202014</v>
      </c>
    </row>
    <row r="17" spans="3:13" ht="9.4499999999999993" customHeight="1" x14ac:dyDescent="0.15">
      <c r="C17" s="18">
        <v>9</v>
      </c>
      <c r="D17" s="37">
        <v>726.13939393939393</v>
      </c>
      <c r="E17" s="37">
        <v>856.35</v>
      </c>
      <c r="F17" s="37">
        <v>866.90454545454554</v>
      </c>
      <c r="G17" s="37">
        <v>762.48194444444459</v>
      </c>
      <c r="H17" s="37">
        <v>776.29696969696965</v>
      </c>
      <c r="I17" s="37">
        <v>411.77500000000003</v>
      </c>
      <c r="J17" s="37">
        <v>279.45277777777784</v>
      </c>
      <c r="L17" s="37">
        <f t="shared" si="0"/>
        <v>797.63457070707079</v>
      </c>
      <c r="M17" s="37">
        <f t="shared" si="1"/>
        <v>668.48580447330448</v>
      </c>
    </row>
    <row r="18" spans="3:13" ht="9.4499999999999993" customHeight="1" x14ac:dyDescent="0.15">
      <c r="C18" s="18">
        <v>10</v>
      </c>
      <c r="D18" s="37">
        <v>638.41818181818178</v>
      </c>
      <c r="E18" s="37">
        <v>720.51666666666665</v>
      </c>
      <c r="F18" s="37">
        <v>725.20909090909083</v>
      </c>
      <c r="G18" s="37">
        <v>671.40138888888896</v>
      </c>
      <c r="H18" s="37">
        <v>703.40454545454554</v>
      </c>
      <c r="I18" s="37">
        <v>493.82500000000005</v>
      </c>
      <c r="J18" s="37">
        <v>393.22777777777782</v>
      </c>
      <c r="L18" s="37">
        <f t="shared" si="0"/>
        <v>691.78997474747462</v>
      </c>
      <c r="M18" s="37">
        <f t="shared" si="1"/>
        <v>620.85752164502162</v>
      </c>
    </row>
    <row r="19" spans="3:13" ht="9.4499999999999993" customHeight="1" x14ac:dyDescent="0.15">
      <c r="C19" s="18">
        <v>11</v>
      </c>
      <c r="D19" s="37">
        <v>645.75</v>
      </c>
      <c r="E19" s="37">
        <v>720.530303030303</v>
      </c>
      <c r="F19" s="37">
        <v>743.74545454545466</v>
      </c>
      <c r="G19" s="37">
        <v>695.17916666666679</v>
      </c>
      <c r="H19" s="37">
        <v>741.82575757575751</v>
      </c>
      <c r="I19" s="37">
        <v>576.5430555555555</v>
      </c>
      <c r="J19" s="37">
        <v>504.01388888888886</v>
      </c>
      <c r="L19" s="37">
        <f t="shared" si="0"/>
        <v>709.40613636363639</v>
      </c>
      <c r="M19" s="37">
        <f t="shared" si="1"/>
        <v>661.08394660894658</v>
      </c>
    </row>
    <row r="20" spans="3:13" ht="9.4499999999999993" customHeight="1" x14ac:dyDescent="0.15">
      <c r="C20" s="18">
        <v>12</v>
      </c>
      <c r="D20" s="37">
        <v>705.18484848484843</v>
      </c>
      <c r="E20" s="37">
        <v>770.22424242424245</v>
      </c>
      <c r="F20" s="37">
        <v>798.71818181818173</v>
      </c>
      <c r="G20" s="37">
        <v>731.15277777777783</v>
      </c>
      <c r="H20" s="37">
        <v>803.18181818181813</v>
      </c>
      <c r="I20" s="37">
        <v>658.8416666666667</v>
      </c>
      <c r="J20" s="37">
        <v>569.83333333333337</v>
      </c>
      <c r="L20" s="37">
        <f t="shared" si="0"/>
        <v>761.69237373737371</v>
      </c>
      <c r="M20" s="37">
        <f t="shared" si="1"/>
        <v>719.59098124098114</v>
      </c>
    </row>
    <row r="21" spans="3:13" ht="9.4499999999999993" customHeight="1" x14ac:dyDescent="0.15">
      <c r="C21" s="18">
        <v>13</v>
      </c>
      <c r="D21" s="37">
        <v>727.7651515151515</v>
      </c>
      <c r="E21" s="37">
        <v>795.06666666666672</v>
      </c>
      <c r="F21" s="37">
        <v>817.54090909090917</v>
      </c>
      <c r="G21" s="37">
        <v>778.58749999999998</v>
      </c>
      <c r="H21" s="37">
        <v>840.09242424242427</v>
      </c>
      <c r="I21" s="37">
        <v>703.47083333333342</v>
      </c>
      <c r="J21" s="37">
        <v>617.61944444444441</v>
      </c>
      <c r="L21" s="37">
        <f t="shared" si="0"/>
        <v>791.81053030303042</v>
      </c>
      <c r="M21" s="37">
        <f t="shared" si="1"/>
        <v>754.3061327561328</v>
      </c>
    </row>
    <row r="22" spans="3:13" ht="9.4499999999999993" customHeight="1" x14ac:dyDescent="0.15">
      <c r="C22" s="18">
        <v>14</v>
      </c>
      <c r="D22" s="37">
        <v>775.90303030303039</v>
      </c>
      <c r="E22" s="37">
        <v>827.88484848484848</v>
      </c>
      <c r="F22" s="37">
        <v>884.02272727272725</v>
      </c>
      <c r="G22" s="37">
        <v>818.63333333333333</v>
      </c>
      <c r="H22" s="37">
        <v>921.68636363636358</v>
      </c>
      <c r="I22" s="37">
        <v>671.55000000000007</v>
      </c>
      <c r="J22" s="37">
        <v>606.18888888888887</v>
      </c>
      <c r="L22" s="37">
        <f t="shared" si="0"/>
        <v>845.62606060606049</v>
      </c>
      <c r="M22" s="37">
        <f t="shared" si="1"/>
        <v>786.55274170274163</v>
      </c>
    </row>
    <row r="23" spans="3:13" ht="9.4499999999999993" customHeight="1" x14ac:dyDescent="0.15">
      <c r="C23" s="18">
        <v>15</v>
      </c>
      <c r="D23" s="37">
        <v>832.35</v>
      </c>
      <c r="E23" s="37">
        <v>922.62272727272727</v>
      </c>
      <c r="F23" s="37">
        <v>946.46818181818173</v>
      </c>
      <c r="G23" s="37">
        <v>846.37083333333328</v>
      </c>
      <c r="H23" s="37">
        <v>929.96515151515155</v>
      </c>
      <c r="I23" s="37">
        <v>627.68472222222215</v>
      </c>
      <c r="J23" s="37">
        <v>568.80000000000007</v>
      </c>
      <c r="L23" s="37">
        <f t="shared" si="0"/>
        <v>895.55537878787868</v>
      </c>
      <c r="M23" s="37">
        <f t="shared" si="1"/>
        <v>810.6088023088023</v>
      </c>
    </row>
    <row r="24" spans="3:13" ht="9.4499999999999993" customHeight="1" x14ac:dyDescent="0.15">
      <c r="C24" s="18">
        <v>16</v>
      </c>
      <c r="D24" s="37">
        <v>910.54393939393947</v>
      </c>
      <c r="E24" s="37">
        <v>1013.7348484848485</v>
      </c>
      <c r="F24" s="37">
        <v>1011.0045454545453</v>
      </c>
      <c r="G24" s="37">
        <v>929.12916666666661</v>
      </c>
      <c r="H24" s="37">
        <v>965.38636363636363</v>
      </c>
      <c r="I24" s="37">
        <v>609.95416666666665</v>
      </c>
      <c r="J24" s="37">
        <v>546.57222222222219</v>
      </c>
      <c r="L24" s="37">
        <f t="shared" si="0"/>
        <v>965.95977272727271</v>
      </c>
      <c r="M24" s="37">
        <f t="shared" si="1"/>
        <v>855.18932178932175</v>
      </c>
    </row>
    <row r="25" spans="3:13" ht="9.4499999999999993" customHeight="1" x14ac:dyDescent="0.15">
      <c r="C25" s="18">
        <v>17</v>
      </c>
      <c r="D25" s="37">
        <v>868.43030303030309</v>
      </c>
      <c r="E25" s="37">
        <v>1009.910606060606</v>
      </c>
      <c r="F25" s="37">
        <v>1017.6318181818183</v>
      </c>
      <c r="G25" s="37">
        <v>912.47916666666663</v>
      </c>
      <c r="H25" s="37">
        <v>910.26969696969707</v>
      </c>
      <c r="I25" s="37">
        <v>588.85</v>
      </c>
      <c r="J25" s="37">
        <v>510.42777777777786</v>
      </c>
      <c r="L25" s="37">
        <f t="shared" si="0"/>
        <v>943.74431818181824</v>
      </c>
      <c r="M25" s="37">
        <f t="shared" si="1"/>
        <v>831.14276695526701</v>
      </c>
    </row>
    <row r="26" spans="3:13" ht="9.4499999999999993" customHeight="1" x14ac:dyDescent="0.15">
      <c r="C26" s="18">
        <v>18</v>
      </c>
      <c r="D26" s="37">
        <v>699.37575757575758</v>
      </c>
      <c r="E26" s="37">
        <v>801.89545454545453</v>
      </c>
      <c r="F26" s="37">
        <v>837.39090909090908</v>
      </c>
      <c r="G26" s="37">
        <v>754.62638888888898</v>
      </c>
      <c r="H26" s="37">
        <v>746.0090909090909</v>
      </c>
      <c r="I26" s="37">
        <v>565.47361111111115</v>
      </c>
      <c r="J26" s="37">
        <v>484.89305555555552</v>
      </c>
      <c r="L26" s="37">
        <f t="shared" si="0"/>
        <v>767.85952020202024</v>
      </c>
      <c r="M26" s="37">
        <f t="shared" si="1"/>
        <v>698.52346681096685</v>
      </c>
    </row>
    <row r="27" spans="3:13" ht="9.4499999999999993" customHeight="1" x14ac:dyDescent="0.15">
      <c r="C27" s="18">
        <v>19</v>
      </c>
      <c r="D27" s="37">
        <v>480.43333333333339</v>
      </c>
      <c r="E27" s="37">
        <v>553.90909090909088</v>
      </c>
      <c r="F27" s="37">
        <v>571.68181818181813</v>
      </c>
      <c r="G27" s="37">
        <v>530.93472222222215</v>
      </c>
      <c r="H27" s="37">
        <v>562.74848484848485</v>
      </c>
      <c r="I27" s="37">
        <v>476.76527777777778</v>
      </c>
      <c r="J27" s="37">
        <v>430.61666666666673</v>
      </c>
      <c r="L27" s="37">
        <f t="shared" si="0"/>
        <v>539.94148989898986</v>
      </c>
      <c r="M27" s="37">
        <f t="shared" si="1"/>
        <v>515.2984848484848</v>
      </c>
    </row>
    <row r="28" spans="3:13" ht="9.4499999999999993" customHeight="1" x14ac:dyDescent="0.15">
      <c r="C28" s="18">
        <v>20</v>
      </c>
      <c r="D28" s="37">
        <v>370.04999999999995</v>
      </c>
      <c r="E28" s="37">
        <v>424.94393939393939</v>
      </c>
      <c r="F28" s="37">
        <v>425.10454545454553</v>
      </c>
      <c r="G28" s="37">
        <v>406.21944444444443</v>
      </c>
      <c r="H28" s="37">
        <v>444.13939393939387</v>
      </c>
      <c r="I28" s="37">
        <v>395.19583333333338</v>
      </c>
      <c r="J28" s="37">
        <v>355.6805555555556</v>
      </c>
      <c r="L28" s="37">
        <f t="shared" si="0"/>
        <v>414.09146464646466</v>
      </c>
      <c r="M28" s="37">
        <f t="shared" si="1"/>
        <v>403.04767316017313</v>
      </c>
    </row>
    <row r="29" spans="3:13" ht="9.4499999999999993" customHeight="1" x14ac:dyDescent="0.15">
      <c r="C29" s="18">
        <v>21</v>
      </c>
      <c r="D29" s="37">
        <v>286.54090909090911</v>
      </c>
      <c r="E29" s="37">
        <v>327.03636363636366</v>
      </c>
      <c r="F29" s="37">
        <v>344.47727272727275</v>
      </c>
      <c r="G29" s="37">
        <v>316.10972222222222</v>
      </c>
      <c r="H29" s="37">
        <v>349.64090909090913</v>
      </c>
      <c r="I29" s="37">
        <v>323.89583333333331</v>
      </c>
      <c r="J29" s="37">
        <v>281.18055555555554</v>
      </c>
      <c r="L29" s="37">
        <f t="shared" si="0"/>
        <v>324.76103535353542</v>
      </c>
      <c r="M29" s="37">
        <f t="shared" si="1"/>
        <v>318.41165223665223</v>
      </c>
    </row>
    <row r="30" spans="3:13" ht="9.4499999999999993" customHeight="1" x14ac:dyDescent="0.15">
      <c r="C30" s="18">
        <v>22</v>
      </c>
      <c r="D30" s="37">
        <v>230.68939393939397</v>
      </c>
      <c r="E30" s="37">
        <v>284.4878787878788</v>
      </c>
      <c r="F30" s="37">
        <v>293.79545454545456</v>
      </c>
      <c r="G30" s="37">
        <v>272.20833333333331</v>
      </c>
      <c r="H30" s="37">
        <v>309.67121212121214</v>
      </c>
      <c r="I30" s="37">
        <v>293.36944444444441</v>
      </c>
      <c r="J30" s="37">
        <v>238.55694444444444</v>
      </c>
      <c r="L30" s="37">
        <f t="shared" si="0"/>
        <v>278.17045454545456</v>
      </c>
      <c r="M30" s="37">
        <f t="shared" si="1"/>
        <v>274.68266594516592</v>
      </c>
    </row>
    <row r="31" spans="3:13" ht="9.4499999999999993" customHeight="1" x14ac:dyDescent="0.15">
      <c r="C31" s="18">
        <v>23</v>
      </c>
      <c r="D31" s="37">
        <v>149.03484848484848</v>
      </c>
      <c r="E31" s="37">
        <v>168.51969696969698</v>
      </c>
      <c r="F31" s="37">
        <v>191.91363636363639</v>
      </c>
      <c r="G31" s="37">
        <v>190.82638888888889</v>
      </c>
      <c r="H31" s="37">
        <v>223.21212121212119</v>
      </c>
      <c r="I31" s="37">
        <v>231.94722222222222</v>
      </c>
      <c r="J31" s="37">
        <v>158.91666666666666</v>
      </c>
      <c r="L31" s="37">
        <f t="shared" si="0"/>
        <v>184.70133838383839</v>
      </c>
      <c r="M31" s="37">
        <f t="shared" si="1"/>
        <v>187.76722582972587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9225.886363636364</v>
      </c>
      <c r="E33" s="37">
        <f t="shared" ref="E33:J33" si="2">SUM(E15:E26)</f>
        <v>10343.836363636363</v>
      </c>
      <c r="F33" s="37">
        <f t="shared" si="2"/>
        <v>10540.831818181818</v>
      </c>
      <c r="G33" s="37">
        <f t="shared" si="2"/>
        <v>9652.936111111112</v>
      </c>
      <c r="H33" s="37">
        <f t="shared" si="2"/>
        <v>10113.162121212121</v>
      </c>
      <c r="I33" s="37">
        <f t="shared" si="2"/>
        <v>6463.2027777777785</v>
      </c>
      <c r="J33" s="37">
        <f t="shared" si="2"/>
        <v>5407.7222222222226</v>
      </c>
      <c r="L33" s="37">
        <f>SUM(L15:L26)</f>
        <v>9975.3305555555562</v>
      </c>
      <c r="M33" s="37">
        <f>SUM(M15:M26)</f>
        <v>8821.0825396825385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2422.1651515151516</v>
      </c>
      <c r="E34" s="37">
        <f t="shared" ref="E34:J34" si="3">SUM(E15:E17)</f>
        <v>2761.45</v>
      </c>
      <c r="F34" s="37">
        <f t="shared" si="3"/>
        <v>2759.1000000000004</v>
      </c>
      <c r="G34" s="37">
        <f t="shared" si="3"/>
        <v>2515.3763888888889</v>
      </c>
      <c r="H34" s="37">
        <f t="shared" si="3"/>
        <v>2551.340909090909</v>
      </c>
      <c r="I34" s="37">
        <f t="shared" si="3"/>
        <v>967.00972222222231</v>
      </c>
      <c r="J34" s="37">
        <f t="shared" si="3"/>
        <v>606.14583333333348</v>
      </c>
      <c r="L34" s="37">
        <f>SUM(L15:L17)</f>
        <v>2601.8864898989896</v>
      </c>
      <c r="M34" s="37">
        <f>SUM(M15:M17)</f>
        <v>2083.226857864358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4325.371212121212</v>
      </c>
      <c r="E35" s="37">
        <f t="shared" ref="E35:J35" si="4">SUM(E18:E23)</f>
        <v>4756.8454545454542</v>
      </c>
      <c r="F35" s="37">
        <f t="shared" si="4"/>
        <v>4915.704545454545</v>
      </c>
      <c r="G35" s="37">
        <f t="shared" si="4"/>
        <v>4541.3249999999998</v>
      </c>
      <c r="H35" s="37">
        <f t="shared" si="4"/>
        <v>4940.1560606060611</v>
      </c>
      <c r="I35" s="37">
        <f t="shared" si="4"/>
        <v>3731.9152777777781</v>
      </c>
      <c r="J35" s="37">
        <f t="shared" si="4"/>
        <v>3259.6833333333334</v>
      </c>
      <c r="L35" s="37">
        <f>SUM(L18:L23)</f>
        <v>4695.8804545454541</v>
      </c>
      <c r="M35" s="37">
        <f>SUM(M18:M23)</f>
        <v>4353.0001262626265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2478.3500000000004</v>
      </c>
      <c r="E36" s="37">
        <f t="shared" ref="E36:J36" si="5">SUM(E24:E26)</f>
        <v>2825.5409090909088</v>
      </c>
      <c r="F36" s="37">
        <f t="shared" si="5"/>
        <v>2866.0272727272727</v>
      </c>
      <c r="G36" s="37">
        <f t="shared" si="5"/>
        <v>2596.234722222222</v>
      </c>
      <c r="H36" s="37">
        <f t="shared" si="5"/>
        <v>2621.6651515151516</v>
      </c>
      <c r="I36" s="37">
        <f t="shared" si="5"/>
        <v>1764.2777777777778</v>
      </c>
      <c r="J36" s="37">
        <f t="shared" si="5"/>
        <v>1541.8930555555555</v>
      </c>
      <c r="L36" s="37">
        <f>SUM(L24:L26)</f>
        <v>2677.5636111111112</v>
      </c>
      <c r="M36" s="37">
        <f>SUM(M24:M26)</f>
        <v>2384.8555555555558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11681.819696969698</v>
      </c>
      <c r="E37" s="37">
        <f t="shared" ref="E37:J37" si="6">SUM(E8:E31)</f>
        <v>13169.410606060605</v>
      </c>
      <c r="F37" s="37">
        <f t="shared" si="6"/>
        <v>13453.572727272727</v>
      </c>
      <c r="G37" s="37">
        <f t="shared" si="6"/>
        <v>12388.156944444445</v>
      </c>
      <c r="H37" s="37">
        <f t="shared" si="6"/>
        <v>13066.678787878789</v>
      </c>
      <c r="I37" s="37">
        <f t="shared" si="6"/>
        <v>8868.6250000000018</v>
      </c>
      <c r="J37" s="37">
        <f t="shared" si="6"/>
        <v>7542.0125000000007</v>
      </c>
      <c r="L37" s="37">
        <f>SUM(L8:L31)</f>
        <v>12751.927752525251</v>
      </c>
      <c r="M37" s="37">
        <f>SUM(M8:M31)</f>
        <v>11452.896608946608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13633.9</v>
      </c>
      <c r="D43" s="32">
        <v>13854.9</v>
      </c>
      <c r="E43" s="32">
        <v>11804.416666666666</v>
      </c>
      <c r="F43" s="32">
        <v>4360.25</v>
      </c>
      <c r="G43" s="32">
        <v>6147.15</v>
      </c>
      <c r="H43" s="32">
        <v>7718.64</v>
      </c>
      <c r="I43" s="32">
        <v>9030.84</v>
      </c>
      <c r="J43" s="32">
        <v>9704.1333333333314</v>
      </c>
      <c r="K43" s="32">
        <v>10868.246666666666</v>
      </c>
      <c r="L43" s="32">
        <v>10594.800000000001</v>
      </c>
      <c r="M43" s="32">
        <v>9501.2900000000009</v>
      </c>
      <c r="N43" s="32">
        <v>9417.69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17342.55</v>
      </c>
      <c r="D44" s="32">
        <v>17631.300000000003</v>
      </c>
      <c r="E44" s="32">
        <v>14910.58333333333</v>
      </c>
      <c r="F44" s="32">
        <v>5632</v>
      </c>
      <c r="G44" s="32">
        <v>8210.3833333333332</v>
      </c>
      <c r="H44" s="32">
        <v>9958.4533333333329</v>
      </c>
      <c r="I44" s="32">
        <v>11635.91</v>
      </c>
      <c r="J44" s="32">
        <v>12669.983333333334</v>
      </c>
      <c r="K44" s="32">
        <v>13796.54</v>
      </c>
      <c r="L44" s="32">
        <v>13440.089999999997</v>
      </c>
      <c r="M44" s="32">
        <v>11960.82</v>
      </c>
      <c r="N44" s="32">
        <v>11921.539999999999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8873.6666666666661</v>
      </c>
      <c r="D47" s="32">
        <v>8695.5</v>
      </c>
      <c r="E47" s="32">
        <v>7349</v>
      </c>
      <c r="F47" s="32">
        <v>2579</v>
      </c>
      <c r="G47" s="32">
        <v>4291.6666666666661</v>
      </c>
      <c r="H47" s="32">
        <v>5558.5</v>
      </c>
      <c r="I47" s="32">
        <v>6320.75</v>
      </c>
      <c r="J47" s="32">
        <v>6677.8</v>
      </c>
      <c r="K47" s="32">
        <v>7568.5</v>
      </c>
      <c r="L47" s="32">
        <v>7161.7999999999993</v>
      </c>
      <c r="M47" s="32">
        <v>5751</v>
      </c>
      <c r="N47" s="32">
        <v>6731.25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12118.333333333332</v>
      </c>
      <c r="D48" s="32">
        <v>12400.5</v>
      </c>
      <c r="E48" s="32">
        <v>10090.666666666668</v>
      </c>
      <c r="F48" s="32">
        <v>3584.5</v>
      </c>
      <c r="G48" s="32">
        <v>6038</v>
      </c>
      <c r="H48" s="32">
        <v>7606</v>
      </c>
      <c r="I48" s="32">
        <v>8738</v>
      </c>
      <c r="J48" s="32">
        <v>9308.0000000000018</v>
      </c>
      <c r="K48" s="32">
        <v>10257.75</v>
      </c>
      <c r="L48" s="32">
        <v>9634.9999999999982</v>
      </c>
      <c r="M48" s="32">
        <v>7729.75</v>
      </c>
      <c r="N48" s="32">
        <v>8917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7287.333333333333</v>
      </c>
      <c r="D51" s="32">
        <v>6675</v>
      </c>
      <c r="E51" s="32">
        <v>6436</v>
      </c>
      <c r="F51" s="32">
        <v>2129</v>
      </c>
      <c r="G51" s="32">
        <v>3295.25</v>
      </c>
      <c r="H51" s="32">
        <v>4459.5</v>
      </c>
      <c r="I51" s="32">
        <v>5198.333333333333</v>
      </c>
      <c r="J51" s="32">
        <v>5442.0000000000009</v>
      </c>
      <c r="K51" s="32">
        <v>6400.0000000000009</v>
      </c>
      <c r="L51" s="32">
        <v>6517.75</v>
      </c>
      <c r="M51" s="32">
        <v>5097</v>
      </c>
      <c r="N51" s="32">
        <v>5955.5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10067.666666666668</v>
      </c>
      <c r="D52" s="32">
        <v>9587.5</v>
      </c>
      <c r="E52" s="32">
        <v>9382.5</v>
      </c>
      <c r="F52" s="32">
        <v>3065</v>
      </c>
      <c r="G52" s="32">
        <v>4803.75</v>
      </c>
      <c r="H52" s="32">
        <v>6296.25</v>
      </c>
      <c r="I52" s="32">
        <v>7411.6666666666652</v>
      </c>
      <c r="J52" s="32">
        <v>7697.6000000000013</v>
      </c>
      <c r="K52" s="32">
        <v>8860.6666666666679</v>
      </c>
      <c r="L52" s="32">
        <v>8622</v>
      </c>
      <c r="M52" s="32">
        <v>6903.7999999999993</v>
      </c>
      <c r="N52" s="32">
        <v>7805.75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58" display="Index" xr:uid="{95B80AF6-2B27-479A-99F0-32F00522C26E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129B-A2CC-4269-BEC2-B3E3A35753E9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124</v>
      </c>
      <c r="E3" s="47"/>
      <c r="F3" s="47"/>
      <c r="G3" s="5"/>
      <c r="H3" s="49" t="s">
        <v>18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20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79.671212121212122</v>
      </c>
      <c r="E8" s="37">
        <v>87.75151515151515</v>
      </c>
      <c r="F8" s="37">
        <v>93.640909090909091</v>
      </c>
      <c r="G8" s="37">
        <v>90.870833333333323</v>
      </c>
      <c r="H8" s="37">
        <v>92.674242424242422</v>
      </c>
      <c r="I8" s="37">
        <v>145.88472222222222</v>
      </c>
      <c r="J8" s="37">
        <v>162.05833333333334</v>
      </c>
      <c r="L8" s="37">
        <f>AVERAGE(D8:H8)</f>
        <v>88.921742424242424</v>
      </c>
      <c r="M8" s="37">
        <f>AVERAGE(D8:J8)</f>
        <v>107.50739538239539</v>
      </c>
      <c r="O8" s="26"/>
    </row>
    <row r="9" spans="1:15" ht="9.4499999999999993" customHeight="1" x14ac:dyDescent="0.15">
      <c r="C9" s="18">
        <v>1</v>
      </c>
      <c r="D9" s="37">
        <v>48.993939393939399</v>
      </c>
      <c r="E9" s="37">
        <v>52.731818181818191</v>
      </c>
      <c r="F9" s="37">
        <v>56.372727272727275</v>
      </c>
      <c r="G9" s="37">
        <v>52.672222222222224</v>
      </c>
      <c r="H9" s="37">
        <v>60.357575757575752</v>
      </c>
      <c r="I9" s="37">
        <v>101.21944444444443</v>
      </c>
      <c r="J9" s="37">
        <v>113.29027777777777</v>
      </c>
      <c r="L9" s="37">
        <f t="shared" ref="L9:L31" si="0">AVERAGE(D9:H9)</f>
        <v>54.225656565656571</v>
      </c>
      <c r="M9" s="37">
        <f t="shared" ref="M9:M31" si="1">AVERAGE(D9:J9)</f>
        <v>69.376857864357859</v>
      </c>
      <c r="O9" s="26"/>
    </row>
    <row r="10" spans="1:15" ht="9.4499999999999993" customHeight="1" x14ac:dyDescent="0.15">
      <c r="C10" s="18">
        <v>2</v>
      </c>
      <c r="D10" s="37">
        <v>41.593939393939394</v>
      </c>
      <c r="E10" s="37">
        <v>42.895454545454548</v>
      </c>
      <c r="F10" s="37">
        <v>46.277272727272731</v>
      </c>
      <c r="G10" s="37">
        <v>45.102777777777781</v>
      </c>
      <c r="H10" s="37">
        <v>48.965151515151518</v>
      </c>
      <c r="I10" s="37">
        <v>74.715277777777771</v>
      </c>
      <c r="J10" s="37">
        <v>83.137500000000003</v>
      </c>
      <c r="L10" s="37">
        <f t="shared" si="0"/>
        <v>44.966919191919196</v>
      </c>
      <c r="M10" s="37">
        <f t="shared" si="1"/>
        <v>54.669624819624822</v>
      </c>
      <c r="O10" s="26"/>
    </row>
    <row r="11" spans="1:15" ht="9.4499999999999993" customHeight="1" x14ac:dyDescent="0.15">
      <c r="C11" s="18">
        <v>3</v>
      </c>
      <c r="D11" s="37">
        <v>37.577272727272735</v>
      </c>
      <c r="E11" s="37">
        <v>42.760606060606058</v>
      </c>
      <c r="F11" s="37">
        <v>41.331818181818186</v>
      </c>
      <c r="G11" s="37">
        <v>37.363888888888887</v>
      </c>
      <c r="H11" s="37">
        <v>40.962121212121211</v>
      </c>
      <c r="I11" s="37">
        <v>55.320833333333333</v>
      </c>
      <c r="J11" s="37">
        <v>65.19027777777778</v>
      </c>
      <c r="L11" s="37">
        <f t="shared" si="0"/>
        <v>39.99914141414142</v>
      </c>
      <c r="M11" s="37">
        <f t="shared" si="1"/>
        <v>45.786688311688309</v>
      </c>
      <c r="O11" s="26"/>
    </row>
    <row r="12" spans="1:15" ht="9.4499999999999993" customHeight="1" x14ac:dyDescent="0.15">
      <c r="C12" s="18">
        <v>4</v>
      </c>
      <c r="D12" s="37">
        <v>61.598484848484844</v>
      </c>
      <c r="E12" s="37">
        <v>66.796969696969697</v>
      </c>
      <c r="F12" s="37">
        <v>67.031818181818181</v>
      </c>
      <c r="G12" s="37">
        <v>61.74305555555555</v>
      </c>
      <c r="H12" s="37">
        <v>64.803030303030297</v>
      </c>
      <c r="I12" s="37">
        <v>59.202777777777776</v>
      </c>
      <c r="J12" s="37">
        <v>61.115277777777777</v>
      </c>
      <c r="L12" s="37">
        <f t="shared" si="0"/>
        <v>64.394671717171718</v>
      </c>
      <c r="M12" s="37">
        <f t="shared" si="1"/>
        <v>63.184487734487739</v>
      </c>
    </row>
    <row r="13" spans="1:15" ht="9.4499999999999993" customHeight="1" x14ac:dyDescent="0.15">
      <c r="C13" s="18">
        <v>5</v>
      </c>
      <c r="D13" s="37">
        <v>198.10606060606059</v>
      </c>
      <c r="E13" s="37">
        <v>217.77575757575761</v>
      </c>
      <c r="F13" s="37">
        <v>213.98636363636359</v>
      </c>
      <c r="G13" s="37">
        <v>205.89999999999998</v>
      </c>
      <c r="H13" s="37">
        <v>209.14393939393941</v>
      </c>
      <c r="I13" s="37">
        <v>111.2625</v>
      </c>
      <c r="J13" s="37">
        <v>97.7361111111111</v>
      </c>
      <c r="L13" s="37">
        <f t="shared" si="0"/>
        <v>208.9824242424242</v>
      </c>
      <c r="M13" s="37">
        <f t="shared" si="1"/>
        <v>179.13010461760459</v>
      </c>
    </row>
    <row r="14" spans="1:15" ht="9.4499999999999993" customHeight="1" x14ac:dyDescent="0.15">
      <c r="C14" s="18">
        <v>6</v>
      </c>
      <c r="D14" s="37">
        <v>454.7742424242424</v>
      </c>
      <c r="E14" s="37">
        <v>507.43636363636364</v>
      </c>
      <c r="F14" s="37">
        <v>511.70909090909083</v>
      </c>
      <c r="G14" s="37">
        <v>476.63888888888886</v>
      </c>
      <c r="H14" s="37">
        <v>480.97121212121215</v>
      </c>
      <c r="I14" s="37">
        <v>184.14027777777778</v>
      </c>
      <c r="J14" s="37">
        <v>134.65694444444443</v>
      </c>
      <c r="L14" s="37">
        <f t="shared" si="0"/>
        <v>486.30595959595956</v>
      </c>
      <c r="M14" s="37">
        <f t="shared" si="1"/>
        <v>392.90386002885998</v>
      </c>
    </row>
    <row r="15" spans="1:15" ht="9.4499999999999993" customHeight="1" x14ac:dyDescent="0.15">
      <c r="C15" s="18">
        <v>7</v>
      </c>
      <c r="D15" s="37">
        <v>629.07878787878792</v>
      </c>
      <c r="E15" s="37">
        <v>693.0181818181818</v>
      </c>
      <c r="F15" s="37">
        <v>711.34090909090912</v>
      </c>
      <c r="G15" s="37">
        <v>633.64166666666665</v>
      </c>
      <c r="H15" s="37">
        <v>626.14696969696968</v>
      </c>
      <c r="I15" s="37">
        <v>249.96944444444443</v>
      </c>
      <c r="J15" s="37">
        <v>149.94583333333335</v>
      </c>
      <c r="L15" s="37">
        <f t="shared" si="0"/>
        <v>658.64530303030301</v>
      </c>
      <c r="M15" s="37">
        <f t="shared" si="1"/>
        <v>527.59168470418467</v>
      </c>
    </row>
    <row r="16" spans="1:15" ht="9.4499999999999993" customHeight="1" x14ac:dyDescent="0.15">
      <c r="C16" s="18">
        <v>8</v>
      </c>
      <c r="D16" s="37">
        <v>646.77575757575755</v>
      </c>
      <c r="E16" s="37">
        <v>707.47424242424245</v>
      </c>
      <c r="F16" s="37">
        <v>701.13181818181818</v>
      </c>
      <c r="G16" s="37">
        <v>638.74305555555554</v>
      </c>
      <c r="H16" s="37">
        <v>634.97727272727275</v>
      </c>
      <c r="I16" s="37">
        <v>315.25416666666666</v>
      </c>
      <c r="J16" s="37">
        <v>168.98055555555555</v>
      </c>
      <c r="L16" s="37">
        <f t="shared" si="0"/>
        <v>665.82042929292925</v>
      </c>
      <c r="M16" s="37">
        <f t="shared" si="1"/>
        <v>544.76240981240983</v>
      </c>
    </row>
    <row r="17" spans="3:13" ht="9.4499999999999993" customHeight="1" x14ac:dyDescent="0.15">
      <c r="C17" s="18">
        <v>9</v>
      </c>
      <c r="D17" s="37">
        <v>620.93787878787873</v>
      </c>
      <c r="E17" s="37">
        <v>681.91060606060614</v>
      </c>
      <c r="F17" s="37">
        <v>682.88636363636363</v>
      </c>
      <c r="G17" s="37">
        <v>622.06527777777774</v>
      </c>
      <c r="H17" s="37">
        <v>650.70909090909095</v>
      </c>
      <c r="I17" s="37">
        <v>394.07499999999999</v>
      </c>
      <c r="J17" s="37">
        <v>257.77916666666664</v>
      </c>
      <c r="L17" s="37">
        <f t="shared" si="0"/>
        <v>651.70184343434335</v>
      </c>
      <c r="M17" s="37">
        <f t="shared" si="1"/>
        <v>558.62334054834048</v>
      </c>
    </row>
    <row r="18" spans="3:13" ht="9.4499999999999993" customHeight="1" x14ac:dyDescent="0.15">
      <c r="C18" s="18">
        <v>10</v>
      </c>
      <c r="D18" s="37">
        <v>600.07878787878792</v>
      </c>
      <c r="E18" s="37">
        <v>657.26363636363635</v>
      </c>
      <c r="F18" s="37">
        <v>675.62727272727273</v>
      </c>
      <c r="G18" s="37">
        <v>627.40555555555557</v>
      </c>
      <c r="H18" s="37">
        <v>669.80606060606056</v>
      </c>
      <c r="I18" s="37">
        <v>491.86666666666662</v>
      </c>
      <c r="J18" s="37">
        <v>376.92222222222222</v>
      </c>
      <c r="L18" s="37">
        <f t="shared" si="0"/>
        <v>646.03626262626256</v>
      </c>
      <c r="M18" s="37">
        <f t="shared" si="1"/>
        <v>585.56717171717173</v>
      </c>
    </row>
    <row r="19" spans="3:13" ht="9.4499999999999993" customHeight="1" x14ac:dyDescent="0.15">
      <c r="C19" s="18">
        <v>11</v>
      </c>
      <c r="D19" s="37">
        <v>656.15151515151513</v>
      </c>
      <c r="E19" s="37">
        <v>731.57121212121206</v>
      </c>
      <c r="F19" s="37">
        <v>725.48636363636354</v>
      </c>
      <c r="G19" s="37">
        <v>689.46388888888896</v>
      </c>
      <c r="H19" s="37">
        <v>751.35757575757589</v>
      </c>
      <c r="I19" s="37">
        <v>593.92777777777781</v>
      </c>
      <c r="J19" s="37">
        <v>508.00138888888881</v>
      </c>
      <c r="L19" s="37">
        <f t="shared" si="0"/>
        <v>710.80611111111114</v>
      </c>
      <c r="M19" s="37">
        <f t="shared" si="1"/>
        <v>665.13710317460311</v>
      </c>
    </row>
    <row r="20" spans="3:13" ht="9.4499999999999993" customHeight="1" x14ac:dyDescent="0.15">
      <c r="C20" s="18">
        <v>12</v>
      </c>
      <c r="D20" s="37">
        <v>723.60303030303032</v>
      </c>
      <c r="E20" s="37">
        <v>804.9727272727273</v>
      </c>
      <c r="F20" s="37">
        <v>811.18181818181813</v>
      </c>
      <c r="G20" s="37">
        <v>748.4083333333333</v>
      </c>
      <c r="H20" s="37">
        <v>859.10757575757589</v>
      </c>
      <c r="I20" s="37">
        <v>673.60416666666663</v>
      </c>
      <c r="J20" s="37">
        <v>619.78611111111104</v>
      </c>
      <c r="L20" s="37">
        <f t="shared" si="0"/>
        <v>789.4546969696969</v>
      </c>
      <c r="M20" s="37">
        <f t="shared" si="1"/>
        <v>748.66625180375172</v>
      </c>
    </row>
    <row r="21" spans="3:13" ht="9.4499999999999993" customHeight="1" x14ac:dyDescent="0.15">
      <c r="C21" s="18">
        <v>13</v>
      </c>
      <c r="D21" s="37">
        <v>765.25</v>
      </c>
      <c r="E21" s="37">
        <v>834.2984848484848</v>
      </c>
      <c r="F21" s="37">
        <v>851.16818181818167</v>
      </c>
      <c r="G21" s="37">
        <v>786.99861111111113</v>
      </c>
      <c r="H21" s="37">
        <v>910.2287878787879</v>
      </c>
      <c r="I21" s="37">
        <v>703.73749999999984</v>
      </c>
      <c r="J21" s="37">
        <v>652.03749999999991</v>
      </c>
      <c r="L21" s="37">
        <f t="shared" si="0"/>
        <v>829.58881313131315</v>
      </c>
      <c r="M21" s="37">
        <f t="shared" si="1"/>
        <v>786.24558080808072</v>
      </c>
    </row>
    <row r="22" spans="3:13" ht="9.4499999999999993" customHeight="1" x14ac:dyDescent="0.15">
      <c r="C22" s="18">
        <v>14</v>
      </c>
      <c r="D22" s="37">
        <v>801.19090909090914</v>
      </c>
      <c r="E22" s="37">
        <v>869.35909090909081</v>
      </c>
      <c r="F22" s="37">
        <v>876.11363636363637</v>
      </c>
      <c r="G22" s="37">
        <v>832.64166666666677</v>
      </c>
      <c r="H22" s="37">
        <v>942.09090909090912</v>
      </c>
      <c r="I22" s="37">
        <v>680.23888888888882</v>
      </c>
      <c r="J22" s="37">
        <v>640.46666666666658</v>
      </c>
      <c r="L22" s="37">
        <f t="shared" si="0"/>
        <v>864.27924242424251</v>
      </c>
      <c r="M22" s="37">
        <f t="shared" si="1"/>
        <v>806.0145382395383</v>
      </c>
    </row>
    <row r="23" spans="3:13" ht="9.4499999999999993" customHeight="1" x14ac:dyDescent="0.15">
      <c r="C23" s="18">
        <v>15</v>
      </c>
      <c r="D23" s="37">
        <v>928.34848484848487</v>
      </c>
      <c r="E23" s="37">
        <v>1018.3681818181817</v>
      </c>
      <c r="F23" s="37">
        <v>1011.4181818181819</v>
      </c>
      <c r="G23" s="37">
        <v>917.16666666666663</v>
      </c>
      <c r="H23" s="37">
        <v>980.92878787878794</v>
      </c>
      <c r="I23" s="37">
        <v>648.22777777777776</v>
      </c>
      <c r="J23" s="37">
        <v>603.68194444444441</v>
      </c>
      <c r="L23" s="37">
        <f t="shared" si="0"/>
        <v>971.24606060606061</v>
      </c>
      <c r="M23" s="37">
        <f t="shared" si="1"/>
        <v>872.59143217893222</v>
      </c>
    </row>
    <row r="24" spans="3:13" ht="9.4499999999999993" customHeight="1" x14ac:dyDescent="0.15">
      <c r="C24" s="18">
        <v>16</v>
      </c>
      <c r="D24" s="37">
        <v>966.22727272727275</v>
      </c>
      <c r="E24" s="37">
        <v>1076.9287878787877</v>
      </c>
      <c r="F24" s="37">
        <v>1071.8045454545454</v>
      </c>
      <c r="G24" s="37">
        <v>985.00416666666672</v>
      </c>
      <c r="H24" s="37">
        <v>962.60454545454547</v>
      </c>
      <c r="I24" s="37">
        <v>616.32499999999993</v>
      </c>
      <c r="J24" s="37">
        <v>550.77361111111111</v>
      </c>
      <c r="L24" s="37">
        <f t="shared" si="0"/>
        <v>1012.5138636363636</v>
      </c>
      <c r="M24" s="37">
        <f t="shared" si="1"/>
        <v>889.95256132756117</v>
      </c>
    </row>
    <row r="25" spans="3:13" ht="9.4499999999999993" customHeight="1" x14ac:dyDescent="0.15">
      <c r="C25" s="18">
        <v>17</v>
      </c>
      <c r="D25" s="37">
        <v>894.38030303030314</v>
      </c>
      <c r="E25" s="37">
        <v>988.10606060606074</v>
      </c>
      <c r="F25" s="37">
        <v>1008.4863636363636</v>
      </c>
      <c r="G25" s="37">
        <v>898.4</v>
      </c>
      <c r="H25" s="37">
        <v>910.94090909090914</v>
      </c>
      <c r="I25" s="37">
        <v>591.02499999999998</v>
      </c>
      <c r="J25" s="37">
        <v>483.48611111111109</v>
      </c>
      <c r="L25" s="37">
        <f t="shared" si="0"/>
        <v>940.06272727272733</v>
      </c>
      <c r="M25" s="37">
        <f t="shared" si="1"/>
        <v>824.97496392496396</v>
      </c>
    </row>
    <row r="26" spans="3:13" ht="9.4499999999999993" customHeight="1" x14ac:dyDescent="0.15">
      <c r="C26" s="18">
        <v>18</v>
      </c>
      <c r="D26" s="37">
        <v>692.01969696969695</v>
      </c>
      <c r="E26" s="37">
        <v>789.56060606060612</v>
      </c>
      <c r="F26" s="37">
        <v>770.5363636363636</v>
      </c>
      <c r="G26" s="37">
        <v>709.1875</v>
      </c>
      <c r="H26" s="37">
        <v>745.01060606060605</v>
      </c>
      <c r="I26" s="37">
        <v>532.34722222222229</v>
      </c>
      <c r="J26" s="37">
        <v>449.59027777777783</v>
      </c>
      <c r="L26" s="37">
        <f t="shared" si="0"/>
        <v>741.26295454545448</v>
      </c>
      <c r="M26" s="37">
        <f t="shared" si="1"/>
        <v>669.7503246753248</v>
      </c>
    </row>
    <row r="27" spans="3:13" ht="9.4499999999999993" customHeight="1" x14ac:dyDescent="0.15">
      <c r="C27" s="18">
        <v>19</v>
      </c>
      <c r="D27" s="37">
        <v>469.93939393939394</v>
      </c>
      <c r="E27" s="37">
        <v>535.72727272727275</v>
      </c>
      <c r="F27" s="37">
        <v>553.40909090909088</v>
      </c>
      <c r="G27" s="37">
        <v>529.42500000000007</v>
      </c>
      <c r="H27" s="37">
        <v>557.71212121212125</v>
      </c>
      <c r="I27" s="37">
        <v>444.97777777777782</v>
      </c>
      <c r="J27" s="37">
        <v>387.79583333333335</v>
      </c>
      <c r="L27" s="37">
        <f t="shared" si="0"/>
        <v>529.24257575757588</v>
      </c>
      <c r="M27" s="37">
        <f t="shared" si="1"/>
        <v>496.99806998557</v>
      </c>
    </row>
    <row r="28" spans="3:13" ht="9.4499999999999993" customHeight="1" x14ac:dyDescent="0.15">
      <c r="C28" s="18">
        <v>20</v>
      </c>
      <c r="D28" s="37">
        <v>359.88181818181823</v>
      </c>
      <c r="E28" s="37">
        <v>406.49848484848485</v>
      </c>
      <c r="F28" s="37">
        <v>414.5545454545454</v>
      </c>
      <c r="G28" s="37">
        <v>401.14444444444439</v>
      </c>
      <c r="H28" s="37">
        <v>431.24696969696976</v>
      </c>
      <c r="I28" s="37">
        <v>363.39583333333331</v>
      </c>
      <c r="J28" s="37">
        <v>313.46527777777777</v>
      </c>
      <c r="L28" s="37">
        <f t="shared" si="0"/>
        <v>402.66525252525253</v>
      </c>
      <c r="M28" s="37">
        <f t="shared" si="1"/>
        <v>384.31248196248197</v>
      </c>
    </row>
    <row r="29" spans="3:13" ht="9.4499999999999993" customHeight="1" x14ac:dyDescent="0.15">
      <c r="C29" s="18">
        <v>21</v>
      </c>
      <c r="D29" s="37">
        <v>279.97424242424245</v>
      </c>
      <c r="E29" s="37">
        <v>316.68484848484849</v>
      </c>
      <c r="F29" s="37">
        <v>332.06818181818181</v>
      </c>
      <c r="G29" s="37">
        <v>311.67222222222222</v>
      </c>
      <c r="H29" s="37">
        <v>340.3</v>
      </c>
      <c r="I29" s="37">
        <v>313.10416666666669</v>
      </c>
      <c r="J29" s="37">
        <v>271.66527777777782</v>
      </c>
      <c r="L29" s="37">
        <f t="shared" si="0"/>
        <v>316.139898989899</v>
      </c>
      <c r="M29" s="37">
        <f t="shared" si="1"/>
        <v>309.35270562770563</v>
      </c>
    </row>
    <row r="30" spans="3:13" ht="9.4499999999999993" customHeight="1" x14ac:dyDescent="0.15">
      <c r="C30" s="18">
        <v>22</v>
      </c>
      <c r="D30" s="37">
        <v>212.78636363636363</v>
      </c>
      <c r="E30" s="37">
        <v>245.73333333333332</v>
      </c>
      <c r="F30" s="37">
        <v>258.31818181818181</v>
      </c>
      <c r="G30" s="37">
        <v>245.2583333333333</v>
      </c>
      <c r="H30" s="37">
        <v>282.32121212121206</v>
      </c>
      <c r="I30" s="37">
        <v>288.13888888888891</v>
      </c>
      <c r="J30" s="37">
        <v>207.16249999999999</v>
      </c>
      <c r="L30" s="37">
        <f t="shared" si="0"/>
        <v>248.88348484848484</v>
      </c>
      <c r="M30" s="37">
        <f t="shared" si="1"/>
        <v>248.53125901875902</v>
      </c>
    </row>
    <row r="31" spans="3:13" ht="9.4499999999999993" customHeight="1" x14ac:dyDescent="0.15">
      <c r="C31" s="18">
        <v>23</v>
      </c>
      <c r="D31" s="37">
        <v>137.66818181818181</v>
      </c>
      <c r="E31" s="37">
        <v>149.61060606060607</v>
      </c>
      <c r="F31" s="37">
        <v>165.66363636363639</v>
      </c>
      <c r="G31" s="37">
        <v>166.65555555555554</v>
      </c>
      <c r="H31" s="37">
        <v>209.39696969696971</v>
      </c>
      <c r="I31" s="37">
        <v>220.53194444444443</v>
      </c>
      <c r="J31" s="37">
        <v>137.86249999999998</v>
      </c>
      <c r="L31" s="37">
        <f t="shared" si="0"/>
        <v>165.79898989898987</v>
      </c>
      <c r="M31" s="37">
        <f t="shared" si="1"/>
        <v>169.62705627705625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8924.0424242424251</v>
      </c>
      <c r="E33" s="37">
        <f t="shared" ref="E33:J33" si="2">SUM(E15:E26)</f>
        <v>9852.8318181818158</v>
      </c>
      <c r="F33" s="37">
        <f t="shared" si="2"/>
        <v>9897.1818181818162</v>
      </c>
      <c r="G33" s="37">
        <f t="shared" si="2"/>
        <v>9089.126388888888</v>
      </c>
      <c r="H33" s="37">
        <f t="shared" si="2"/>
        <v>9643.9090909090919</v>
      </c>
      <c r="I33" s="37">
        <f t="shared" si="2"/>
        <v>6490.5986111111106</v>
      </c>
      <c r="J33" s="37">
        <f t="shared" si="2"/>
        <v>5461.4513888888887</v>
      </c>
      <c r="L33" s="37">
        <f>SUM(L15:L26)</f>
        <v>9481.418308080807</v>
      </c>
      <c r="M33" s="37">
        <f>SUM(M15:M26)</f>
        <v>8479.8773629148618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1896.7924242424242</v>
      </c>
      <c r="E34" s="37">
        <f t="shared" ref="E34:J34" si="3">SUM(E15:E17)</f>
        <v>2082.4030303030304</v>
      </c>
      <c r="F34" s="37">
        <f t="shared" si="3"/>
        <v>2095.3590909090908</v>
      </c>
      <c r="G34" s="37">
        <f t="shared" si="3"/>
        <v>1894.4499999999998</v>
      </c>
      <c r="H34" s="37">
        <f t="shared" si="3"/>
        <v>1911.8333333333333</v>
      </c>
      <c r="I34" s="37">
        <f t="shared" si="3"/>
        <v>959.29861111111109</v>
      </c>
      <c r="J34" s="37">
        <f t="shared" si="3"/>
        <v>576.70555555555552</v>
      </c>
      <c r="L34" s="37">
        <f>SUM(L15:L17)</f>
        <v>1976.1675757575756</v>
      </c>
      <c r="M34" s="37">
        <f>SUM(M15:M17)</f>
        <v>1630.977435064935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4474.6227272727274</v>
      </c>
      <c r="E35" s="37">
        <f t="shared" ref="E35:J35" si="4">SUM(E18:E23)</f>
        <v>4915.833333333333</v>
      </c>
      <c r="F35" s="37">
        <f t="shared" si="4"/>
        <v>4950.9954545454548</v>
      </c>
      <c r="G35" s="37">
        <f t="shared" si="4"/>
        <v>4602.0847222222228</v>
      </c>
      <c r="H35" s="37">
        <f t="shared" si="4"/>
        <v>5113.5196969696981</v>
      </c>
      <c r="I35" s="37">
        <f t="shared" si="4"/>
        <v>3791.6027777777776</v>
      </c>
      <c r="J35" s="37">
        <f t="shared" si="4"/>
        <v>3400.8958333333335</v>
      </c>
      <c r="L35" s="37">
        <f>SUM(L18:L23)</f>
        <v>4811.4111868686869</v>
      </c>
      <c r="M35" s="37">
        <f>SUM(M18:M23)</f>
        <v>4464.2220779220779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2552.6272727272726</v>
      </c>
      <c r="E36" s="37">
        <f t="shared" ref="E36:J36" si="5">SUM(E24:E26)</f>
        <v>2854.5954545454542</v>
      </c>
      <c r="F36" s="37">
        <f t="shared" si="5"/>
        <v>2850.8272727272724</v>
      </c>
      <c r="G36" s="37">
        <f t="shared" si="5"/>
        <v>2592.5916666666667</v>
      </c>
      <c r="H36" s="37">
        <f t="shared" si="5"/>
        <v>2618.5560606060608</v>
      </c>
      <c r="I36" s="37">
        <f t="shared" si="5"/>
        <v>1739.6972222222221</v>
      </c>
      <c r="J36" s="37">
        <f t="shared" si="5"/>
        <v>1483.85</v>
      </c>
      <c r="L36" s="37">
        <f>SUM(L24:L26)</f>
        <v>2693.8395454545453</v>
      </c>
      <c r="M36" s="37">
        <f>SUM(M24:M26)</f>
        <v>2384.6778499278498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11306.607575757576</v>
      </c>
      <c r="E37" s="37">
        <f t="shared" ref="E37:J37" si="6">SUM(E8:E31)</f>
        <v>12525.234848484846</v>
      </c>
      <c r="F37" s="37">
        <f t="shared" si="6"/>
        <v>12651.545454545454</v>
      </c>
      <c r="G37" s="37">
        <f t="shared" si="6"/>
        <v>11713.573611111109</v>
      </c>
      <c r="H37" s="37">
        <f t="shared" si="6"/>
        <v>12462.763636363637</v>
      </c>
      <c r="I37" s="37">
        <f t="shared" si="6"/>
        <v>8852.4930555555566</v>
      </c>
      <c r="J37" s="37">
        <f t="shared" si="6"/>
        <v>7496.5875000000005</v>
      </c>
      <c r="L37" s="37">
        <f>SUM(L8:L31)</f>
        <v>12131.945025252526</v>
      </c>
      <c r="M37" s="37">
        <f>SUM(M8:M31)</f>
        <v>11001.257954545454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11539</v>
      </c>
      <c r="D43" s="32">
        <v>11868.4</v>
      </c>
      <c r="E43" s="32">
        <v>10065.416666666668</v>
      </c>
      <c r="F43" s="32">
        <v>4230.75</v>
      </c>
      <c r="G43" s="32">
        <v>6071.7833333333347</v>
      </c>
      <c r="H43" s="32">
        <v>7691.6399999999994</v>
      </c>
      <c r="I43" s="32">
        <v>8854.2199999999993</v>
      </c>
      <c r="J43" s="32">
        <v>9669.5000000000018</v>
      </c>
      <c r="K43" s="32">
        <v>10741.839999999998</v>
      </c>
      <c r="L43" s="32">
        <v>10495.689999999999</v>
      </c>
      <c r="M43" s="32">
        <v>9886.93</v>
      </c>
      <c r="N43" s="32">
        <v>9549.7900000000009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15021.299999999997</v>
      </c>
      <c r="D44" s="32">
        <v>15406.3</v>
      </c>
      <c r="E44" s="32">
        <v>12933.5</v>
      </c>
      <c r="F44" s="32">
        <v>5510.5</v>
      </c>
      <c r="G44" s="32">
        <v>7844.3833333333341</v>
      </c>
      <c r="H44" s="32">
        <v>9906.8333333333321</v>
      </c>
      <c r="I44" s="32">
        <v>11378.67</v>
      </c>
      <c r="J44" s="32">
        <v>12559.633333333333</v>
      </c>
      <c r="K44" s="32">
        <v>13543.729999999998</v>
      </c>
      <c r="L44" s="32">
        <v>13235.729999999998</v>
      </c>
      <c r="M44" s="32">
        <v>12369.25</v>
      </c>
      <c r="N44" s="32">
        <v>11977.280000000002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8353</v>
      </c>
      <c r="D47" s="32">
        <v>8175.5</v>
      </c>
      <c r="E47" s="32">
        <v>7619.666666666667</v>
      </c>
      <c r="F47" s="32">
        <v>2537</v>
      </c>
      <c r="G47" s="32">
        <v>4504.6666666666661</v>
      </c>
      <c r="H47" s="32">
        <v>5705.75</v>
      </c>
      <c r="I47" s="32">
        <v>6236.25</v>
      </c>
      <c r="J47" s="32">
        <v>6681.8</v>
      </c>
      <c r="K47" s="32">
        <v>7557.5</v>
      </c>
      <c r="L47" s="32">
        <v>7468.8</v>
      </c>
      <c r="M47" s="32">
        <v>5912</v>
      </c>
      <c r="N47" s="32">
        <v>7135.25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11445.000000000002</v>
      </c>
      <c r="D48" s="32">
        <v>11591.5</v>
      </c>
      <c r="E48" s="32">
        <v>10689</v>
      </c>
      <c r="F48" s="32">
        <v>3495.5</v>
      </c>
      <c r="G48" s="32">
        <v>6200.6666666666661</v>
      </c>
      <c r="H48" s="32">
        <v>7791.5</v>
      </c>
      <c r="I48" s="32">
        <v>8675.75</v>
      </c>
      <c r="J48" s="32">
        <v>9203.2000000000007</v>
      </c>
      <c r="K48" s="32">
        <v>10075.25</v>
      </c>
      <c r="L48" s="32">
        <v>9826.7999999999993</v>
      </c>
      <c r="M48" s="32">
        <v>7938.75</v>
      </c>
      <c r="N48" s="32">
        <v>9297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6932.6666666666661</v>
      </c>
      <c r="D51" s="32">
        <v>6776.5</v>
      </c>
      <c r="E51" s="32">
        <v>6898.5</v>
      </c>
      <c r="F51" s="32">
        <v>2086</v>
      </c>
      <c r="G51" s="32">
        <v>3435.75</v>
      </c>
      <c r="H51" s="32">
        <v>4606.25</v>
      </c>
      <c r="I51" s="32">
        <v>5294.666666666667</v>
      </c>
      <c r="J51" s="32">
        <v>5700.9999999999991</v>
      </c>
      <c r="K51" s="32">
        <v>6364.333333333333</v>
      </c>
      <c r="L51" s="32">
        <v>6268.25</v>
      </c>
      <c r="M51" s="32">
        <v>5114</v>
      </c>
      <c r="N51" s="32">
        <v>6059.5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9462.0000000000018</v>
      </c>
      <c r="D52" s="32">
        <v>9358.5</v>
      </c>
      <c r="E52" s="32">
        <v>9820</v>
      </c>
      <c r="F52" s="32">
        <v>2963.5</v>
      </c>
      <c r="G52" s="32">
        <v>4875.5</v>
      </c>
      <c r="H52" s="32">
        <v>6463.5</v>
      </c>
      <c r="I52" s="32">
        <v>7496.3333333333339</v>
      </c>
      <c r="J52" s="32">
        <v>7943</v>
      </c>
      <c r="K52" s="32">
        <v>8478.6666666666661</v>
      </c>
      <c r="L52" s="32">
        <v>8209</v>
      </c>
      <c r="M52" s="32">
        <v>6909.8</v>
      </c>
      <c r="N52" s="32">
        <v>7979.25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58" display="Index" xr:uid="{D149C82C-EA8B-4BA5-96DA-26FFE8446689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15C-83FE-4D91-9006-109C4FE383EC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125</v>
      </c>
      <c r="E3" s="47"/>
      <c r="F3" s="47"/>
      <c r="G3" s="5"/>
      <c r="H3" s="49" t="s">
        <v>46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4123.3583333333327</v>
      </c>
      <c r="Q6" s="16">
        <v>4253.0263888888885</v>
      </c>
      <c r="R6" s="16">
        <v>4419.3958333333312</v>
      </c>
      <c r="S6" s="16">
        <v>4453.4638888888885</v>
      </c>
      <c r="T6" s="16">
        <v>4542.8486111111106</v>
      </c>
      <c r="U6" s="16">
        <v>3933.9305555555557</v>
      </c>
      <c r="V6" s="16">
        <v>3327.8555555555554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4712.8833333333332</v>
      </c>
      <c r="Q7" s="16">
        <v>4883.3416666666672</v>
      </c>
      <c r="R7" s="16">
        <v>4989.3375000000005</v>
      </c>
      <c r="S7" s="16">
        <v>5081.0916666666653</v>
      </c>
      <c r="T7" s="16">
        <v>5231.8763888888889</v>
      </c>
      <c r="U7" s="16">
        <v>4339.0930555555551</v>
      </c>
      <c r="V7" s="16">
        <v>3608.0527777777779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8836.241666666665</v>
      </c>
      <c r="Q8" s="16">
        <f t="shared" ref="Q8:V8" si="0">SUM(Q6:Q7)</f>
        <v>9136.3680555555547</v>
      </c>
      <c r="R8" s="16">
        <f t="shared" si="0"/>
        <v>9408.7333333333318</v>
      </c>
      <c r="S8" s="16">
        <f t="shared" si="0"/>
        <v>9534.5555555555547</v>
      </c>
      <c r="T8" s="16">
        <f t="shared" si="0"/>
        <v>9774.7249999999985</v>
      </c>
      <c r="U8" s="16">
        <f t="shared" si="0"/>
        <v>8273.0236111111117</v>
      </c>
      <c r="V8" s="16">
        <f t="shared" si="0"/>
        <v>6935.9083333333328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4772.550000000002</v>
      </c>
      <c r="Q10" s="16">
        <v>4654.8</v>
      </c>
      <c r="R10" s="16">
        <v>4104.1299999999992</v>
      </c>
      <c r="S10" s="16">
        <v>2322.0200000000004</v>
      </c>
      <c r="T10" s="16">
        <v>3381.3099999999995</v>
      </c>
      <c r="U10" s="16">
        <v>4278.17</v>
      </c>
      <c r="V10" s="16">
        <v>4707.28</v>
      </c>
      <c r="W10" s="16">
        <v>4802.78</v>
      </c>
      <c r="X10" s="16">
        <v>5061.4100000000008</v>
      </c>
      <c r="Y10" s="16">
        <v>4887.4533333333338</v>
      </c>
      <c r="Z10" s="16">
        <v>4687.34</v>
      </c>
      <c r="AA10" s="16">
        <v>4641.78</v>
      </c>
    </row>
    <row r="11" spans="1:27" ht="9.4499999999999993" customHeight="1" x14ac:dyDescent="0.15">
      <c r="C11" s="18"/>
      <c r="O11" s="15" t="s">
        <v>95</v>
      </c>
      <c r="P11" s="16">
        <v>5697.3</v>
      </c>
      <c r="Q11" s="16">
        <v>5592.1000000000013</v>
      </c>
      <c r="R11" s="16">
        <v>4756.24</v>
      </c>
      <c r="S11" s="16">
        <v>2665.1600000000003</v>
      </c>
      <c r="T11" s="16">
        <v>3709.41</v>
      </c>
      <c r="U11" s="16">
        <v>4707.8333333333321</v>
      </c>
      <c r="V11" s="16">
        <v>5479.66</v>
      </c>
      <c r="W11" s="16">
        <v>5536.05</v>
      </c>
      <c r="X11" s="16">
        <v>5748.7999999999993</v>
      </c>
      <c r="Y11" s="16">
        <v>5544.9499999999989</v>
      </c>
      <c r="Z11" s="16">
        <v>5137.21</v>
      </c>
      <c r="AA11" s="16">
        <v>5181.7600000000011</v>
      </c>
    </row>
    <row r="12" spans="1:27" ht="9.4499999999999993" customHeight="1" x14ac:dyDescent="0.15">
      <c r="C12" s="18"/>
      <c r="O12" s="15" t="s">
        <v>96</v>
      </c>
      <c r="P12" s="16">
        <f>SUM(P10:P11)</f>
        <v>10469.850000000002</v>
      </c>
      <c r="Q12" s="16">
        <f t="shared" ref="Q12:AA12" si="1">SUM(Q10:Q11)</f>
        <v>10246.900000000001</v>
      </c>
      <c r="R12" s="16">
        <f t="shared" si="1"/>
        <v>8860.369999999999</v>
      </c>
      <c r="S12" s="16">
        <f t="shared" si="1"/>
        <v>4987.18</v>
      </c>
      <c r="T12" s="16">
        <f t="shared" si="1"/>
        <v>7090.7199999999993</v>
      </c>
      <c r="U12" s="16">
        <f t="shared" si="1"/>
        <v>8986.0033333333322</v>
      </c>
      <c r="V12" s="16">
        <f t="shared" si="1"/>
        <v>10186.939999999999</v>
      </c>
      <c r="W12" s="16">
        <f t="shared" si="1"/>
        <v>10338.83</v>
      </c>
      <c r="X12" s="16">
        <f t="shared" si="1"/>
        <v>10810.21</v>
      </c>
      <c r="Y12" s="16">
        <f t="shared" si="1"/>
        <v>10432.403333333332</v>
      </c>
      <c r="Z12" s="16">
        <f t="shared" si="1"/>
        <v>9824.5499999999993</v>
      </c>
      <c r="AA12" s="16">
        <f t="shared" si="1"/>
        <v>9823.5400000000009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5361.7967835160134</v>
      </c>
      <c r="Q14" s="21">
        <v>5295.8224854</v>
      </c>
      <c r="R14" s="21">
        <v>5351.1899851999997</v>
      </c>
      <c r="S14" s="21">
        <v>5412.0462819999993</v>
      </c>
      <c r="T14" s="22">
        <v>5374.5322074000005</v>
      </c>
      <c r="U14" s="22">
        <v>5169.9535979999991</v>
      </c>
      <c r="V14" s="22">
        <v>5092.1342291999981</v>
      </c>
      <c r="W14" s="22">
        <v>5530.6100000000006</v>
      </c>
      <c r="X14" s="22">
        <v>5021.1416666666664</v>
      </c>
      <c r="Y14" s="16">
        <v>4358.4186111111103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6013.4570420422542</v>
      </c>
      <c r="Q15" s="21">
        <v>5945.2116528000006</v>
      </c>
      <c r="R15" s="22">
        <v>6044.9058187999999</v>
      </c>
      <c r="S15" s="22">
        <v>6106.2555427999996</v>
      </c>
      <c r="T15" s="22">
        <v>6382.9163742000019</v>
      </c>
      <c r="U15" s="22">
        <v>5966.8885970000019</v>
      </c>
      <c r="V15" s="22">
        <v>5896.321198399999</v>
      </c>
      <c r="W15" s="22">
        <v>5345.2216666666664</v>
      </c>
      <c r="X15" s="22">
        <v>5863.6566666666658</v>
      </c>
      <c r="Y15" s="16">
        <v>4979.7061111111107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11375.253825558268</v>
      </c>
      <c r="Q16" s="13">
        <f t="shared" si="3"/>
        <v>11241.034138200001</v>
      </c>
      <c r="R16" s="16">
        <f t="shared" si="3"/>
        <v>11396.095804</v>
      </c>
      <c r="S16" s="16">
        <f t="shared" si="3"/>
        <v>11518.301824799999</v>
      </c>
      <c r="T16" s="16">
        <f t="shared" si="3"/>
        <v>11757.448581600001</v>
      </c>
      <c r="U16" s="16">
        <f t="shared" si="3"/>
        <v>11136.842195000001</v>
      </c>
      <c r="V16" s="16">
        <f t="shared" si="3"/>
        <v>10988.455427599998</v>
      </c>
      <c r="W16" s="16">
        <f t="shared" si="3"/>
        <v>10875.831666666667</v>
      </c>
      <c r="X16" s="16">
        <f t="shared" si="3"/>
        <v>10884.798333333332</v>
      </c>
      <c r="Y16" s="16">
        <f>SUM(Y14:Y15)</f>
        <v>9338.124722222221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19</v>
      </c>
      <c r="I83" s="32" t="s">
        <v>20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273" display="Index" xr:uid="{CAE2A572-6415-4F07-94F5-7900141A7EC4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7401-2694-4211-B88F-8C58DC8F8EB4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125</v>
      </c>
      <c r="E3" s="47"/>
      <c r="F3" s="47"/>
      <c r="G3" s="5"/>
      <c r="H3" s="49" t="s">
        <v>46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19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20.599999999999998</v>
      </c>
      <c r="E8" s="37">
        <v>22.143055555555559</v>
      </c>
      <c r="F8" s="37">
        <v>20.808333333333334</v>
      </c>
      <c r="G8" s="37">
        <v>22.279166666666669</v>
      </c>
      <c r="H8" s="37">
        <v>27.866666666666671</v>
      </c>
      <c r="I8" s="37">
        <v>39.908333333333339</v>
      </c>
      <c r="J8" s="37">
        <v>45.6875</v>
      </c>
      <c r="L8" s="37">
        <f>AVERAGE(D8:H8)</f>
        <v>22.739444444444448</v>
      </c>
      <c r="M8" s="37">
        <f>AVERAGE(D8:J8)</f>
        <v>28.470436507936512</v>
      </c>
      <c r="O8" s="26"/>
    </row>
    <row r="9" spans="1:15" ht="9.4499999999999993" customHeight="1" x14ac:dyDescent="0.15">
      <c r="C9" s="18">
        <v>1</v>
      </c>
      <c r="D9" s="37">
        <v>9.4958333333333318</v>
      </c>
      <c r="E9" s="37">
        <v>12.090277777777777</v>
      </c>
      <c r="F9" s="37">
        <v>12.008333333333333</v>
      </c>
      <c r="G9" s="37">
        <v>12.083333333333336</v>
      </c>
      <c r="H9" s="37">
        <v>14.008333333333333</v>
      </c>
      <c r="I9" s="37">
        <v>23.262499999999999</v>
      </c>
      <c r="J9" s="37">
        <v>26.688888888888886</v>
      </c>
      <c r="L9" s="37">
        <f t="shared" ref="L9:L31" si="0">AVERAGE(D9:H9)</f>
        <v>11.937222222222221</v>
      </c>
      <c r="M9" s="37">
        <f t="shared" ref="M9:M31" si="1">AVERAGE(D9:J9)</f>
        <v>15.662499999999998</v>
      </c>
      <c r="O9" s="26"/>
    </row>
    <row r="10" spans="1:15" ht="9.4499999999999993" customHeight="1" x14ac:dyDescent="0.15">
      <c r="C10" s="18">
        <v>2</v>
      </c>
      <c r="D10" s="37">
        <v>7.1500000000000012</v>
      </c>
      <c r="E10" s="37">
        <v>8.3347222222222221</v>
      </c>
      <c r="F10" s="37">
        <v>9.6374999999999993</v>
      </c>
      <c r="G10" s="37">
        <v>10.047222222222222</v>
      </c>
      <c r="H10" s="37">
        <v>11.516666666666666</v>
      </c>
      <c r="I10" s="37">
        <v>14.473611111111111</v>
      </c>
      <c r="J10" s="37">
        <v>16.036111111111111</v>
      </c>
      <c r="L10" s="37">
        <f t="shared" si="0"/>
        <v>9.3372222222222216</v>
      </c>
      <c r="M10" s="37">
        <f t="shared" si="1"/>
        <v>11.02797619047619</v>
      </c>
      <c r="O10" s="26"/>
    </row>
    <row r="11" spans="1:15" ht="9.4499999999999993" customHeight="1" x14ac:dyDescent="0.15">
      <c r="C11" s="18">
        <v>3</v>
      </c>
      <c r="D11" s="37">
        <v>6.2375000000000007</v>
      </c>
      <c r="E11" s="37">
        <v>10.661111111111111</v>
      </c>
      <c r="F11" s="37">
        <v>9.5041666666666664</v>
      </c>
      <c r="G11" s="37">
        <v>9.3847222222222229</v>
      </c>
      <c r="H11" s="37">
        <v>11.00138888888889</v>
      </c>
      <c r="I11" s="37">
        <v>11.323611111111111</v>
      </c>
      <c r="J11" s="37">
        <v>11.20972222222222</v>
      </c>
      <c r="L11" s="37">
        <f t="shared" si="0"/>
        <v>9.3577777777777786</v>
      </c>
      <c r="M11" s="37">
        <f t="shared" si="1"/>
        <v>9.9031746031746035</v>
      </c>
      <c r="O11" s="26"/>
    </row>
    <row r="12" spans="1:15" ht="9.4499999999999993" customHeight="1" x14ac:dyDescent="0.15">
      <c r="C12" s="18">
        <v>4</v>
      </c>
      <c r="D12" s="37">
        <v>11.341666666666667</v>
      </c>
      <c r="E12" s="37">
        <v>13.712499999999999</v>
      </c>
      <c r="F12" s="37">
        <v>13.820833333333333</v>
      </c>
      <c r="G12" s="37">
        <v>13.591666666666667</v>
      </c>
      <c r="H12" s="37">
        <v>14.068055555555555</v>
      </c>
      <c r="I12" s="37">
        <v>10.868055555555557</v>
      </c>
      <c r="J12" s="37">
        <v>9.2708333333333339</v>
      </c>
      <c r="L12" s="37">
        <f t="shared" si="0"/>
        <v>13.306944444444445</v>
      </c>
      <c r="M12" s="37">
        <f t="shared" si="1"/>
        <v>12.381944444444445</v>
      </c>
    </row>
    <row r="13" spans="1:15" ht="9.4499999999999993" customHeight="1" x14ac:dyDescent="0.15">
      <c r="C13" s="18">
        <v>5</v>
      </c>
      <c r="D13" s="37">
        <v>27.995833333333334</v>
      </c>
      <c r="E13" s="37">
        <v>28.936111111111106</v>
      </c>
      <c r="F13" s="37">
        <v>30.095833333333335</v>
      </c>
      <c r="G13" s="37">
        <v>29.519444444444446</v>
      </c>
      <c r="H13" s="37">
        <v>29.794444444444441</v>
      </c>
      <c r="I13" s="37">
        <v>15.580555555555556</v>
      </c>
      <c r="J13" s="37">
        <v>13.361111111111109</v>
      </c>
      <c r="L13" s="37">
        <f t="shared" si="0"/>
        <v>29.268333333333334</v>
      </c>
      <c r="M13" s="37">
        <f t="shared" si="1"/>
        <v>25.040476190476191</v>
      </c>
    </row>
    <row r="14" spans="1:15" ht="9.4499999999999993" customHeight="1" x14ac:dyDescent="0.15">
      <c r="C14" s="18">
        <v>6</v>
      </c>
      <c r="D14" s="37">
        <v>88.691666666666663</v>
      </c>
      <c r="E14" s="37">
        <v>96.793055555555554</v>
      </c>
      <c r="F14" s="37">
        <v>97.212499999999991</v>
      </c>
      <c r="G14" s="37">
        <v>94.1875</v>
      </c>
      <c r="H14" s="37">
        <v>91.120833333333337</v>
      </c>
      <c r="I14" s="37">
        <v>36.950000000000003</v>
      </c>
      <c r="J14" s="37">
        <v>28.015277777777779</v>
      </c>
      <c r="L14" s="37">
        <f t="shared" si="0"/>
        <v>93.601111111111109</v>
      </c>
      <c r="M14" s="37">
        <f t="shared" si="1"/>
        <v>76.138690476190476</v>
      </c>
    </row>
    <row r="15" spans="1:15" ht="9.4499999999999993" customHeight="1" x14ac:dyDescent="0.15">
      <c r="C15" s="18">
        <v>7</v>
      </c>
      <c r="D15" s="37">
        <v>166.82916666666668</v>
      </c>
      <c r="E15" s="37">
        <v>174.34861111111113</v>
      </c>
      <c r="F15" s="37">
        <v>176.70416666666665</v>
      </c>
      <c r="G15" s="37">
        <v>177.10416666666666</v>
      </c>
      <c r="H15" s="37">
        <v>176.80972222222223</v>
      </c>
      <c r="I15" s="37">
        <v>64.488888888888894</v>
      </c>
      <c r="J15" s="37">
        <v>39.551388888888887</v>
      </c>
      <c r="L15" s="37">
        <f t="shared" si="0"/>
        <v>174.35916666666668</v>
      </c>
      <c r="M15" s="37">
        <f t="shared" si="1"/>
        <v>139.40515873015875</v>
      </c>
    </row>
    <row r="16" spans="1:15" ht="9.4499999999999993" customHeight="1" x14ac:dyDescent="0.15">
      <c r="C16" s="18">
        <v>8</v>
      </c>
      <c r="D16" s="37">
        <v>230.46666666666667</v>
      </c>
      <c r="E16" s="37">
        <v>240.22638888888889</v>
      </c>
      <c r="F16" s="37">
        <v>261.17916666666667</v>
      </c>
      <c r="G16" s="37">
        <v>260.84444444444443</v>
      </c>
      <c r="H16" s="37">
        <v>250.47083333333333</v>
      </c>
      <c r="I16" s="37">
        <v>120.27499999999999</v>
      </c>
      <c r="J16" s="37">
        <v>58.934722222222213</v>
      </c>
      <c r="L16" s="37">
        <f t="shared" si="0"/>
        <v>248.63749999999999</v>
      </c>
      <c r="M16" s="37">
        <f t="shared" si="1"/>
        <v>203.1996031746032</v>
      </c>
    </row>
    <row r="17" spans="3:13" ht="9.4499999999999993" customHeight="1" x14ac:dyDescent="0.15">
      <c r="C17" s="18">
        <v>9</v>
      </c>
      <c r="D17" s="37">
        <v>212.05000000000004</v>
      </c>
      <c r="E17" s="37">
        <v>223.66944444444445</v>
      </c>
      <c r="F17" s="37">
        <v>234.84583333333333</v>
      </c>
      <c r="G17" s="37">
        <v>228.2833333333333</v>
      </c>
      <c r="H17" s="37">
        <v>239.60833333333335</v>
      </c>
      <c r="I17" s="37">
        <v>196.90277777777774</v>
      </c>
      <c r="J17" s="37">
        <v>103.97222222222223</v>
      </c>
      <c r="L17" s="37">
        <f t="shared" si="0"/>
        <v>227.69138888888892</v>
      </c>
      <c r="M17" s="37">
        <f t="shared" si="1"/>
        <v>205.61884920634924</v>
      </c>
    </row>
    <row r="18" spans="3:13" ht="9.4499999999999993" customHeight="1" x14ac:dyDescent="0.15">
      <c r="C18" s="18">
        <v>10</v>
      </c>
      <c r="D18" s="37">
        <v>232.58750000000001</v>
      </c>
      <c r="E18" s="37">
        <v>234.3402777777778</v>
      </c>
      <c r="F18" s="37">
        <v>245.59166666666667</v>
      </c>
      <c r="G18" s="37">
        <v>251.49444444444441</v>
      </c>
      <c r="H18" s="37">
        <v>256.51944444444445</v>
      </c>
      <c r="I18" s="37">
        <v>263.15000000000003</v>
      </c>
      <c r="J18" s="37">
        <v>184.85694444444448</v>
      </c>
      <c r="L18" s="37">
        <f t="shared" si="0"/>
        <v>244.10666666666665</v>
      </c>
      <c r="M18" s="37">
        <f t="shared" si="1"/>
        <v>238.36289682539683</v>
      </c>
    </row>
    <row r="19" spans="3:13" ht="9.4499999999999993" customHeight="1" x14ac:dyDescent="0.15">
      <c r="C19" s="18">
        <v>11</v>
      </c>
      <c r="D19" s="37">
        <v>267.45833333333331</v>
      </c>
      <c r="E19" s="37">
        <v>266.04305555555555</v>
      </c>
      <c r="F19" s="37">
        <v>278.53333333333336</v>
      </c>
      <c r="G19" s="37">
        <v>285.32361111111106</v>
      </c>
      <c r="H19" s="37">
        <v>302.05277777777775</v>
      </c>
      <c r="I19" s="37">
        <v>306.54861111111114</v>
      </c>
      <c r="J19" s="37">
        <v>257.20277777777778</v>
      </c>
      <c r="L19" s="37">
        <f t="shared" si="0"/>
        <v>279.88222222222214</v>
      </c>
      <c r="M19" s="37">
        <f t="shared" si="1"/>
        <v>280.45178571428568</v>
      </c>
    </row>
    <row r="20" spans="3:13" ht="9.4499999999999993" customHeight="1" x14ac:dyDescent="0.15">
      <c r="C20" s="18">
        <v>12</v>
      </c>
      <c r="D20" s="37">
        <v>287.47916666666669</v>
      </c>
      <c r="E20" s="37">
        <v>299.05277777777775</v>
      </c>
      <c r="F20" s="37">
        <v>319.81666666666666</v>
      </c>
      <c r="G20" s="37">
        <v>314.75833333333333</v>
      </c>
      <c r="H20" s="37">
        <v>331.27916666666664</v>
      </c>
      <c r="I20" s="37">
        <v>346.18888888888887</v>
      </c>
      <c r="J20" s="37">
        <v>299.93888888888887</v>
      </c>
      <c r="L20" s="37">
        <f t="shared" si="0"/>
        <v>310.47722222222217</v>
      </c>
      <c r="M20" s="37">
        <f t="shared" si="1"/>
        <v>314.07341269841265</v>
      </c>
    </row>
    <row r="21" spans="3:13" ht="9.4499999999999993" customHeight="1" x14ac:dyDescent="0.15">
      <c r="C21" s="18">
        <v>13</v>
      </c>
      <c r="D21" s="37">
        <v>307.25416666666666</v>
      </c>
      <c r="E21" s="37">
        <v>311.05</v>
      </c>
      <c r="F21" s="37">
        <v>322.60833333333329</v>
      </c>
      <c r="G21" s="37">
        <v>322.65416666666664</v>
      </c>
      <c r="H21" s="37">
        <v>350.53055555555557</v>
      </c>
      <c r="I21" s="37">
        <v>349.23333333333335</v>
      </c>
      <c r="J21" s="37">
        <v>337.21527777777777</v>
      </c>
      <c r="L21" s="37">
        <f t="shared" si="0"/>
        <v>322.81944444444446</v>
      </c>
      <c r="M21" s="37">
        <f t="shared" si="1"/>
        <v>328.64940476190475</v>
      </c>
    </row>
    <row r="22" spans="3:13" ht="9.4499999999999993" customHeight="1" x14ac:dyDescent="0.15">
      <c r="C22" s="18">
        <v>14</v>
      </c>
      <c r="D22" s="37">
        <v>340.02083333333331</v>
      </c>
      <c r="E22" s="37">
        <v>332.31805555555553</v>
      </c>
      <c r="F22" s="37">
        <v>349.5958333333333</v>
      </c>
      <c r="G22" s="37">
        <v>354.52361111111105</v>
      </c>
      <c r="H22" s="37">
        <v>360.09722222222217</v>
      </c>
      <c r="I22" s="37">
        <v>346.31666666666661</v>
      </c>
      <c r="J22" s="37">
        <v>327.86527777777775</v>
      </c>
      <c r="L22" s="37">
        <f t="shared" si="0"/>
        <v>347.31111111111107</v>
      </c>
      <c r="M22" s="37">
        <f t="shared" si="1"/>
        <v>344.39107142857148</v>
      </c>
    </row>
    <row r="23" spans="3:13" ht="9.4499999999999993" customHeight="1" x14ac:dyDescent="0.15">
      <c r="C23" s="18">
        <v>15</v>
      </c>
      <c r="D23" s="37">
        <v>368.85416666666669</v>
      </c>
      <c r="E23" s="37">
        <v>375.97499999999997</v>
      </c>
      <c r="F23" s="37">
        <v>386.87916666666661</v>
      </c>
      <c r="G23" s="37">
        <v>390.87777777777779</v>
      </c>
      <c r="H23" s="37">
        <v>394.94722222222225</v>
      </c>
      <c r="I23" s="37">
        <v>334.99305555555554</v>
      </c>
      <c r="J23" s="37">
        <v>320.29166666666669</v>
      </c>
      <c r="L23" s="37">
        <f t="shared" si="0"/>
        <v>383.50666666666666</v>
      </c>
      <c r="M23" s="37">
        <f t="shared" si="1"/>
        <v>367.54543650793647</v>
      </c>
    </row>
    <row r="24" spans="3:13" ht="9.4499999999999993" customHeight="1" x14ac:dyDescent="0.15">
      <c r="C24" s="18">
        <v>16</v>
      </c>
      <c r="D24" s="37">
        <v>342.60416666666669</v>
      </c>
      <c r="E24" s="37">
        <v>343.4083333333333</v>
      </c>
      <c r="F24" s="37">
        <v>355.19583333333338</v>
      </c>
      <c r="G24" s="37">
        <v>353.18888888888893</v>
      </c>
      <c r="H24" s="37">
        <v>348.55</v>
      </c>
      <c r="I24" s="37">
        <v>323.16944444444448</v>
      </c>
      <c r="J24" s="37">
        <v>298.43472222222221</v>
      </c>
      <c r="L24" s="37">
        <f t="shared" si="0"/>
        <v>348.58944444444444</v>
      </c>
      <c r="M24" s="37">
        <f t="shared" si="1"/>
        <v>337.79305555555555</v>
      </c>
    </row>
    <row r="25" spans="3:13" ht="9.4499999999999993" customHeight="1" x14ac:dyDescent="0.15">
      <c r="C25" s="18">
        <v>17</v>
      </c>
      <c r="D25" s="37">
        <v>317.41666666666669</v>
      </c>
      <c r="E25" s="37">
        <v>328.51666666666671</v>
      </c>
      <c r="F25" s="37">
        <v>344.61250000000001</v>
      </c>
      <c r="G25" s="37">
        <v>338.04444444444442</v>
      </c>
      <c r="H25" s="37">
        <v>335.78888888888889</v>
      </c>
      <c r="I25" s="37">
        <v>291.5263888888889</v>
      </c>
      <c r="J25" s="37">
        <v>243.03750000000002</v>
      </c>
      <c r="L25" s="37">
        <f t="shared" si="0"/>
        <v>332.87583333333333</v>
      </c>
      <c r="M25" s="37">
        <f t="shared" si="1"/>
        <v>314.13472222222219</v>
      </c>
    </row>
    <row r="26" spans="3:13" ht="9.4499999999999993" customHeight="1" x14ac:dyDescent="0.15">
      <c r="C26" s="18">
        <v>18</v>
      </c>
      <c r="D26" s="37">
        <v>271.79583333333335</v>
      </c>
      <c r="E26" s="37">
        <v>279.99999999999994</v>
      </c>
      <c r="F26" s="37">
        <v>286.35416666666669</v>
      </c>
      <c r="G26" s="37">
        <v>296.80138888888888</v>
      </c>
      <c r="H26" s="37">
        <v>301.72916666666669</v>
      </c>
      <c r="I26" s="37">
        <v>248.11527777777778</v>
      </c>
      <c r="J26" s="37">
        <v>212.27916666666667</v>
      </c>
      <c r="L26" s="37">
        <f t="shared" si="0"/>
        <v>287.33611111111111</v>
      </c>
      <c r="M26" s="37">
        <f t="shared" si="1"/>
        <v>271.0107142857143</v>
      </c>
    </row>
    <row r="27" spans="3:13" ht="9.4499999999999993" customHeight="1" x14ac:dyDescent="0.15">
      <c r="C27" s="18">
        <v>19</v>
      </c>
      <c r="D27" s="37">
        <v>216.22083333333333</v>
      </c>
      <c r="E27" s="37">
        <v>234.7152777777778</v>
      </c>
      <c r="F27" s="37">
        <v>230.60833333333332</v>
      </c>
      <c r="G27" s="37">
        <v>241.32222222222222</v>
      </c>
      <c r="H27" s="37">
        <v>236.56666666666669</v>
      </c>
      <c r="I27" s="37">
        <v>191.90138888888887</v>
      </c>
      <c r="J27" s="37">
        <v>174.31666666666669</v>
      </c>
      <c r="L27" s="37">
        <f t="shared" si="0"/>
        <v>231.88666666666668</v>
      </c>
      <c r="M27" s="37">
        <f t="shared" si="1"/>
        <v>217.95019841269843</v>
      </c>
    </row>
    <row r="28" spans="3:13" ht="9.4499999999999993" customHeight="1" x14ac:dyDescent="0.15">
      <c r="C28" s="18">
        <v>20</v>
      </c>
      <c r="D28" s="37">
        <v>164.06666666666666</v>
      </c>
      <c r="E28" s="37">
        <v>168.81944444444443</v>
      </c>
      <c r="F28" s="37">
        <v>178.13750000000002</v>
      </c>
      <c r="G28" s="37">
        <v>182.11527777777778</v>
      </c>
      <c r="H28" s="37">
        <v>170.59583333333333</v>
      </c>
      <c r="I28" s="37">
        <v>144.31666666666669</v>
      </c>
      <c r="J28" s="37">
        <v>131.92777777777778</v>
      </c>
      <c r="L28" s="37">
        <f t="shared" si="0"/>
        <v>172.74694444444444</v>
      </c>
      <c r="M28" s="37">
        <f t="shared" si="1"/>
        <v>162.85416666666669</v>
      </c>
    </row>
    <row r="29" spans="3:13" ht="9.4499999999999993" customHeight="1" x14ac:dyDescent="0.15">
      <c r="C29" s="18">
        <v>21</v>
      </c>
      <c r="D29" s="37">
        <v>111.65416666666665</v>
      </c>
      <c r="E29" s="37">
        <v>121.55138888888889</v>
      </c>
      <c r="F29" s="37">
        <v>121.84166666666665</v>
      </c>
      <c r="G29" s="37">
        <v>126.74027777777779</v>
      </c>
      <c r="H29" s="37">
        <v>119.42638888888889</v>
      </c>
      <c r="I29" s="37">
        <v>103.30833333333334</v>
      </c>
      <c r="J29" s="37">
        <v>90.631944444444443</v>
      </c>
      <c r="L29" s="37">
        <f t="shared" si="0"/>
        <v>120.24277777777779</v>
      </c>
      <c r="M29" s="37">
        <f t="shared" si="1"/>
        <v>113.5934523809524</v>
      </c>
    </row>
    <row r="30" spans="3:13" ht="9.4499999999999993" customHeight="1" x14ac:dyDescent="0.15">
      <c r="C30" s="18">
        <v>22</v>
      </c>
      <c r="D30" s="37">
        <v>75.666666666666657</v>
      </c>
      <c r="E30" s="37">
        <v>84.80694444444444</v>
      </c>
      <c r="F30" s="37">
        <v>90.529166666666683</v>
      </c>
      <c r="G30" s="37">
        <v>90.662500000000009</v>
      </c>
      <c r="H30" s="37">
        <v>102.19305555555555</v>
      </c>
      <c r="I30" s="37">
        <v>86.522222222222226</v>
      </c>
      <c r="J30" s="37">
        <v>62.059722222222227</v>
      </c>
      <c r="L30" s="37">
        <f t="shared" si="0"/>
        <v>88.771666666666675</v>
      </c>
      <c r="M30" s="37">
        <f t="shared" si="1"/>
        <v>84.634325396825403</v>
      </c>
    </row>
    <row r="31" spans="3:13" ht="9.4499999999999993" customHeight="1" x14ac:dyDescent="0.15">
      <c r="C31" s="18">
        <v>23</v>
      </c>
      <c r="D31" s="37">
        <v>39.420833333333334</v>
      </c>
      <c r="E31" s="37">
        <v>41.513888888888893</v>
      </c>
      <c r="F31" s="37">
        <v>43.274999999999999</v>
      </c>
      <c r="G31" s="37">
        <v>47.63194444444445</v>
      </c>
      <c r="H31" s="37">
        <v>66.30694444444444</v>
      </c>
      <c r="I31" s="37">
        <v>64.606944444444437</v>
      </c>
      <c r="J31" s="37">
        <v>35.069444444444443</v>
      </c>
      <c r="L31" s="37">
        <f t="shared" si="0"/>
        <v>47.629722222222227</v>
      </c>
      <c r="M31" s="37">
        <f t="shared" si="1"/>
        <v>48.260714285714293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3344.8166666666666</v>
      </c>
      <c r="E33" s="37">
        <f t="shared" ref="E33:J33" si="2">SUM(E15:E26)</f>
        <v>3408.9486111111114</v>
      </c>
      <c r="F33" s="37">
        <f t="shared" si="2"/>
        <v>3561.9166666666665</v>
      </c>
      <c r="G33" s="37">
        <f t="shared" si="2"/>
        <v>3573.8986111111108</v>
      </c>
      <c r="H33" s="37">
        <f t="shared" si="2"/>
        <v>3648.3833333333332</v>
      </c>
      <c r="I33" s="37">
        <f t="shared" si="2"/>
        <v>3190.9083333333333</v>
      </c>
      <c r="J33" s="37">
        <f t="shared" si="2"/>
        <v>2683.5805555555553</v>
      </c>
      <c r="L33" s="37">
        <f>SUM(L15:L26)</f>
        <v>3507.5927777777779</v>
      </c>
      <c r="M33" s="37">
        <f>SUM(M15:M26)</f>
        <v>3344.6361111111109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609.34583333333342</v>
      </c>
      <c r="E34" s="37">
        <f t="shared" ref="E34:J34" si="3">SUM(E15:E17)</f>
        <v>638.24444444444453</v>
      </c>
      <c r="F34" s="37">
        <f t="shared" si="3"/>
        <v>672.72916666666663</v>
      </c>
      <c r="G34" s="37">
        <f t="shared" si="3"/>
        <v>666.23194444444437</v>
      </c>
      <c r="H34" s="37">
        <f t="shared" si="3"/>
        <v>666.88888888888891</v>
      </c>
      <c r="I34" s="37">
        <f t="shared" si="3"/>
        <v>381.66666666666663</v>
      </c>
      <c r="J34" s="37">
        <f t="shared" si="3"/>
        <v>202.45833333333331</v>
      </c>
      <c r="L34" s="37">
        <f>SUM(L15:L17)</f>
        <v>650.68805555555559</v>
      </c>
      <c r="M34" s="37">
        <f>SUM(M15:M17)</f>
        <v>548.22361111111127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1803.6541666666667</v>
      </c>
      <c r="E35" s="37">
        <f t="shared" ref="E35:J35" si="4">SUM(E18:E23)</f>
        <v>1818.7791666666665</v>
      </c>
      <c r="F35" s="37">
        <f t="shared" si="4"/>
        <v>1903.0249999999999</v>
      </c>
      <c r="G35" s="37">
        <f t="shared" si="4"/>
        <v>1919.6319444444441</v>
      </c>
      <c r="H35" s="37">
        <f t="shared" si="4"/>
        <v>1995.4263888888888</v>
      </c>
      <c r="I35" s="37">
        <f t="shared" si="4"/>
        <v>1946.4305555555557</v>
      </c>
      <c r="J35" s="37">
        <f t="shared" si="4"/>
        <v>1727.3708333333334</v>
      </c>
      <c r="L35" s="37">
        <f>SUM(L18:L23)</f>
        <v>1888.1033333333332</v>
      </c>
      <c r="M35" s="37">
        <f>SUM(M18:M23)</f>
        <v>1873.4740079365079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931.81666666666672</v>
      </c>
      <c r="E36" s="37">
        <f t="shared" ref="E36:J36" si="5">SUM(E24:E26)</f>
        <v>951.92499999999995</v>
      </c>
      <c r="F36" s="37">
        <f t="shared" si="5"/>
        <v>986.16250000000014</v>
      </c>
      <c r="G36" s="37">
        <f t="shared" si="5"/>
        <v>988.03472222222217</v>
      </c>
      <c r="H36" s="37">
        <f t="shared" si="5"/>
        <v>986.0680555555557</v>
      </c>
      <c r="I36" s="37">
        <f t="shared" si="5"/>
        <v>862.81111111111125</v>
      </c>
      <c r="J36" s="37">
        <f t="shared" si="5"/>
        <v>753.75138888888887</v>
      </c>
      <c r="L36" s="37">
        <f>SUM(L24:L26)</f>
        <v>968.80138888888894</v>
      </c>
      <c r="M36" s="37">
        <f>SUM(M24:M26)</f>
        <v>922.93849206349205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4123.3583333333327</v>
      </c>
      <c r="E37" s="37">
        <f t="shared" ref="E37:J37" si="6">SUM(E8:E31)</f>
        <v>4253.0263888888885</v>
      </c>
      <c r="F37" s="37">
        <f t="shared" si="6"/>
        <v>4419.3958333333312</v>
      </c>
      <c r="G37" s="37">
        <f t="shared" si="6"/>
        <v>4453.4638888888885</v>
      </c>
      <c r="H37" s="37">
        <f t="shared" si="6"/>
        <v>4542.8486111111106</v>
      </c>
      <c r="I37" s="37">
        <f t="shared" si="6"/>
        <v>3933.9305555555557</v>
      </c>
      <c r="J37" s="37">
        <f t="shared" si="6"/>
        <v>3327.8555555555554</v>
      </c>
      <c r="L37" s="37">
        <f>SUM(L8:L31)</f>
        <v>4358.4186111111103</v>
      </c>
      <c r="M37" s="37">
        <f>SUM(M8:M31)</f>
        <v>4150.5541666666659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3719.8</v>
      </c>
      <c r="D43" s="32">
        <v>3556.15</v>
      </c>
      <c r="E43" s="32">
        <v>3255.96</v>
      </c>
      <c r="F43" s="32">
        <v>1933.0599999999997</v>
      </c>
      <c r="G43" s="32">
        <v>2778.3999999999996</v>
      </c>
      <c r="H43" s="32">
        <v>3434.9666666666667</v>
      </c>
      <c r="I43" s="32">
        <v>3769.79</v>
      </c>
      <c r="J43" s="32">
        <v>3742.5399999999995</v>
      </c>
      <c r="K43" s="32">
        <v>4075.56</v>
      </c>
      <c r="L43" s="32">
        <v>4039.4766666666669</v>
      </c>
      <c r="M43" s="32">
        <v>3991.09</v>
      </c>
      <c r="N43" s="32">
        <v>3794.3199999999993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4772.550000000002</v>
      </c>
      <c r="D44" s="32">
        <v>4654.8</v>
      </c>
      <c r="E44" s="32">
        <v>4104.1299999999992</v>
      </c>
      <c r="F44" s="32">
        <v>2322.0200000000004</v>
      </c>
      <c r="G44" s="32">
        <v>3381.3099999999995</v>
      </c>
      <c r="H44" s="32">
        <v>4278.17</v>
      </c>
      <c r="I44" s="32">
        <v>4707.28</v>
      </c>
      <c r="J44" s="32">
        <v>4802.78</v>
      </c>
      <c r="K44" s="32">
        <v>5061.4100000000008</v>
      </c>
      <c r="L44" s="32">
        <v>4887.4533333333338</v>
      </c>
      <c r="M44" s="32">
        <v>4687.34</v>
      </c>
      <c r="N44" s="32">
        <v>4641.78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3804</v>
      </c>
      <c r="D47" s="32">
        <v>3727.2</v>
      </c>
      <c r="E47" s="32">
        <v>2929.75</v>
      </c>
      <c r="F47" s="32">
        <v>1491.25</v>
      </c>
      <c r="G47" s="32">
        <v>2365</v>
      </c>
      <c r="H47" s="32">
        <v>3205</v>
      </c>
      <c r="I47" s="32">
        <v>3342</v>
      </c>
      <c r="J47" s="32">
        <v>3379</v>
      </c>
      <c r="K47" s="32">
        <v>3876.25</v>
      </c>
      <c r="L47" s="32">
        <v>3549.2</v>
      </c>
      <c r="M47" s="32">
        <v>3033.75</v>
      </c>
      <c r="N47" s="32">
        <v>3588.5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4811.666666666667</v>
      </c>
      <c r="D48" s="32">
        <v>4722.8</v>
      </c>
      <c r="E48" s="32">
        <v>3708</v>
      </c>
      <c r="F48" s="32">
        <v>1794.25</v>
      </c>
      <c r="G48" s="32">
        <v>2830.7999999999997</v>
      </c>
      <c r="H48" s="32">
        <v>3940</v>
      </c>
      <c r="I48" s="32">
        <v>4216.75</v>
      </c>
      <c r="J48" s="32">
        <v>4246.5</v>
      </c>
      <c r="K48" s="32">
        <v>4746.75</v>
      </c>
      <c r="L48" s="32">
        <v>4282.4000000000005</v>
      </c>
      <c r="M48" s="32">
        <v>3589.5</v>
      </c>
      <c r="N48" s="32">
        <v>4317.75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2884.6666666666665</v>
      </c>
      <c r="D51" s="32">
        <v>2713.25</v>
      </c>
      <c r="E51" s="32">
        <v>2993.75</v>
      </c>
      <c r="F51" s="32">
        <v>1178.75</v>
      </c>
      <c r="G51" s="32">
        <v>1815.5</v>
      </c>
      <c r="H51" s="32">
        <v>2753.25</v>
      </c>
      <c r="I51" s="32">
        <v>2925.25</v>
      </c>
      <c r="J51" s="32">
        <v>2922.7999999999997</v>
      </c>
      <c r="K51" s="32">
        <v>3285.75</v>
      </c>
      <c r="L51" s="32">
        <v>3133</v>
      </c>
      <c r="M51" s="32">
        <v>2660.0000000000005</v>
      </c>
      <c r="N51" s="32">
        <v>2937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3677.6666666666665</v>
      </c>
      <c r="D52" s="32">
        <v>3482.25</v>
      </c>
      <c r="E52" s="32">
        <v>3793</v>
      </c>
      <c r="F52" s="32">
        <v>1415.25</v>
      </c>
      <c r="G52" s="32">
        <v>2197.75</v>
      </c>
      <c r="H52" s="32">
        <v>3365.75</v>
      </c>
      <c r="I52" s="32">
        <v>3767.75</v>
      </c>
      <c r="J52" s="32">
        <v>3743.2</v>
      </c>
      <c r="K52" s="32">
        <v>4038.25</v>
      </c>
      <c r="L52" s="32">
        <v>3747.5</v>
      </c>
      <c r="M52" s="32">
        <v>3154.4</v>
      </c>
      <c r="N52" s="32">
        <v>3551.5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273" display="Index" xr:uid="{5AEDDA66-B774-4DA7-8B93-9AC67527070B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="75" zoomScaleNormal="75" workbookViewId="0"/>
  </sheetViews>
  <sheetFormatPr defaultRowHeight="14.4" x14ac:dyDescent="0.3"/>
  <cols>
    <col min="1" max="1" width="3.88671875" customWidth="1"/>
  </cols>
  <sheetData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2C48-40F1-4EAD-AC0B-C3E0B619A59B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125</v>
      </c>
      <c r="E3" s="47"/>
      <c r="F3" s="47"/>
      <c r="G3" s="5"/>
      <c r="H3" s="49" t="s">
        <v>46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20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13.904166666666667</v>
      </c>
      <c r="E8" s="37">
        <v>13.2125</v>
      </c>
      <c r="F8" s="37">
        <v>15.112499999999999</v>
      </c>
      <c r="G8" s="37">
        <v>17.930555555555557</v>
      </c>
      <c r="H8" s="37">
        <v>18.234722222222224</v>
      </c>
      <c r="I8" s="37">
        <v>31.744444444444444</v>
      </c>
      <c r="J8" s="37">
        <v>38.43055555555555</v>
      </c>
      <c r="L8" s="37">
        <f>AVERAGE(D8:H8)</f>
        <v>15.678888888888888</v>
      </c>
      <c r="M8" s="37">
        <f>AVERAGE(D8:J8)</f>
        <v>21.224206349206348</v>
      </c>
      <c r="O8" s="26"/>
    </row>
    <row r="9" spans="1:15" ht="9.4499999999999993" customHeight="1" x14ac:dyDescent="0.15">
      <c r="C9" s="18">
        <v>1</v>
      </c>
      <c r="D9" s="37">
        <v>9.3916666666666675</v>
      </c>
      <c r="E9" s="37">
        <v>8.7194444444444432</v>
      </c>
      <c r="F9" s="37">
        <v>9.5000000000000018</v>
      </c>
      <c r="G9" s="37">
        <v>11.363888888888889</v>
      </c>
      <c r="H9" s="37">
        <v>12.008333333333335</v>
      </c>
      <c r="I9" s="37">
        <v>19.473611111111111</v>
      </c>
      <c r="J9" s="37">
        <v>25.165277777777778</v>
      </c>
      <c r="L9" s="37">
        <f t="shared" ref="L9:L31" si="0">AVERAGE(D9:H9)</f>
        <v>10.196666666666667</v>
      </c>
      <c r="M9" s="37">
        <f t="shared" ref="M9:M31" si="1">AVERAGE(D9:J9)</f>
        <v>13.66031746031746</v>
      </c>
      <c r="O9" s="26"/>
    </row>
    <row r="10" spans="1:15" ht="9.4499999999999993" customHeight="1" x14ac:dyDescent="0.15">
      <c r="C10" s="18">
        <v>2</v>
      </c>
      <c r="D10" s="37">
        <v>8.6416666666666675</v>
      </c>
      <c r="E10" s="37">
        <v>8.9500000000000011</v>
      </c>
      <c r="F10" s="37">
        <v>8.9666666666666668</v>
      </c>
      <c r="G10" s="37">
        <v>10.929166666666667</v>
      </c>
      <c r="H10" s="37">
        <v>11.794444444444446</v>
      </c>
      <c r="I10" s="37">
        <v>14.161111111111111</v>
      </c>
      <c r="J10" s="37">
        <v>17.488888888888891</v>
      </c>
      <c r="L10" s="37">
        <f t="shared" si="0"/>
        <v>9.8563888888888904</v>
      </c>
      <c r="M10" s="37">
        <f t="shared" si="1"/>
        <v>11.56170634920635</v>
      </c>
      <c r="O10" s="26"/>
    </row>
    <row r="11" spans="1:15" ht="9.4499999999999993" customHeight="1" x14ac:dyDescent="0.15">
      <c r="C11" s="18">
        <v>3</v>
      </c>
      <c r="D11" s="37">
        <v>12.845833333333333</v>
      </c>
      <c r="E11" s="37">
        <v>13.847222222222221</v>
      </c>
      <c r="F11" s="37">
        <v>14.225</v>
      </c>
      <c r="G11" s="37">
        <v>15.368055555555555</v>
      </c>
      <c r="H11" s="37">
        <v>14.636111111111111</v>
      </c>
      <c r="I11" s="37">
        <v>13.50138888888889</v>
      </c>
      <c r="J11" s="37">
        <v>15.209722222222224</v>
      </c>
      <c r="L11" s="37">
        <f t="shared" si="0"/>
        <v>14.184444444444443</v>
      </c>
      <c r="M11" s="37">
        <f t="shared" si="1"/>
        <v>14.233333333333334</v>
      </c>
      <c r="O11" s="26"/>
    </row>
    <row r="12" spans="1:15" ht="9.4499999999999993" customHeight="1" x14ac:dyDescent="0.15">
      <c r="C12" s="18">
        <v>4</v>
      </c>
      <c r="D12" s="37">
        <v>29.804166666666671</v>
      </c>
      <c r="E12" s="37">
        <v>27.102777777777778</v>
      </c>
      <c r="F12" s="37">
        <v>25.254166666666666</v>
      </c>
      <c r="G12" s="37">
        <v>25.873611111111114</v>
      </c>
      <c r="H12" s="37">
        <v>26.486111111111114</v>
      </c>
      <c r="I12" s="37">
        <v>20.391666666666666</v>
      </c>
      <c r="J12" s="37">
        <v>16.31111111111111</v>
      </c>
      <c r="L12" s="37">
        <f t="shared" si="0"/>
        <v>26.904166666666669</v>
      </c>
      <c r="M12" s="37">
        <f t="shared" si="1"/>
        <v>24.460515873015876</v>
      </c>
    </row>
    <row r="13" spans="1:15" ht="9.4499999999999993" customHeight="1" x14ac:dyDescent="0.15">
      <c r="C13" s="18">
        <v>5</v>
      </c>
      <c r="D13" s="37">
        <v>86.916666666666671</v>
      </c>
      <c r="E13" s="37">
        <v>87.0625</v>
      </c>
      <c r="F13" s="37">
        <v>87.100000000000009</v>
      </c>
      <c r="G13" s="37">
        <v>87.995833333333337</v>
      </c>
      <c r="H13" s="37">
        <v>82.859722222222217</v>
      </c>
      <c r="I13" s="37">
        <v>35.93888888888889</v>
      </c>
      <c r="J13" s="37">
        <v>27.273611111111109</v>
      </c>
      <c r="L13" s="37">
        <f t="shared" si="0"/>
        <v>86.386944444444453</v>
      </c>
      <c r="M13" s="37">
        <f t="shared" si="1"/>
        <v>70.735317460317461</v>
      </c>
    </row>
    <row r="14" spans="1:15" ht="9.4499999999999993" customHeight="1" x14ac:dyDescent="0.15">
      <c r="C14" s="18">
        <v>6</v>
      </c>
      <c r="D14" s="37">
        <v>203.24583333333337</v>
      </c>
      <c r="E14" s="37">
        <v>209.93194444444444</v>
      </c>
      <c r="F14" s="37">
        <v>215.41249999999999</v>
      </c>
      <c r="G14" s="37">
        <v>212.41388888888892</v>
      </c>
      <c r="H14" s="37">
        <v>197.92083333333335</v>
      </c>
      <c r="I14" s="37">
        <v>70.798611111111114</v>
      </c>
      <c r="J14" s="37">
        <v>43.734722222222217</v>
      </c>
      <c r="L14" s="37">
        <f t="shared" si="0"/>
        <v>207.78500000000003</v>
      </c>
      <c r="M14" s="37">
        <f t="shared" si="1"/>
        <v>164.77976190476193</v>
      </c>
    </row>
    <row r="15" spans="1:15" ht="9.4499999999999993" customHeight="1" x14ac:dyDescent="0.15">
      <c r="C15" s="18">
        <v>7</v>
      </c>
      <c r="D15" s="37">
        <v>247.90416666666667</v>
      </c>
      <c r="E15" s="37">
        <v>260.95416666666671</v>
      </c>
      <c r="F15" s="37">
        <v>262.21250000000003</v>
      </c>
      <c r="G15" s="37">
        <v>269.01944444444445</v>
      </c>
      <c r="H15" s="37">
        <v>271.71111111111111</v>
      </c>
      <c r="I15" s="37">
        <v>125.28194444444445</v>
      </c>
      <c r="J15" s="37">
        <v>68.313888888888883</v>
      </c>
      <c r="L15" s="37">
        <f t="shared" si="0"/>
        <v>262.36027777777781</v>
      </c>
      <c r="M15" s="37">
        <f t="shared" si="1"/>
        <v>215.05674603174606</v>
      </c>
    </row>
    <row r="16" spans="1:15" ht="9.4499999999999993" customHeight="1" x14ac:dyDescent="0.15">
      <c r="C16" s="18">
        <v>8</v>
      </c>
      <c r="D16" s="37">
        <v>248.42916666666665</v>
      </c>
      <c r="E16" s="37">
        <v>257.0888888888889</v>
      </c>
      <c r="F16" s="37">
        <v>270.51666666666671</v>
      </c>
      <c r="G16" s="37">
        <v>275.6513888888889</v>
      </c>
      <c r="H16" s="37">
        <v>294.98750000000001</v>
      </c>
      <c r="I16" s="37">
        <v>203.5</v>
      </c>
      <c r="J16" s="37">
        <v>96.8125</v>
      </c>
      <c r="L16" s="37">
        <f t="shared" si="0"/>
        <v>269.33472222222224</v>
      </c>
      <c r="M16" s="37">
        <f t="shared" si="1"/>
        <v>235.28373015873015</v>
      </c>
    </row>
    <row r="17" spans="3:13" ht="9.4499999999999993" customHeight="1" x14ac:dyDescent="0.15">
      <c r="C17" s="18">
        <v>9</v>
      </c>
      <c r="D17" s="37">
        <v>271.79166666666663</v>
      </c>
      <c r="E17" s="37">
        <v>287.97777777777776</v>
      </c>
      <c r="F17" s="37">
        <v>289.97083333333336</v>
      </c>
      <c r="G17" s="37">
        <v>303.21111111111111</v>
      </c>
      <c r="H17" s="37">
        <v>316.17638888888888</v>
      </c>
      <c r="I17" s="37">
        <v>280.44583333333338</v>
      </c>
      <c r="J17" s="37">
        <v>188.51388888888889</v>
      </c>
      <c r="L17" s="37">
        <f t="shared" si="0"/>
        <v>293.82555555555552</v>
      </c>
      <c r="M17" s="37">
        <f t="shared" si="1"/>
        <v>276.86964285714282</v>
      </c>
    </row>
    <row r="18" spans="3:13" ht="9.4499999999999993" customHeight="1" x14ac:dyDescent="0.15">
      <c r="C18" s="18">
        <v>10</v>
      </c>
      <c r="D18" s="37">
        <v>302.02916666666664</v>
      </c>
      <c r="E18" s="37">
        <v>310.21805555555557</v>
      </c>
      <c r="F18" s="37">
        <v>321.22916666666669</v>
      </c>
      <c r="G18" s="37">
        <v>320.94166666666666</v>
      </c>
      <c r="H18" s="37">
        <v>342.13749999999999</v>
      </c>
      <c r="I18" s="37">
        <v>334.91805555555555</v>
      </c>
      <c r="J18" s="37">
        <v>268.65833333333336</v>
      </c>
      <c r="L18" s="37">
        <f t="shared" si="0"/>
        <v>319.31111111111113</v>
      </c>
      <c r="M18" s="37">
        <f t="shared" si="1"/>
        <v>314.30456349206355</v>
      </c>
    </row>
    <row r="19" spans="3:13" ht="9.4499999999999993" customHeight="1" x14ac:dyDescent="0.15">
      <c r="C19" s="18">
        <v>11</v>
      </c>
      <c r="D19" s="37">
        <v>332.31666666666666</v>
      </c>
      <c r="E19" s="37">
        <v>334.78888888888889</v>
      </c>
      <c r="F19" s="37">
        <v>337.71249999999998</v>
      </c>
      <c r="G19" s="37">
        <v>339.65277777777777</v>
      </c>
      <c r="H19" s="37">
        <v>366.43194444444447</v>
      </c>
      <c r="I19" s="37">
        <v>368.53055555555557</v>
      </c>
      <c r="J19" s="37">
        <v>328.86527777777775</v>
      </c>
      <c r="L19" s="37">
        <f t="shared" si="0"/>
        <v>342.18055555555554</v>
      </c>
      <c r="M19" s="37">
        <f t="shared" si="1"/>
        <v>344.04265873015873</v>
      </c>
    </row>
    <row r="20" spans="3:13" ht="9.4499999999999993" customHeight="1" x14ac:dyDescent="0.15">
      <c r="C20" s="18">
        <v>12</v>
      </c>
      <c r="D20" s="37">
        <v>351.30416666666662</v>
      </c>
      <c r="E20" s="37">
        <v>347.04027777777782</v>
      </c>
      <c r="F20" s="37">
        <v>355.38333333333338</v>
      </c>
      <c r="G20" s="37">
        <v>363.26249999999999</v>
      </c>
      <c r="H20" s="37">
        <v>389.85555555555555</v>
      </c>
      <c r="I20" s="37">
        <v>382.17638888888888</v>
      </c>
      <c r="J20" s="37">
        <v>352.62777777777774</v>
      </c>
      <c r="L20" s="37">
        <f t="shared" si="0"/>
        <v>361.36916666666673</v>
      </c>
      <c r="M20" s="37">
        <f t="shared" si="1"/>
        <v>363.09285714285716</v>
      </c>
    </row>
    <row r="21" spans="3:13" ht="9.4499999999999993" customHeight="1" x14ac:dyDescent="0.15">
      <c r="C21" s="18">
        <v>13</v>
      </c>
      <c r="D21" s="37">
        <v>342.00833333333338</v>
      </c>
      <c r="E21" s="37">
        <v>349.55</v>
      </c>
      <c r="F21" s="37">
        <v>355.49166666666662</v>
      </c>
      <c r="G21" s="37">
        <v>362.40277777777777</v>
      </c>
      <c r="H21" s="37">
        <v>389.97777777777782</v>
      </c>
      <c r="I21" s="37">
        <v>370.51527777777778</v>
      </c>
      <c r="J21" s="37">
        <v>356.38749999999999</v>
      </c>
      <c r="L21" s="37">
        <f t="shared" si="0"/>
        <v>359.88611111111112</v>
      </c>
      <c r="M21" s="37">
        <f t="shared" si="1"/>
        <v>360.90476190476187</v>
      </c>
    </row>
    <row r="22" spans="3:13" ht="9.4499999999999993" customHeight="1" x14ac:dyDescent="0.15">
      <c r="C22" s="18">
        <v>14</v>
      </c>
      <c r="D22" s="37">
        <v>351.44583333333327</v>
      </c>
      <c r="E22" s="37">
        <v>355.64722222222218</v>
      </c>
      <c r="F22" s="37">
        <v>364.99583333333334</v>
      </c>
      <c r="G22" s="37">
        <v>370.96805555555557</v>
      </c>
      <c r="H22" s="37">
        <v>395.14305555555558</v>
      </c>
      <c r="I22" s="37">
        <v>372.41388888888895</v>
      </c>
      <c r="J22" s="37">
        <v>334.88888888888891</v>
      </c>
      <c r="L22" s="37">
        <f t="shared" si="0"/>
        <v>367.64</v>
      </c>
      <c r="M22" s="37">
        <f t="shared" si="1"/>
        <v>363.64325396825399</v>
      </c>
    </row>
    <row r="23" spans="3:13" ht="9.4499999999999993" customHeight="1" x14ac:dyDescent="0.15">
      <c r="C23" s="18">
        <v>15</v>
      </c>
      <c r="D23" s="37">
        <v>395.95416666666665</v>
      </c>
      <c r="E23" s="37">
        <v>409.93472222222221</v>
      </c>
      <c r="F23" s="37">
        <v>417.41250000000008</v>
      </c>
      <c r="G23" s="37">
        <v>420.0069444444444</v>
      </c>
      <c r="H23" s="37">
        <v>435.93194444444447</v>
      </c>
      <c r="I23" s="37">
        <v>340.79722222222222</v>
      </c>
      <c r="J23" s="37">
        <v>308.13333333333333</v>
      </c>
      <c r="L23" s="37">
        <f t="shared" si="0"/>
        <v>415.84805555555556</v>
      </c>
      <c r="M23" s="37">
        <f t="shared" si="1"/>
        <v>389.73869047619053</v>
      </c>
    </row>
    <row r="24" spans="3:13" ht="9.4499999999999993" customHeight="1" x14ac:dyDescent="0.15">
      <c r="C24" s="18">
        <v>16</v>
      </c>
      <c r="D24" s="37">
        <v>401.42083333333335</v>
      </c>
      <c r="E24" s="37">
        <v>414.32638888888891</v>
      </c>
      <c r="F24" s="37">
        <v>421.15416666666664</v>
      </c>
      <c r="G24" s="37">
        <v>434.75138888888887</v>
      </c>
      <c r="H24" s="37">
        <v>400.7763888888889</v>
      </c>
      <c r="I24" s="37">
        <v>300.20694444444445</v>
      </c>
      <c r="J24" s="37">
        <v>266.10138888888889</v>
      </c>
      <c r="L24" s="37">
        <f t="shared" si="0"/>
        <v>414.48583333333335</v>
      </c>
      <c r="M24" s="37">
        <f t="shared" si="1"/>
        <v>376.96250000000003</v>
      </c>
    </row>
    <row r="25" spans="3:13" ht="9.4499999999999993" customHeight="1" x14ac:dyDescent="0.15">
      <c r="C25" s="18">
        <v>17</v>
      </c>
      <c r="D25" s="37">
        <v>350.88749999999999</v>
      </c>
      <c r="E25" s="37">
        <v>369.2861111111111</v>
      </c>
      <c r="F25" s="37">
        <v>377.92499999999995</v>
      </c>
      <c r="G25" s="37">
        <v>370.09999999999997</v>
      </c>
      <c r="H25" s="37">
        <v>362.64027777777778</v>
      </c>
      <c r="I25" s="37">
        <v>276.92777777777775</v>
      </c>
      <c r="J25" s="37">
        <v>215.66388888888886</v>
      </c>
      <c r="L25" s="37">
        <f t="shared" si="0"/>
        <v>366.16777777777776</v>
      </c>
      <c r="M25" s="37">
        <f t="shared" si="1"/>
        <v>331.91865079365073</v>
      </c>
    </row>
    <row r="26" spans="3:13" ht="9.4499999999999993" customHeight="1" x14ac:dyDescent="0.15">
      <c r="C26" s="18">
        <v>18</v>
      </c>
      <c r="D26" s="37">
        <v>269.53749999999997</v>
      </c>
      <c r="E26" s="37">
        <v>287.75833333333333</v>
      </c>
      <c r="F26" s="37">
        <v>299</v>
      </c>
      <c r="G26" s="37">
        <v>299.13749999999999</v>
      </c>
      <c r="H26" s="37">
        <v>302.5069444444444</v>
      </c>
      <c r="I26" s="37">
        <v>235.57500000000002</v>
      </c>
      <c r="J26" s="37">
        <v>201.04722222222222</v>
      </c>
      <c r="L26" s="37">
        <f t="shared" si="0"/>
        <v>291.58805555555557</v>
      </c>
      <c r="M26" s="37">
        <f t="shared" si="1"/>
        <v>270.65178571428572</v>
      </c>
    </row>
    <row r="27" spans="3:13" ht="9.4499999999999993" customHeight="1" x14ac:dyDescent="0.15">
      <c r="C27" s="18">
        <v>19</v>
      </c>
      <c r="D27" s="37">
        <v>196.95000000000002</v>
      </c>
      <c r="E27" s="37">
        <v>198.78749999999999</v>
      </c>
      <c r="F27" s="37">
        <v>210.25416666666663</v>
      </c>
      <c r="G27" s="37">
        <v>219.99722222222223</v>
      </c>
      <c r="H27" s="37">
        <v>220.63333333333333</v>
      </c>
      <c r="I27" s="37">
        <v>187.4</v>
      </c>
      <c r="J27" s="37">
        <v>163.98750000000001</v>
      </c>
      <c r="L27" s="37">
        <f t="shared" si="0"/>
        <v>209.32444444444445</v>
      </c>
      <c r="M27" s="37">
        <f t="shared" si="1"/>
        <v>199.71567460317462</v>
      </c>
    </row>
    <row r="28" spans="3:13" ht="9.4499999999999993" customHeight="1" x14ac:dyDescent="0.15">
      <c r="C28" s="18">
        <v>20</v>
      </c>
      <c r="D28" s="37">
        <v>126.8125</v>
      </c>
      <c r="E28" s="37">
        <v>145.15972222222223</v>
      </c>
      <c r="F28" s="37">
        <v>139.25416666666666</v>
      </c>
      <c r="G28" s="37">
        <v>148.12222222222223</v>
      </c>
      <c r="H28" s="37">
        <v>147.29166666666666</v>
      </c>
      <c r="I28" s="37">
        <v>132.82500000000002</v>
      </c>
      <c r="J28" s="37">
        <v>115.85416666666667</v>
      </c>
      <c r="L28" s="37">
        <f t="shared" si="0"/>
        <v>141.32805555555555</v>
      </c>
      <c r="M28" s="37">
        <f t="shared" si="1"/>
        <v>136.47420634920636</v>
      </c>
    </row>
    <row r="29" spans="3:13" ht="9.4499999999999993" customHeight="1" x14ac:dyDescent="0.15">
      <c r="C29" s="18">
        <v>21</v>
      </c>
      <c r="D29" s="37">
        <v>82.816666666666677</v>
      </c>
      <c r="E29" s="37">
        <v>96.216666666666654</v>
      </c>
      <c r="F29" s="37">
        <v>93.66249999999998</v>
      </c>
      <c r="G29" s="37">
        <v>98.640277777777783</v>
      </c>
      <c r="H29" s="37">
        <v>102.38055555555555</v>
      </c>
      <c r="I29" s="37">
        <v>89.4236111111111</v>
      </c>
      <c r="J29" s="37">
        <v>75.8125</v>
      </c>
      <c r="L29" s="37">
        <f t="shared" si="0"/>
        <v>94.743333333333325</v>
      </c>
      <c r="M29" s="37">
        <f t="shared" si="1"/>
        <v>91.278968253968259</v>
      </c>
    </row>
    <row r="30" spans="3:13" ht="9.4499999999999993" customHeight="1" x14ac:dyDescent="0.15">
      <c r="C30" s="18">
        <v>22</v>
      </c>
      <c r="D30" s="37">
        <v>49.625</v>
      </c>
      <c r="E30" s="37">
        <v>58.593055555555544</v>
      </c>
      <c r="F30" s="37">
        <v>63.795833333333327</v>
      </c>
      <c r="G30" s="37">
        <v>64.701388888888886</v>
      </c>
      <c r="H30" s="37">
        <v>78.262500000000003</v>
      </c>
      <c r="I30" s="37">
        <v>76.381944444444443</v>
      </c>
      <c r="J30" s="37">
        <v>52.145833333333336</v>
      </c>
      <c r="L30" s="37">
        <f t="shared" si="0"/>
        <v>62.995555555555555</v>
      </c>
      <c r="M30" s="37">
        <f t="shared" si="1"/>
        <v>63.357936507936508</v>
      </c>
    </row>
    <row r="31" spans="3:13" ht="9.4499999999999993" customHeight="1" x14ac:dyDescent="0.15">
      <c r="C31" s="18">
        <v>23</v>
      </c>
      <c r="D31" s="37">
        <v>26.900000000000006</v>
      </c>
      <c r="E31" s="37">
        <v>31.1875</v>
      </c>
      <c r="F31" s="37">
        <v>33.795833333333341</v>
      </c>
      <c r="G31" s="37">
        <v>38.65</v>
      </c>
      <c r="H31" s="37">
        <v>51.091666666666669</v>
      </c>
      <c r="I31" s="37">
        <v>55.763888888888886</v>
      </c>
      <c r="J31" s="37">
        <v>30.625</v>
      </c>
      <c r="L31" s="37">
        <f t="shared" si="0"/>
        <v>36.325000000000003</v>
      </c>
      <c r="M31" s="37">
        <f t="shared" si="1"/>
        <v>38.287698412698418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3865.0291666666667</v>
      </c>
      <c r="E33" s="37">
        <f t="shared" ref="E33:J33" si="2">SUM(E15:E26)</f>
        <v>3984.5708333333337</v>
      </c>
      <c r="F33" s="37">
        <f t="shared" si="2"/>
        <v>4073.0041666666666</v>
      </c>
      <c r="G33" s="37">
        <f t="shared" si="2"/>
        <v>4129.1055555555558</v>
      </c>
      <c r="H33" s="37">
        <f t="shared" si="2"/>
        <v>4268.2763888888894</v>
      </c>
      <c r="I33" s="37">
        <f t="shared" si="2"/>
        <v>3591.2888888888888</v>
      </c>
      <c r="J33" s="37">
        <f t="shared" si="2"/>
        <v>2986.0138888888887</v>
      </c>
      <c r="L33" s="37">
        <f>SUM(L15:L26)</f>
        <v>4063.9972222222218</v>
      </c>
      <c r="M33" s="37">
        <f>SUM(M15:M26)</f>
        <v>3842.4698412698417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768.125</v>
      </c>
      <c r="E34" s="37">
        <f t="shared" ref="E34:J34" si="3">SUM(E15:E17)</f>
        <v>806.02083333333337</v>
      </c>
      <c r="F34" s="37">
        <f t="shared" si="3"/>
        <v>822.7</v>
      </c>
      <c r="G34" s="37">
        <f t="shared" si="3"/>
        <v>847.88194444444446</v>
      </c>
      <c r="H34" s="37">
        <f t="shared" si="3"/>
        <v>882.875</v>
      </c>
      <c r="I34" s="37">
        <f t="shared" si="3"/>
        <v>609.22777777777787</v>
      </c>
      <c r="J34" s="37">
        <f t="shared" si="3"/>
        <v>353.64027777777778</v>
      </c>
      <c r="L34" s="37">
        <f>SUM(L15:L17)</f>
        <v>825.52055555555557</v>
      </c>
      <c r="M34" s="37">
        <f>SUM(M15:M17)</f>
        <v>727.21011904761906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2075.0583333333334</v>
      </c>
      <c r="E35" s="37">
        <f t="shared" ref="E35:J35" si="4">SUM(E18:E23)</f>
        <v>2107.1791666666663</v>
      </c>
      <c r="F35" s="37">
        <f t="shared" si="4"/>
        <v>2152.2249999999999</v>
      </c>
      <c r="G35" s="37">
        <f t="shared" si="4"/>
        <v>2177.2347222222224</v>
      </c>
      <c r="H35" s="37">
        <f t="shared" si="4"/>
        <v>2319.4777777777776</v>
      </c>
      <c r="I35" s="37">
        <f t="shared" si="4"/>
        <v>2169.3513888888892</v>
      </c>
      <c r="J35" s="37">
        <f t="shared" si="4"/>
        <v>1949.5611111111111</v>
      </c>
      <c r="L35" s="37">
        <f>SUM(L18:L23)</f>
        <v>2166.2350000000001</v>
      </c>
      <c r="M35" s="37">
        <f>SUM(M18:M23)</f>
        <v>2135.7267857142856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1021.8458333333333</v>
      </c>
      <c r="E36" s="37">
        <f t="shared" ref="E36:J36" si="5">SUM(E24:E26)</f>
        <v>1071.3708333333334</v>
      </c>
      <c r="F36" s="37">
        <f t="shared" si="5"/>
        <v>1098.0791666666667</v>
      </c>
      <c r="G36" s="37">
        <f t="shared" si="5"/>
        <v>1103.9888888888888</v>
      </c>
      <c r="H36" s="37">
        <f t="shared" si="5"/>
        <v>1065.9236111111111</v>
      </c>
      <c r="I36" s="37">
        <f t="shared" si="5"/>
        <v>812.70972222222224</v>
      </c>
      <c r="J36" s="37">
        <f t="shared" si="5"/>
        <v>682.8125</v>
      </c>
      <c r="L36" s="37">
        <f>SUM(L24:L26)</f>
        <v>1072.2416666666668</v>
      </c>
      <c r="M36" s="37">
        <f>SUM(M24:M26)</f>
        <v>979.53293650793648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4712.8833333333332</v>
      </c>
      <c r="E37" s="37">
        <f t="shared" ref="E37:J37" si="6">SUM(E8:E31)</f>
        <v>4883.3416666666672</v>
      </c>
      <c r="F37" s="37">
        <f t="shared" si="6"/>
        <v>4989.3375000000005</v>
      </c>
      <c r="G37" s="37">
        <f t="shared" si="6"/>
        <v>5081.0916666666653</v>
      </c>
      <c r="H37" s="37">
        <f t="shared" si="6"/>
        <v>5231.8763888888889</v>
      </c>
      <c r="I37" s="37">
        <f t="shared" si="6"/>
        <v>4339.0930555555551</v>
      </c>
      <c r="J37" s="37">
        <f t="shared" si="6"/>
        <v>3608.0527777777779</v>
      </c>
      <c r="L37" s="37">
        <f>SUM(L8:L31)</f>
        <v>4979.7061111111107</v>
      </c>
      <c r="M37" s="37">
        <f>SUM(M8:M31)</f>
        <v>4692.2394841269843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4447.3</v>
      </c>
      <c r="D43" s="32">
        <v>4376.05</v>
      </c>
      <c r="E43" s="32">
        <v>3819.04</v>
      </c>
      <c r="F43" s="32">
        <v>2216.1799999999998</v>
      </c>
      <c r="G43" s="32">
        <v>3012.4800000000005</v>
      </c>
      <c r="H43" s="32">
        <v>3995.2166666666667</v>
      </c>
      <c r="I43" s="32">
        <v>4477.3600000000006</v>
      </c>
      <c r="J43" s="32">
        <v>4484.8799999999992</v>
      </c>
      <c r="K43" s="32">
        <v>4755.08</v>
      </c>
      <c r="L43" s="32">
        <v>4604.3599999999997</v>
      </c>
      <c r="M43" s="32">
        <v>4306.12</v>
      </c>
      <c r="N43" s="32">
        <v>4273.8999999999996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5697.3</v>
      </c>
      <c r="D44" s="32">
        <v>5592.1000000000013</v>
      </c>
      <c r="E44" s="32">
        <v>4756.24</v>
      </c>
      <c r="F44" s="32">
        <v>2665.1600000000003</v>
      </c>
      <c r="G44" s="32">
        <v>3709.41</v>
      </c>
      <c r="H44" s="32">
        <v>4707.8333333333321</v>
      </c>
      <c r="I44" s="32">
        <v>5479.66</v>
      </c>
      <c r="J44" s="32">
        <v>5536.05</v>
      </c>
      <c r="K44" s="32">
        <v>5748.7999999999993</v>
      </c>
      <c r="L44" s="32">
        <v>5544.9499999999989</v>
      </c>
      <c r="M44" s="32">
        <v>5137.21</v>
      </c>
      <c r="N44" s="32">
        <v>5181.7600000000011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4471.666666666667</v>
      </c>
      <c r="D47" s="32">
        <v>4260.3999999999996</v>
      </c>
      <c r="E47" s="32">
        <v>3329.25</v>
      </c>
      <c r="F47" s="32">
        <v>1587.25</v>
      </c>
      <c r="G47" s="32">
        <v>2587.6</v>
      </c>
      <c r="H47" s="32">
        <v>3546</v>
      </c>
      <c r="I47" s="32">
        <v>3831</v>
      </c>
      <c r="J47" s="32">
        <v>3819.5</v>
      </c>
      <c r="K47" s="32">
        <v>4385</v>
      </c>
      <c r="L47" s="32">
        <v>4048.8</v>
      </c>
      <c r="M47" s="32">
        <v>3306.5</v>
      </c>
      <c r="N47" s="32">
        <v>3922.5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5453.6666666666661</v>
      </c>
      <c r="D48" s="32">
        <v>5237.6000000000013</v>
      </c>
      <c r="E48" s="32">
        <v>4046.25</v>
      </c>
      <c r="F48" s="32">
        <v>1906.5</v>
      </c>
      <c r="G48" s="32">
        <v>3102.8</v>
      </c>
      <c r="H48" s="32">
        <v>4244</v>
      </c>
      <c r="I48" s="32">
        <v>4791.75</v>
      </c>
      <c r="J48" s="32">
        <v>4691.5</v>
      </c>
      <c r="K48" s="32">
        <v>5242</v>
      </c>
      <c r="L48" s="32">
        <v>4799.8000000000011</v>
      </c>
      <c r="M48" s="32">
        <v>3912.25</v>
      </c>
      <c r="N48" s="32">
        <v>4641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3316.6666666666661</v>
      </c>
      <c r="D51" s="32">
        <v>3149.5</v>
      </c>
      <c r="E51" s="32">
        <v>3260.5</v>
      </c>
      <c r="F51" s="32">
        <v>1280</v>
      </c>
      <c r="G51" s="32">
        <v>2000.5</v>
      </c>
      <c r="H51" s="32">
        <v>2997</v>
      </c>
      <c r="I51" s="32">
        <v>3246.25</v>
      </c>
      <c r="J51" s="32">
        <v>3190.6</v>
      </c>
      <c r="K51" s="32">
        <v>3636.5</v>
      </c>
      <c r="L51" s="32">
        <v>3517</v>
      </c>
      <c r="M51" s="32">
        <v>2988.3999999999992</v>
      </c>
      <c r="N51" s="32">
        <v>3249.25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4068.3333333333326</v>
      </c>
      <c r="D52" s="32">
        <v>3903.5</v>
      </c>
      <c r="E52" s="32">
        <v>3967.25</v>
      </c>
      <c r="F52" s="32">
        <v>1538</v>
      </c>
      <c r="G52" s="32">
        <v>2404.75</v>
      </c>
      <c r="H52" s="32">
        <v>3604.75</v>
      </c>
      <c r="I52" s="32">
        <v>4055.25</v>
      </c>
      <c r="J52" s="32">
        <v>3940.4</v>
      </c>
      <c r="K52" s="32">
        <v>4338.5</v>
      </c>
      <c r="L52" s="32">
        <v>4114.25</v>
      </c>
      <c r="M52" s="32">
        <v>3510.3999999999992</v>
      </c>
      <c r="N52" s="32">
        <v>3851.25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273" display="Index" xr:uid="{8C409D23-CDB8-46BC-AB12-FA9F75769D40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18FE-86B0-4CA6-A80D-5CCBBF3F6634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126</v>
      </c>
      <c r="E3" s="47"/>
      <c r="F3" s="47"/>
      <c r="G3" s="5"/>
      <c r="H3" s="49" t="s">
        <v>34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9536.7805555555551</v>
      </c>
      <c r="Q6" s="16">
        <v>9981.2124999999996</v>
      </c>
      <c r="R6" s="16">
        <v>10084.377272727272</v>
      </c>
      <c r="S6" s="16">
        <v>10136.872727272726</v>
      </c>
      <c r="T6" s="16">
        <v>10125.939999999999</v>
      </c>
      <c r="U6" s="16">
        <v>8304.878787878788</v>
      </c>
      <c r="V6" s="16">
        <v>7234.73888888889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8657.1055555555558</v>
      </c>
      <c r="Q7" s="16">
        <v>8922.0347222222226</v>
      </c>
      <c r="R7" s="16">
        <v>8980.310606060606</v>
      </c>
      <c r="S7" s="16">
        <v>8955.7000000000007</v>
      </c>
      <c r="T7" s="16">
        <v>8907.5249999999996</v>
      </c>
      <c r="U7" s="16">
        <v>7450.8151515151512</v>
      </c>
      <c r="V7" s="16">
        <v>6500.8805555555555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18193.886111111111</v>
      </c>
      <c r="Q8" s="16">
        <f t="shared" ref="Q8:V8" si="0">SUM(Q6:Q7)</f>
        <v>18903.24722222222</v>
      </c>
      <c r="R8" s="16">
        <f t="shared" si="0"/>
        <v>19064.687878787878</v>
      </c>
      <c r="S8" s="16">
        <f t="shared" si="0"/>
        <v>19092.572727272727</v>
      </c>
      <c r="T8" s="16">
        <f t="shared" si="0"/>
        <v>19033.464999999997</v>
      </c>
      <c r="U8" s="16">
        <f t="shared" si="0"/>
        <v>15755.693939393939</v>
      </c>
      <c r="V8" s="16">
        <f t="shared" si="0"/>
        <v>13735.619444444445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12000.375000000002</v>
      </c>
      <c r="Q10" s="16">
        <v>11982.533333333335</v>
      </c>
      <c r="R10" s="16">
        <v>9997.2400000000016</v>
      </c>
      <c r="S10" s="16">
        <v>5339.08</v>
      </c>
      <c r="T10" s="16">
        <v>7173.0700000000006</v>
      </c>
      <c r="U10" s="16">
        <v>9327.4999999999982</v>
      </c>
      <c r="V10" s="16">
        <v>10874.8</v>
      </c>
      <c r="W10" s="16">
        <v>10266.950000000001</v>
      </c>
      <c r="X10" s="16">
        <v>11231.36</v>
      </c>
      <c r="Y10" s="16">
        <v>11106.03</v>
      </c>
      <c r="Z10" s="16">
        <v>10240.350000000002</v>
      </c>
      <c r="AA10" s="16">
        <v>11106.5</v>
      </c>
    </row>
    <row r="11" spans="1:27" ht="9.4499999999999993" customHeight="1" x14ac:dyDescent="0.15">
      <c r="C11" s="18"/>
      <c r="O11" s="15" t="s">
        <v>95</v>
      </c>
      <c r="P11" s="16">
        <v>10760.937500000002</v>
      </c>
      <c r="Q11" s="16">
        <v>10751.933333333334</v>
      </c>
      <c r="R11" s="16">
        <v>8023.9900000000007</v>
      </c>
      <c r="S11" s="16">
        <v>4750.29</v>
      </c>
      <c r="T11" s="16">
        <v>6348.663333333333</v>
      </c>
      <c r="U11" s="16">
        <v>8234.2100000000009</v>
      </c>
      <c r="V11" s="16">
        <v>9816.260000000002</v>
      </c>
      <c r="W11" s="16">
        <v>9554.86</v>
      </c>
      <c r="X11" s="16">
        <v>10099.76</v>
      </c>
      <c r="Y11" s="16">
        <v>9987.9433333333327</v>
      </c>
      <c r="Z11" s="16">
        <v>9192.7499999999982</v>
      </c>
      <c r="AA11" s="16">
        <v>10237</v>
      </c>
    </row>
    <row r="12" spans="1:27" ht="9.4499999999999993" customHeight="1" x14ac:dyDescent="0.15">
      <c r="C12" s="18"/>
      <c r="O12" s="15" t="s">
        <v>96</v>
      </c>
      <c r="P12" s="16">
        <f>SUM(P10:P11)</f>
        <v>22761.312500000004</v>
      </c>
      <c r="Q12" s="16">
        <f t="shared" ref="Q12:AA12" si="1">SUM(Q10:Q11)</f>
        <v>22734.466666666667</v>
      </c>
      <c r="R12" s="16">
        <f t="shared" si="1"/>
        <v>18021.230000000003</v>
      </c>
      <c r="S12" s="16">
        <f t="shared" si="1"/>
        <v>10089.369999999999</v>
      </c>
      <c r="T12" s="16">
        <f t="shared" si="1"/>
        <v>13521.733333333334</v>
      </c>
      <c r="U12" s="16">
        <f t="shared" si="1"/>
        <v>17561.71</v>
      </c>
      <c r="V12" s="16">
        <f t="shared" si="1"/>
        <v>20691.060000000001</v>
      </c>
      <c r="W12" s="16">
        <f t="shared" si="1"/>
        <v>19821.810000000001</v>
      </c>
      <c r="X12" s="16">
        <f t="shared" si="1"/>
        <v>21331.120000000003</v>
      </c>
      <c r="Y12" s="16">
        <f t="shared" si="1"/>
        <v>21093.973333333335</v>
      </c>
      <c r="Z12" s="16">
        <f t="shared" si="1"/>
        <v>19433.099999999999</v>
      </c>
      <c r="AA12" s="16">
        <f t="shared" si="1"/>
        <v>21343.5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>
        <v>11773.076985399999</v>
      </c>
      <c r="S14" s="21">
        <v>11941.031376400002</v>
      </c>
      <c r="T14" s="22">
        <v>12562.5789014</v>
      </c>
      <c r="U14" s="22">
        <v>11952.1983184</v>
      </c>
      <c r="V14" s="22">
        <v>12025.3077646</v>
      </c>
      <c r="W14" s="22">
        <v>11796.426666666668</v>
      </c>
      <c r="X14" s="22">
        <v>12171.166111111113</v>
      </c>
      <c r="Y14" s="16">
        <v>9973.0366111111107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>
        <v>11091.6729858</v>
      </c>
      <c r="S15" s="22">
        <v>11573.291933000002</v>
      </c>
      <c r="T15" s="22">
        <v>12128.0325128</v>
      </c>
      <c r="U15" s="22">
        <v>11278.334984599998</v>
      </c>
      <c r="V15" s="22">
        <v>11178.894059999999</v>
      </c>
      <c r="W15" s="22">
        <v>10931.187777777777</v>
      </c>
      <c r="X15" s="22">
        <v>11132.338055555552</v>
      </c>
      <c r="Y15" s="16">
        <v>8884.5351767676784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>
        <f t="shared" ref="R16:X16" si="3">SUM(R14:R15)</f>
        <v>22864.749971199999</v>
      </c>
      <c r="S16" s="16">
        <f t="shared" si="3"/>
        <v>23514.323309400002</v>
      </c>
      <c r="T16" s="16">
        <f t="shared" si="3"/>
        <v>24690.611414200001</v>
      </c>
      <c r="U16" s="16">
        <f t="shared" si="3"/>
        <v>23230.533302999997</v>
      </c>
      <c r="V16" s="16">
        <f t="shared" si="3"/>
        <v>23204.201824600001</v>
      </c>
      <c r="W16" s="16">
        <f t="shared" si="3"/>
        <v>22727.614444444444</v>
      </c>
      <c r="X16" s="16">
        <f t="shared" si="3"/>
        <v>23303.504166666666</v>
      </c>
      <c r="Y16" s="16">
        <f>SUM(Y14:Y15)</f>
        <v>18857.571787878791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7</v>
      </c>
      <c r="I83" s="32" t="s">
        <v>6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05" display="Index" xr:uid="{04D27EB9-BFF3-4A2C-9217-571A26F2A74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925D-EB94-4AC9-8E12-3D062FAE8733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126</v>
      </c>
      <c r="E3" s="47"/>
      <c r="F3" s="47"/>
      <c r="G3" s="5"/>
      <c r="H3" s="49" t="s">
        <v>34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48.022222222222219</v>
      </c>
      <c r="E8" s="37">
        <v>64.554166666666674</v>
      </c>
      <c r="F8" s="37">
        <v>62.81818181818182</v>
      </c>
      <c r="G8" s="37">
        <v>67.359090909090909</v>
      </c>
      <c r="H8" s="37">
        <v>70.125</v>
      </c>
      <c r="I8" s="37">
        <v>107.26212121212122</v>
      </c>
      <c r="J8" s="37">
        <v>112.45972222222223</v>
      </c>
      <c r="L8" s="37">
        <f>AVERAGE(D8:H8)</f>
        <v>62.575732323232316</v>
      </c>
      <c r="M8" s="37">
        <f>AVERAGE(D8:J8)</f>
        <v>76.085786435786432</v>
      </c>
      <c r="O8" s="26"/>
    </row>
    <row r="9" spans="1:15" ht="9.4499999999999993" customHeight="1" x14ac:dyDescent="0.15">
      <c r="C9" s="18">
        <v>1</v>
      </c>
      <c r="D9" s="37">
        <v>26.093055555555555</v>
      </c>
      <c r="E9" s="37">
        <v>39.81527777777778</v>
      </c>
      <c r="F9" s="37">
        <v>40.924242424242422</v>
      </c>
      <c r="G9" s="37">
        <v>40.972727272727269</v>
      </c>
      <c r="H9" s="37">
        <v>43.494999999999997</v>
      </c>
      <c r="I9" s="37">
        <v>62.230303030303027</v>
      </c>
      <c r="J9" s="37">
        <v>67.090277777777771</v>
      </c>
      <c r="L9" s="37">
        <f t="shared" ref="L9:L31" si="0">AVERAGE(D9:H9)</f>
        <v>38.260060606060605</v>
      </c>
      <c r="M9" s="37">
        <f t="shared" ref="M9:M31" si="1">AVERAGE(D9:J9)</f>
        <v>45.80298340548341</v>
      </c>
      <c r="O9" s="26"/>
    </row>
    <row r="10" spans="1:15" ht="9.4499999999999993" customHeight="1" x14ac:dyDescent="0.15">
      <c r="C10" s="18">
        <v>2</v>
      </c>
      <c r="D10" s="37">
        <v>24.641666666666666</v>
      </c>
      <c r="E10" s="37">
        <v>37.18888888888889</v>
      </c>
      <c r="F10" s="37">
        <v>36.043939393939397</v>
      </c>
      <c r="G10" s="37">
        <v>36.695454545454545</v>
      </c>
      <c r="H10" s="37">
        <v>42.92</v>
      </c>
      <c r="I10" s="37">
        <v>48.128787878787882</v>
      </c>
      <c r="J10" s="37">
        <v>47.6</v>
      </c>
      <c r="L10" s="37">
        <f t="shared" si="0"/>
        <v>35.4979898989899</v>
      </c>
      <c r="M10" s="37">
        <f t="shared" si="1"/>
        <v>39.0312481962482</v>
      </c>
      <c r="O10" s="26"/>
    </row>
    <row r="11" spans="1:15" ht="9.4499999999999993" customHeight="1" x14ac:dyDescent="0.15">
      <c r="C11" s="18">
        <v>3</v>
      </c>
      <c r="D11" s="37">
        <v>22.037499999999998</v>
      </c>
      <c r="E11" s="37">
        <v>39.016666666666666</v>
      </c>
      <c r="F11" s="37">
        <v>37.077272727272735</v>
      </c>
      <c r="G11" s="37">
        <v>37.554545454545455</v>
      </c>
      <c r="H11" s="37">
        <v>40.19</v>
      </c>
      <c r="I11" s="37">
        <v>40.531818181818181</v>
      </c>
      <c r="J11" s="37">
        <v>37.443055555555553</v>
      </c>
      <c r="L11" s="37">
        <f t="shared" si="0"/>
        <v>35.17519696969697</v>
      </c>
      <c r="M11" s="37">
        <f t="shared" si="1"/>
        <v>36.264408369408372</v>
      </c>
      <c r="O11" s="26"/>
    </row>
    <row r="12" spans="1:15" ht="9.4499999999999993" customHeight="1" x14ac:dyDescent="0.15">
      <c r="C12" s="18">
        <v>4</v>
      </c>
      <c r="D12" s="37">
        <v>33.800000000000004</v>
      </c>
      <c r="E12" s="37">
        <v>52.679166666666674</v>
      </c>
      <c r="F12" s="37">
        <v>51.271212121212123</v>
      </c>
      <c r="G12" s="37">
        <v>48.690909090909095</v>
      </c>
      <c r="H12" s="37">
        <v>50.6</v>
      </c>
      <c r="I12" s="37">
        <v>34.043939393939397</v>
      </c>
      <c r="J12" s="37">
        <v>33.554166666666667</v>
      </c>
      <c r="L12" s="37">
        <f t="shared" si="0"/>
        <v>47.408257575757581</v>
      </c>
      <c r="M12" s="37">
        <f t="shared" si="1"/>
        <v>43.519913419913429</v>
      </c>
    </row>
    <row r="13" spans="1:15" ht="9.4499999999999993" customHeight="1" x14ac:dyDescent="0.15">
      <c r="C13" s="18">
        <v>5</v>
      </c>
      <c r="D13" s="37">
        <v>83.919444444444437</v>
      </c>
      <c r="E13" s="37">
        <v>93.833333333333329</v>
      </c>
      <c r="F13" s="37">
        <v>94.669696969696986</v>
      </c>
      <c r="G13" s="37">
        <v>95.154545454545456</v>
      </c>
      <c r="H13" s="37">
        <v>92.929999999999993</v>
      </c>
      <c r="I13" s="37">
        <v>60.56818181818182</v>
      </c>
      <c r="J13" s="37">
        <v>49.274999999999999</v>
      </c>
      <c r="L13" s="37">
        <f t="shared" si="0"/>
        <v>92.101404040404049</v>
      </c>
      <c r="M13" s="37">
        <f t="shared" si="1"/>
        <v>81.47860028860029</v>
      </c>
    </row>
    <row r="14" spans="1:15" ht="9.4499999999999993" customHeight="1" x14ac:dyDescent="0.15">
      <c r="C14" s="18">
        <v>6</v>
      </c>
      <c r="D14" s="37">
        <v>190.00277777777777</v>
      </c>
      <c r="E14" s="37">
        <v>201.09583333333333</v>
      </c>
      <c r="F14" s="37">
        <v>196.90000000000006</v>
      </c>
      <c r="G14" s="37">
        <v>192.58636363636361</v>
      </c>
      <c r="H14" s="37">
        <v>196.29500000000002</v>
      </c>
      <c r="I14" s="37">
        <v>91.859090909090909</v>
      </c>
      <c r="J14" s="37">
        <v>82.270833333333329</v>
      </c>
      <c r="L14" s="37">
        <f t="shared" si="0"/>
        <v>195.37599494949495</v>
      </c>
      <c r="M14" s="37">
        <f t="shared" si="1"/>
        <v>164.42998556998555</v>
      </c>
    </row>
    <row r="15" spans="1:15" ht="9.4499999999999993" customHeight="1" x14ac:dyDescent="0.15">
      <c r="C15" s="18">
        <v>7</v>
      </c>
      <c r="D15" s="37">
        <v>333.20972222222218</v>
      </c>
      <c r="E15" s="37">
        <v>352.52083333333331</v>
      </c>
      <c r="F15" s="37">
        <v>360.28636363636366</v>
      </c>
      <c r="G15" s="37">
        <v>351.98636363636365</v>
      </c>
      <c r="H15" s="37">
        <v>350.30499999999995</v>
      </c>
      <c r="I15" s="37">
        <v>154.99242424242425</v>
      </c>
      <c r="J15" s="37">
        <v>112.31388888888888</v>
      </c>
      <c r="L15" s="37">
        <f t="shared" si="0"/>
        <v>349.66165656565653</v>
      </c>
      <c r="M15" s="37">
        <f t="shared" si="1"/>
        <v>287.94494227994227</v>
      </c>
    </row>
    <row r="16" spans="1:15" ht="9.4499999999999993" customHeight="1" x14ac:dyDescent="0.15">
      <c r="C16" s="18">
        <v>8</v>
      </c>
      <c r="D16" s="37">
        <v>368.69583333333338</v>
      </c>
      <c r="E16" s="37">
        <v>398.97222222222223</v>
      </c>
      <c r="F16" s="37">
        <v>390.2924242424242</v>
      </c>
      <c r="G16" s="37">
        <v>399.52727272727276</v>
      </c>
      <c r="H16" s="37">
        <v>401.22499999999997</v>
      </c>
      <c r="I16" s="37">
        <v>232.54848484848483</v>
      </c>
      <c r="J16" s="37">
        <v>139.88055555555556</v>
      </c>
      <c r="L16" s="37">
        <f t="shared" si="0"/>
        <v>391.74255050505047</v>
      </c>
      <c r="M16" s="37">
        <f t="shared" si="1"/>
        <v>333.02025613275612</v>
      </c>
    </row>
    <row r="17" spans="3:13" ht="9.4499999999999993" customHeight="1" x14ac:dyDescent="0.15">
      <c r="C17" s="18">
        <v>9</v>
      </c>
      <c r="D17" s="37">
        <v>382.77222222222218</v>
      </c>
      <c r="E17" s="37">
        <v>388.26527777777773</v>
      </c>
      <c r="F17" s="37">
        <v>383.97121212121215</v>
      </c>
      <c r="G17" s="37">
        <v>383.58636363636373</v>
      </c>
      <c r="H17" s="37">
        <v>397.41999999999996</v>
      </c>
      <c r="I17" s="37">
        <v>341.26060606060605</v>
      </c>
      <c r="J17" s="37">
        <v>225.89444444444447</v>
      </c>
      <c r="L17" s="37">
        <f t="shared" si="0"/>
        <v>387.20301515151516</v>
      </c>
      <c r="M17" s="37">
        <f t="shared" si="1"/>
        <v>357.59573232323231</v>
      </c>
    </row>
    <row r="18" spans="3:13" ht="9.4499999999999993" customHeight="1" x14ac:dyDescent="0.15">
      <c r="C18" s="18">
        <v>10</v>
      </c>
      <c r="D18" s="37">
        <v>429.33750000000003</v>
      </c>
      <c r="E18" s="37">
        <v>429.17777777777775</v>
      </c>
      <c r="F18" s="37">
        <v>428.69545454545454</v>
      </c>
      <c r="G18" s="37">
        <v>437.19090909090914</v>
      </c>
      <c r="H18" s="37">
        <v>466.86</v>
      </c>
      <c r="I18" s="37">
        <v>467.84393939393937</v>
      </c>
      <c r="J18" s="37">
        <v>341.18611111111113</v>
      </c>
      <c r="L18" s="37">
        <f t="shared" si="0"/>
        <v>438.25232828282833</v>
      </c>
      <c r="M18" s="37">
        <f t="shared" si="1"/>
        <v>428.61309884559887</v>
      </c>
    </row>
    <row r="19" spans="3:13" ht="9.4499999999999993" customHeight="1" x14ac:dyDescent="0.15">
      <c r="C19" s="18">
        <v>11</v>
      </c>
      <c r="D19" s="37">
        <v>527.57361111111106</v>
      </c>
      <c r="E19" s="37">
        <v>524.47500000000002</v>
      </c>
      <c r="F19" s="37">
        <v>539.50454545454556</v>
      </c>
      <c r="G19" s="37">
        <v>533.69090909090914</v>
      </c>
      <c r="H19" s="37">
        <v>574.32500000000005</v>
      </c>
      <c r="I19" s="37">
        <v>615.69999999999993</v>
      </c>
      <c r="J19" s="37">
        <v>504.09305555555557</v>
      </c>
      <c r="L19" s="37">
        <f t="shared" si="0"/>
        <v>539.91381313131319</v>
      </c>
      <c r="M19" s="37">
        <f t="shared" si="1"/>
        <v>545.62316017316016</v>
      </c>
    </row>
    <row r="20" spans="3:13" ht="9.4499999999999993" customHeight="1" x14ac:dyDescent="0.15">
      <c r="C20" s="18">
        <v>12</v>
      </c>
      <c r="D20" s="37">
        <v>616.04999999999995</v>
      </c>
      <c r="E20" s="37">
        <v>616.7694444444445</v>
      </c>
      <c r="F20" s="37">
        <v>616.9727272727273</v>
      </c>
      <c r="G20" s="37">
        <v>623.62272727272727</v>
      </c>
      <c r="H20" s="37">
        <v>681.15499999999997</v>
      </c>
      <c r="I20" s="37">
        <v>694.40000000000009</v>
      </c>
      <c r="J20" s="37">
        <v>623.67222222222222</v>
      </c>
      <c r="L20" s="37">
        <f t="shared" si="0"/>
        <v>630.91397979797989</v>
      </c>
      <c r="M20" s="37">
        <f t="shared" si="1"/>
        <v>638.94887445887446</v>
      </c>
    </row>
    <row r="21" spans="3:13" ht="9.4499999999999993" customHeight="1" x14ac:dyDescent="0.15">
      <c r="C21" s="18">
        <v>13</v>
      </c>
      <c r="D21" s="37">
        <v>653.94444444444446</v>
      </c>
      <c r="E21" s="37">
        <v>663.86944444444441</v>
      </c>
      <c r="F21" s="37">
        <v>672.5363636363636</v>
      </c>
      <c r="G21" s="37">
        <v>661.36818181818182</v>
      </c>
      <c r="H21" s="37">
        <v>732.64499999999998</v>
      </c>
      <c r="I21" s="37">
        <v>709.89848484848471</v>
      </c>
      <c r="J21" s="37">
        <v>668.93611111111113</v>
      </c>
      <c r="L21" s="37">
        <f t="shared" si="0"/>
        <v>676.87268686868686</v>
      </c>
      <c r="M21" s="37">
        <f t="shared" si="1"/>
        <v>680.45686147186154</v>
      </c>
    </row>
    <row r="22" spans="3:13" ht="9.4499999999999993" customHeight="1" x14ac:dyDescent="0.15">
      <c r="C22" s="18">
        <v>14</v>
      </c>
      <c r="D22" s="37">
        <v>752.1736111111112</v>
      </c>
      <c r="E22" s="37">
        <v>755.80833333333339</v>
      </c>
      <c r="F22" s="37">
        <v>768.69393939393933</v>
      </c>
      <c r="G22" s="37">
        <v>764.15454545454554</v>
      </c>
      <c r="H22" s="37">
        <v>804.04</v>
      </c>
      <c r="I22" s="37">
        <v>716.36363636363637</v>
      </c>
      <c r="J22" s="37">
        <v>691.45416666666677</v>
      </c>
      <c r="L22" s="37">
        <f t="shared" si="0"/>
        <v>768.97408585858591</v>
      </c>
      <c r="M22" s="37">
        <f t="shared" si="1"/>
        <v>750.38403318903318</v>
      </c>
    </row>
    <row r="23" spans="3:13" ht="9.4499999999999993" customHeight="1" x14ac:dyDescent="0.15">
      <c r="C23" s="18">
        <v>15</v>
      </c>
      <c r="D23" s="37">
        <v>873.17083333333323</v>
      </c>
      <c r="E23" s="37">
        <v>889.41111111111115</v>
      </c>
      <c r="F23" s="37">
        <v>909.21060606060598</v>
      </c>
      <c r="G23" s="37">
        <v>902.34090909090912</v>
      </c>
      <c r="H23" s="37">
        <v>899.375</v>
      </c>
      <c r="I23" s="37">
        <v>706.67878787878794</v>
      </c>
      <c r="J23" s="37">
        <v>694.40694444444443</v>
      </c>
      <c r="L23" s="37">
        <f t="shared" si="0"/>
        <v>894.70169191919194</v>
      </c>
      <c r="M23" s="37">
        <f t="shared" si="1"/>
        <v>839.2277417027417</v>
      </c>
    </row>
    <row r="24" spans="3:13" ht="9.4499999999999993" customHeight="1" x14ac:dyDescent="0.15">
      <c r="C24" s="18">
        <v>16</v>
      </c>
      <c r="D24" s="37">
        <v>975.66250000000002</v>
      </c>
      <c r="E24" s="37">
        <v>1006.3069444444445</v>
      </c>
      <c r="F24" s="37">
        <v>1011.2772727272728</v>
      </c>
      <c r="G24" s="37">
        <v>1010.8681818181817</v>
      </c>
      <c r="H24" s="37">
        <v>961.21499999999992</v>
      </c>
      <c r="I24" s="37">
        <v>695.43787878787873</v>
      </c>
      <c r="J24" s="37">
        <v>668.07777777777778</v>
      </c>
      <c r="L24" s="37">
        <f t="shared" si="0"/>
        <v>993.06597979797971</v>
      </c>
      <c r="M24" s="37">
        <f t="shared" si="1"/>
        <v>904.12079365079353</v>
      </c>
    </row>
    <row r="25" spans="3:13" ht="9.4499999999999993" customHeight="1" x14ac:dyDescent="0.15">
      <c r="C25" s="18">
        <v>17</v>
      </c>
      <c r="D25" s="37">
        <v>935.45555555555563</v>
      </c>
      <c r="E25" s="37">
        <v>968.72638888888889</v>
      </c>
      <c r="F25" s="37">
        <v>974.75454545454556</v>
      </c>
      <c r="G25" s="37">
        <v>976.38636363636351</v>
      </c>
      <c r="H25" s="37">
        <v>899.65</v>
      </c>
      <c r="I25" s="37">
        <v>631.42878787878794</v>
      </c>
      <c r="J25" s="37">
        <v>554.35972222222222</v>
      </c>
      <c r="L25" s="37">
        <f t="shared" si="0"/>
        <v>950.99457070707069</v>
      </c>
      <c r="M25" s="37">
        <f t="shared" si="1"/>
        <v>848.6801948051949</v>
      </c>
    </row>
    <row r="26" spans="3:13" ht="9.4499999999999993" customHeight="1" x14ac:dyDescent="0.15">
      <c r="C26" s="18">
        <v>18</v>
      </c>
      <c r="D26" s="37">
        <v>730.63611111111106</v>
      </c>
      <c r="E26" s="37">
        <v>768.99444444444453</v>
      </c>
      <c r="F26" s="37">
        <v>780.18484848484843</v>
      </c>
      <c r="G26" s="37">
        <v>778.10454545454559</v>
      </c>
      <c r="H26" s="37">
        <v>707.84500000000003</v>
      </c>
      <c r="I26" s="37">
        <v>528.55909090909086</v>
      </c>
      <c r="J26" s="37">
        <v>484.41805555555555</v>
      </c>
      <c r="L26" s="37">
        <f t="shared" si="0"/>
        <v>753.15298989898986</v>
      </c>
      <c r="M26" s="37">
        <f t="shared" si="1"/>
        <v>682.67744227994228</v>
      </c>
    </row>
    <row r="27" spans="3:13" ht="9.4499999999999993" customHeight="1" x14ac:dyDescent="0.15">
      <c r="C27" s="18">
        <v>19</v>
      </c>
      <c r="D27" s="37">
        <v>525.47500000000002</v>
      </c>
      <c r="E27" s="37">
        <v>554.62361111111113</v>
      </c>
      <c r="F27" s="37">
        <v>559.95606060606053</v>
      </c>
      <c r="G27" s="37">
        <v>578.75454545454545</v>
      </c>
      <c r="H27" s="37">
        <v>531.28500000000008</v>
      </c>
      <c r="I27" s="37">
        <v>430.17878787878794</v>
      </c>
      <c r="J27" s="37">
        <v>381.85694444444442</v>
      </c>
      <c r="L27" s="37">
        <f t="shared" si="0"/>
        <v>550.01884343434335</v>
      </c>
      <c r="M27" s="37">
        <f t="shared" si="1"/>
        <v>508.87570707070705</v>
      </c>
    </row>
    <row r="28" spans="3:13" ht="9.4499999999999993" customHeight="1" x14ac:dyDescent="0.15">
      <c r="C28" s="18">
        <v>20</v>
      </c>
      <c r="D28" s="37">
        <v>391.3</v>
      </c>
      <c r="E28" s="37">
        <v>431.73333333333335</v>
      </c>
      <c r="F28" s="37">
        <v>434.13787878787878</v>
      </c>
      <c r="G28" s="37">
        <v>448.44545454545454</v>
      </c>
      <c r="H28" s="37">
        <v>412.64</v>
      </c>
      <c r="I28" s="37">
        <v>323.3</v>
      </c>
      <c r="J28" s="37">
        <v>286.21111111111111</v>
      </c>
      <c r="L28" s="37">
        <f t="shared" si="0"/>
        <v>423.65133333333335</v>
      </c>
      <c r="M28" s="37">
        <f t="shared" si="1"/>
        <v>389.68111111111114</v>
      </c>
    </row>
    <row r="29" spans="3:13" ht="9.4499999999999993" customHeight="1" x14ac:dyDescent="0.15">
      <c r="C29" s="18">
        <v>21</v>
      </c>
      <c r="D29" s="37">
        <v>287.41666666666669</v>
      </c>
      <c r="E29" s="37">
        <v>318.60138888888883</v>
      </c>
      <c r="F29" s="37">
        <v>333.35151515151517</v>
      </c>
      <c r="G29" s="37">
        <v>357.01363636363635</v>
      </c>
      <c r="H29" s="37">
        <v>330.55499999999995</v>
      </c>
      <c r="I29" s="37">
        <v>254.17878787878789</v>
      </c>
      <c r="J29" s="37">
        <v>199.05833333333331</v>
      </c>
      <c r="L29" s="37">
        <f t="shared" si="0"/>
        <v>325.3876414141414</v>
      </c>
      <c r="M29" s="37">
        <f t="shared" si="1"/>
        <v>297.16790404040404</v>
      </c>
    </row>
    <row r="30" spans="3:13" ht="9.4499999999999993" customHeight="1" x14ac:dyDescent="0.15">
      <c r="C30" s="18">
        <v>22</v>
      </c>
      <c r="D30" s="37">
        <v>222.31388888888887</v>
      </c>
      <c r="E30" s="37">
        <v>266.15555555555551</v>
      </c>
      <c r="F30" s="37">
        <v>278.26969696969695</v>
      </c>
      <c r="G30" s="37">
        <v>278.45454545454544</v>
      </c>
      <c r="H30" s="37">
        <v>275.39999999999998</v>
      </c>
      <c r="I30" s="37">
        <v>210.2227272727273</v>
      </c>
      <c r="J30" s="37">
        <v>145.74027777777778</v>
      </c>
      <c r="L30" s="37">
        <f t="shared" si="0"/>
        <v>264.11873737373736</v>
      </c>
      <c r="M30" s="37">
        <f t="shared" si="1"/>
        <v>239.50809884559882</v>
      </c>
    </row>
    <row r="31" spans="3:13" ht="9.4499999999999993" customHeight="1" x14ac:dyDescent="0.15">
      <c r="C31" s="18">
        <v>23</v>
      </c>
      <c r="D31" s="37">
        <v>103.07638888888887</v>
      </c>
      <c r="E31" s="37">
        <v>118.61805555555554</v>
      </c>
      <c r="F31" s="37">
        <v>122.57727272727274</v>
      </c>
      <c r="G31" s="37">
        <v>132.36363636363637</v>
      </c>
      <c r="H31" s="37">
        <v>163.44499999999999</v>
      </c>
      <c r="I31" s="37">
        <v>147.2621212121212</v>
      </c>
      <c r="J31" s="37">
        <v>83.4861111111111</v>
      </c>
      <c r="L31" s="37">
        <f t="shared" si="0"/>
        <v>128.0160707070707</v>
      </c>
      <c r="M31" s="37">
        <f t="shared" si="1"/>
        <v>124.40408369408367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7578.6819444444445</v>
      </c>
      <c r="E33" s="37">
        <f t="shared" ref="E33:J33" si="2">SUM(E15:E26)</f>
        <v>7763.2972222222234</v>
      </c>
      <c r="F33" s="37">
        <f t="shared" si="2"/>
        <v>7836.3803030303034</v>
      </c>
      <c r="G33" s="37">
        <f t="shared" si="2"/>
        <v>7822.8272727272724</v>
      </c>
      <c r="H33" s="37">
        <f t="shared" si="2"/>
        <v>7876.06</v>
      </c>
      <c r="I33" s="37">
        <f t="shared" si="2"/>
        <v>6495.1121212121207</v>
      </c>
      <c r="J33" s="37">
        <f t="shared" si="2"/>
        <v>5708.6930555555564</v>
      </c>
      <c r="L33" s="37">
        <f>SUM(L15:L26)</f>
        <v>7775.449348484849</v>
      </c>
      <c r="M33" s="37">
        <f>SUM(M15:M26)</f>
        <v>7297.2931313131321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1084.6777777777777</v>
      </c>
      <c r="E34" s="37">
        <f t="shared" ref="E34:J34" si="3">SUM(E15:E17)</f>
        <v>1139.7583333333332</v>
      </c>
      <c r="F34" s="37">
        <f t="shared" si="3"/>
        <v>1134.55</v>
      </c>
      <c r="G34" s="37">
        <f t="shared" si="3"/>
        <v>1135.1000000000001</v>
      </c>
      <c r="H34" s="37">
        <f t="shared" si="3"/>
        <v>1148.9499999999998</v>
      </c>
      <c r="I34" s="37">
        <f t="shared" si="3"/>
        <v>728.8015151515151</v>
      </c>
      <c r="J34" s="37">
        <f t="shared" si="3"/>
        <v>478.08888888888896</v>
      </c>
      <c r="L34" s="37">
        <f>SUM(L15:L17)</f>
        <v>1128.6072222222222</v>
      </c>
      <c r="M34" s="37">
        <f>SUM(M15:M17)</f>
        <v>978.5609307359307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3852.25</v>
      </c>
      <c r="E35" s="37">
        <f t="shared" ref="E35:J35" si="4">SUM(E18:E23)</f>
        <v>3879.5111111111114</v>
      </c>
      <c r="F35" s="37">
        <f t="shared" si="4"/>
        <v>3935.6136363636365</v>
      </c>
      <c r="G35" s="37">
        <f t="shared" si="4"/>
        <v>3922.3681818181822</v>
      </c>
      <c r="H35" s="37">
        <f t="shared" si="4"/>
        <v>4158.3999999999996</v>
      </c>
      <c r="I35" s="37">
        <f t="shared" si="4"/>
        <v>3910.8848484848486</v>
      </c>
      <c r="J35" s="37">
        <f t="shared" si="4"/>
        <v>3523.7486111111111</v>
      </c>
      <c r="L35" s="37">
        <f>SUM(L18:L23)</f>
        <v>3949.6285858585861</v>
      </c>
      <c r="M35" s="37">
        <f>SUM(M18:M23)</f>
        <v>3883.2537698412698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2641.7541666666666</v>
      </c>
      <c r="E36" s="37">
        <f t="shared" ref="E36:J36" si="5">SUM(E24:E26)</f>
        <v>2744.0277777777778</v>
      </c>
      <c r="F36" s="37">
        <f t="shared" si="5"/>
        <v>2766.2166666666667</v>
      </c>
      <c r="G36" s="37">
        <f t="shared" si="5"/>
        <v>2765.3590909090908</v>
      </c>
      <c r="H36" s="37">
        <f t="shared" si="5"/>
        <v>2568.71</v>
      </c>
      <c r="I36" s="37">
        <f t="shared" si="5"/>
        <v>1855.4257575757576</v>
      </c>
      <c r="J36" s="37">
        <f t="shared" si="5"/>
        <v>1706.8555555555556</v>
      </c>
      <c r="L36" s="37">
        <f>SUM(L24:L26)</f>
        <v>2697.21354040404</v>
      </c>
      <c r="M36" s="37">
        <f>SUM(M24:M26)</f>
        <v>2435.4784307359305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9536.7805555555551</v>
      </c>
      <c r="E37" s="37">
        <f t="shared" ref="E37:J37" si="6">SUM(E8:E31)</f>
        <v>9981.2124999999996</v>
      </c>
      <c r="F37" s="37">
        <f t="shared" si="6"/>
        <v>10084.377272727272</v>
      </c>
      <c r="G37" s="37">
        <f t="shared" si="6"/>
        <v>10136.872727272726</v>
      </c>
      <c r="H37" s="37">
        <f t="shared" si="6"/>
        <v>10125.939999999999</v>
      </c>
      <c r="I37" s="37">
        <f t="shared" si="6"/>
        <v>8304.878787878788</v>
      </c>
      <c r="J37" s="37">
        <f t="shared" si="6"/>
        <v>7234.73888888889</v>
      </c>
      <c r="L37" s="37">
        <f>SUM(L8:L31)</f>
        <v>9973.0366111111107</v>
      </c>
      <c r="M37" s="37">
        <f>SUM(M8:M31)</f>
        <v>9343.5429617604623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8945.7500000000018</v>
      </c>
      <c r="D43" s="32">
        <v>8748.3666666666668</v>
      </c>
      <c r="E43" s="32">
        <v>7605.51</v>
      </c>
      <c r="F43" s="32">
        <v>4301.46</v>
      </c>
      <c r="G43" s="32">
        <v>5955.9033333333336</v>
      </c>
      <c r="H43" s="32">
        <v>7623.3400000000011</v>
      </c>
      <c r="I43" s="32">
        <v>8462.73</v>
      </c>
      <c r="J43" s="32">
        <v>7818.96</v>
      </c>
      <c r="K43" s="32">
        <v>8710.67</v>
      </c>
      <c r="L43" s="32">
        <v>8721.1366666666654</v>
      </c>
      <c r="M43" s="32">
        <v>8402.85</v>
      </c>
      <c r="N43" s="32">
        <v>8789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12000.375000000002</v>
      </c>
      <c r="D44" s="32">
        <v>11982.533333333335</v>
      </c>
      <c r="E44" s="32">
        <v>9997.2400000000016</v>
      </c>
      <c r="F44" s="32">
        <v>5339.08</v>
      </c>
      <c r="G44" s="32">
        <v>7173.0700000000006</v>
      </c>
      <c r="H44" s="32">
        <v>9327.4999999999982</v>
      </c>
      <c r="I44" s="32">
        <v>10874.8</v>
      </c>
      <c r="J44" s="32">
        <v>10266.950000000001</v>
      </c>
      <c r="K44" s="32">
        <v>11231.36</v>
      </c>
      <c r="L44" s="32">
        <v>11106.03</v>
      </c>
      <c r="M44" s="32">
        <v>10240.350000000002</v>
      </c>
      <c r="N44" s="32">
        <v>11106.5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/>
      <c r="D47" s="32">
        <v>8074.75</v>
      </c>
      <c r="E47" s="32">
        <v>6262</v>
      </c>
      <c r="F47" s="32">
        <v>2964.5</v>
      </c>
      <c r="G47" s="32">
        <v>4572</v>
      </c>
      <c r="H47" s="32">
        <v>6408.5</v>
      </c>
      <c r="I47" s="32">
        <v>7054</v>
      </c>
      <c r="J47" s="32">
        <v>7025.1999999999989</v>
      </c>
      <c r="K47" s="32">
        <v>7778.75</v>
      </c>
      <c r="L47" s="32">
        <v>7260.2000000000007</v>
      </c>
      <c r="M47" s="32">
        <v>6141.3333333333339</v>
      </c>
      <c r="N47" s="32">
        <v>7905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/>
      <c r="D48" s="32">
        <v>10908.25</v>
      </c>
      <c r="E48" s="32">
        <v>8313</v>
      </c>
      <c r="F48" s="32">
        <v>3704.25</v>
      </c>
      <c r="G48" s="32">
        <v>5668.2</v>
      </c>
      <c r="H48" s="32">
        <v>7985</v>
      </c>
      <c r="I48" s="32">
        <v>9286</v>
      </c>
      <c r="J48" s="32">
        <v>9020.7999999999975</v>
      </c>
      <c r="K48" s="32">
        <v>9932.5</v>
      </c>
      <c r="L48" s="32">
        <v>9187</v>
      </c>
      <c r="M48" s="32">
        <v>7495.6666666666679</v>
      </c>
      <c r="N48" s="32">
        <v>9853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7014</v>
      </c>
      <c r="D51" s="32">
        <v>6361.666666666667</v>
      </c>
      <c r="E51" s="32">
        <v>6560.5</v>
      </c>
      <c r="F51" s="32">
        <v>2261.5</v>
      </c>
      <c r="G51" s="32">
        <v>3748.4</v>
      </c>
      <c r="H51" s="32">
        <v>5350.5</v>
      </c>
      <c r="I51" s="32">
        <v>6040.75</v>
      </c>
      <c r="J51" s="32">
        <v>6160.75</v>
      </c>
      <c r="K51" s="32">
        <v>6763.75</v>
      </c>
      <c r="L51" s="32">
        <v>6125</v>
      </c>
      <c r="M51" s="32">
        <v>5469.5</v>
      </c>
      <c r="N51" s="32">
        <v>6648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9038</v>
      </c>
      <c r="D52" s="32">
        <v>8387.6666666666679</v>
      </c>
      <c r="E52" s="32">
        <v>8696.5</v>
      </c>
      <c r="F52" s="32">
        <v>2824.25</v>
      </c>
      <c r="G52" s="32">
        <v>4684.2</v>
      </c>
      <c r="H52" s="32">
        <v>6619.25</v>
      </c>
      <c r="I52" s="32">
        <v>7836.75</v>
      </c>
      <c r="J52" s="32">
        <v>7930.75</v>
      </c>
      <c r="K52" s="32">
        <v>8522.5</v>
      </c>
      <c r="L52" s="32">
        <v>7538.5</v>
      </c>
      <c r="M52" s="32">
        <v>6711.5</v>
      </c>
      <c r="N52" s="32">
        <v>8027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05" display="Index" xr:uid="{BF6BD802-1FA1-4D9C-B1D5-E51288204FD2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A207-2A99-4FE9-B259-BB4D8741C826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126</v>
      </c>
      <c r="E3" s="47"/>
      <c r="F3" s="47"/>
      <c r="G3" s="5"/>
      <c r="H3" s="49" t="s">
        <v>34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29.797222222222221</v>
      </c>
      <c r="E8" s="37">
        <v>29.712500000000002</v>
      </c>
      <c r="F8" s="37">
        <v>29.648484848484852</v>
      </c>
      <c r="G8" s="37">
        <v>32.690909090909095</v>
      </c>
      <c r="H8" s="37">
        <v>35.32</v>
      </c>
      <c r="I8" s="37">
        <v>49.31515151515152</v>
      </c>
      <c r="J8" s="37">
        <v>68.350000000000009</v>
      </c>
      <c r="L8" s="37">
        <f>AVERAGE(D8:H8)</f>
        <v>31.433823232323231</v>
      </c>
      <c r="M8" s="37">
        <f>AVERAGE(D8:J8)</f>
        <v>39.262038239538242</v>
      </c>
      <c r="O8" s="26"/>
    </row>
    <row r="9" spans="1:15" ht="9.4499999999999993" customHeight="1" x14ac:dyDescent="0.15">
      <c r="C9" s="18">
        <v>1</v>
      </c>
      <c r="D9" s="37">
        <v>18.283333333333335</v>
      </c>
      <c r="E9" s="37">
        <v>22.786111111111111</v>
      </c>
      <c r="F9" s="37">
        <v>19.903030303030302</v>
      </c>
      <c r="G9" s="37">
        <v>23.727272727272727</v>
      </c>
      <c r="H9" s="37">
        <v>21.04</v>
      </c>
      <c r="I9" s="37">
        <v>36.368181818181817</v>
      </c>
      <c r="J9" s="37">
        <v>45.584722222222219</v>
      </c>
      <c r="L9" s="37">
        <f t="shared" ref="L9:L31" si="0">AVERAGE(D9:H9)</f>
        <v>21.147949494949493</v>
      </c>
      <c r="M9" s="37">
        <f t="shared" ref="M9:M31" si="1">AVERAGE(D9:J9)</f>
        <v>26.813235930735932</v>
      </c>
      <c r="O9" s="26"/>
    </row>
    <row r="10" spans="1:15" ht="9.4499999999999993" customHeight="1" x14ac:dyDescent="0.15">
      <c r="C10" s="18">
        <v>2</v>
      </c>
      <c r="D10" s="37">
        <v>16.797222222222221</v>
      </c>
      <c r="E10" s="37">
        <v>20.319444444444446</v>
      </c>
      <c r="F10" s="37">
        <v>20.801515151515151</v>
      </c>
      <c r="G10" s="37">
        <v>20.163636363636364</v>
      </c>
      <c r="H10" s="37">
        <v>20.27</v>
      </c>
      <c r="I10" s="37">
        <v>26.145454545454548</v>
      </c>
      <c r="J10" s="37">
        <v>31.522222222222222</v>
      </c>
      <c r="L10" s="37">
        <f t="shared" si="0"/>
        <v>19.670363636363639</v>
      </c>
      <c r="M10" s="37">
        <f t="shared" si="1"/>
        <v>22.288499278499277</v>
      </c>
      <c r="O10" s="26"/>
    </row>
    <row r="11" spans="1:15" ht="9.4499999999999993" customHeight="1" x14ac:dyDescent="0.15">
      <c r="C11" s="18">
        <v>3</v>
      </c>
      <c r="D11" s="37">
        <v>31.176388888888891</v>
      </c>
      <c r="E11" s="37">
        <v>32.220833333333339</v>
      </c>
      <c r="F11" s="37">
        <v>30.846969696969698</v>
      </c>
      <c r="G11" s="37">
        <v>31.977272727272727</v>
      </c>
      <c r="H11" s="37">
        <v>33.154999999999994</v>
      </c>
      <c r="I11" s="37">
        <v>28.65</v>
      </c>
      <c r="J11" s="37">
        <v>28.336111111111109</v>
      </c>
      <c r="L11" s="37">
        <f t="shared" si="0"/>
        <v>31.875292929292932</v>
      </c>
      <c r="M11" s="37">
        <f t="shared" si="1"/>
        <v>30.908939393939395</v>
      </c>
      <c r="O11" s="26"/>
    </row>
    <row r="12" spans="1:15" ht="9.4499999999999993" customHeight="1" x14ac:dyDescent="0.15">
      <c r="C12" s="18">
        <v>4</v>
      </c>
      <c r="D12" s="37">
        <v>80.263888888888886</v>
      </c>
      <c r="E12" s="37">
        <v>84.286111111111111</v>
      </c>
      <c r="F12" s="37">
        <v>84.713636363636368</v>
      </c>
      <c r="G12" s="37">
        <v>85.590909090909093</v>
      </c>
      <c r="H12" s="37">
        <v>75.460000000000008</v>
      </c>
      <c r="I12" s="37">
        <v>43.721212121212119</v>
      </c>
      <c r="J12" s="37">
        <v>33.43333333333333</v>
      </c>
      <c r="L12" s="37">
        <f t="shared" si="0"/>
        <v>82.062909090909102</v>
      </c>
      <c r="M12" s="37">
        <f t="shared" si="1"/>
        <v>69.638441558441571</v>
      </c>
    </row>
    <row r="13" spans="1:15" ht="9.4499999999999993" customHeight="1" x14ac:dyDescent="0.15">
      <c r="C13" s="18">
        <v>5</v>
      </c>
      <c r="D13" s="37">
        <v>305.55</v>
      </c>
      <c r="E13" s="37">
        <v>324.53750000000002</v>
      </c>
      <c r="F13" s="37">
        <v>320.96515151515149</v>
      </c>
      <c r="G13" s="37">
        <v>313.32272727272726</v>
      </c>
      <c r="H13" s="37">
        <v>282.96000000000004</v>
      </c>
      <c r="I13" s="37">
        <v>117.2878787878788</v>
      </c>
      <c r="J13" s="37">
        <v>80.5</v>
      </c>
      <c r="L13" s="37">
        <f t="shared" si="0"/>
        <v>309.4670757575758</v>
      </c>
      <c r="M13" s="37">
        <f t="shared" si="1"/>
        <v>249.30332251082251</v>
      </c>
    </row>
    <row r="14" spans="1:15" ht="9.4499999999999993" customHeight="1" x14ac:dyDescent="0.15">
      <c r="C14" s="18">
        <v>6</v>
      </c>
      <c r="D14" s="37">
        <v>734.38055555555547</v>
      </c>
      <c r="E14" s="37">
        <v>772.17500000000007</v>
      </c>
      <c r="F14" s="37">
        <v>787.61666666666667</v>
      </c>
      <c r="G14" s="37">
        <v>769.97272727272718</v>
      </c>
      <c r="H14" s="37">
        <v>677.51</v>
      </c>
      <c r="I14" s="37">
        <v>205.65454545454543</v>
      </c>
      <c r="J14" s="37">
        <v>146.91527777777779</v>
      </c>
      <c r="L14" s="37">
        <f t="shared" si="0"/>
        <v>748.33098989898986</v>
      </c>
      <c r="M14" s="37">
        <f t="shared" si="1"/>
        <v>584.88925324675324</v>
      </c>
    </row>
    <row r="15" spans="1:15" ht="9.4499999999999993" customHeight="1" x14ac:dyDescent="0.15">
      <c r="C15" s="18">
        <v>7</v>
      </c>
      <c r="D15" s="37">
        <v>783.38472222222219</v>
      </c>
      <c r="E15" s="37">
        <v>817.38194444444446</v>
      </c>
      <c r="F15" s="37">
        <v>817.21363636363628</v>
      </c>
      <c r="G15" s="37">
        <v>809.44090909090914</v>
      </c>
      <c r="H15" s="37">
        <v>744.505</v>
      </c>
      <c r="I15" s="37">
        <v>282.87878787878788</v>
      </c>
      <c r="J15" s="37">
        <v>149.17361111111111</v>
      </c>
      <c r="L15" s="37">
        <f t="shared" si="0"/>
        <v>794.38524242424251</v>
      </c>
      <c r="M15" s="37">
        <f t="shared" si="1"/>
        <v>629.13980158730169</v>
      </c>
    </row>
    <row r="16" spans="1:15" ht="9.4499999999999993" customHeight="1" x14ac:dyDescent="0.15">
      <c r="C16" s="18">
        <v>8</v>
      </c>
      <c r="D16" s="37">
        <v>667.11805555555554</v>
      </c>
      <c r="E16" s="37">
        <v>670.28888888888889</v>
      </c>
      <c r="F16" s="37">
        <v>690.33484848484852</v>
      </c>
      <c r="G16" s="37">
        <v>670.58636363636367</v>
      </c>
      <c r="H16" s="37">
        <v>647.01499999999999</v>
      </c>
      <c r="I16" s="37">
        <v>397.76969696969695</v>
      </c>
      <c r="J16" s="37">
        <v>203.49722222222223</v>
      </c>
      <c r="L16" s="37">
        <f t="shared" si="0"/>
        <v>669.06863131313128</v>
      </c>
      <c r="M16" s="37">
        <f t="shared" si="1"/>
        <v>563.8014393939394</v>
      </c>
    </row>
    <row r="17" spans="3:13" ht="9.4499999999999993" customHeight="1" x14ac:dyDescent="0.15">
      <c r="C17" s="18">
        <v>9</v>
      </c>
      <c r="D17" s="37">
        <v>617.13055555555559</v>
      </c>
      <c r="E17" s="37">
        <v>642.23888888888894</v>
      </c>
      <c r="F17" s="37">
        <v>648.14545454545453</v>
      </c>
      <c r="G17" s="37">
        <v>630.45909090909095</v>
      </c>
      <c r="H17" s="37">
        <v>600.80000000000007</v>
      </c>
      <c r="I17" s="37">
        <v>517.11060606060607</v>
      </c>
      <c r="J17" s="37">
        <v>363.7791666666667</v>
      </c>
      <c r="L17" s="37">
        <f t="shared" si="0"/>
        <v>627.75479797979801</v>
      </c>
      <c r="M17" s="37">
        <f t="shared" si="1"/>
        <v>574.2376803751805</v>
      </c>
    </row>
    <row r="18" spans="3:13" ht="9.4499999999999993" customHeight="1" x14ac:dyDescent="0.15">
      <c r="C18" s="18">
        <v>10</v>
      </c>
      <c r="D18" s="37">
        <v>581.24305555555554</v>
      </c>
      <c r="E18" s="37">
        <v>576.48194444444448</v>
      </c>
      <c r="F18" s="37">
        <v>569.1</v>
      </c>
      <c r="G18" s="37">
        <v>563.58636363636356</v>
      </c>
      <c r="H18" s="37">
        <v>555.20000000000005</v>
      </c>
      <c r="I18" s="37">
        <v>563.23636363636354</v>
      </c>
      <c r="J18" s="37">
        <v>506.23611111111114</v>
      </c>
      <c r="L18" s="37">
        <f t="shared" si="0"/>
        <v>569.12227272727273</v>
      </c>
      <c r="M18" s="37">
        <f t="shared" si="1"/>
        <v>559.29769119769117</v>
      </c>
    </row>
    <row r="19" spans="3:13" ht="9.4499999999999993" customHeight="1" x14ac:dyDescent="0.15">
      <c r="C19" s="18">
        <v>11</v>
      </c>
      <c r="D19" s="37">
        <v>544.32916666666665</v>
      </c>
      <c r="E19" s="37">
        <v>544.80138888888894</v>
      </c>
      <c r="F19" s="37">
        <v>542.04090909090905</v>
      </c>
      <c r="G19" s="37">
        <v>549.13636363636363</v>
      </c>
      <c r="H19" s="37">
        <v>554.39499999999998</v>
      </c>
      <c r="I19" s="37">
        <v>610.84242424242427</v>
      </c>
      <c r="J19" s="37">
        <v>605.70555555555563</v>
      </c>
      <c r="L19" s="37">
        <f t="shared" si="0"/>
        <v>546.9405656565657</v>
      </c>
      <c r="M19" s="37">
        <f t="shared" si="1"/>
        <v>564.46440115440123</v>
      </c>
    </row>
    <row r="20" spans="3:13" ht="9.4499999999999993" customHeight="1" x14ac:dyDescent="0.15">
      <c r="C20" s="18">
        <v>12</v>
      </c>
      <c r="D20" s="37">
        <v>539.08333333333337</v>
      </c>
      <c r="E20" s="37">
        <v>545.78472222222229</v>
      </c>
      <c r="F20" s="37">
        <v>544.29393939393935</v>
      </c>
      <c r="G20" s="37">
        <v>538.93181818181813</v>
      </c>
      <c r="H20" s="37">
        <v>552.18500000000006</v>
      </c>
      <c r="I20" s="37">
        <v>619.37272727272727</v>
      </c>
      <c r="J20" s="37">
        <v>614.83888888888885</v>
      </c>
      <c r="L20" s="37">
        <f t="shared" si="0"/>
        <v>544.05576262626266</v>
      </c>
      <c r="M20" s="37">
        <f t="shared" si="1"/>
        <v>564.92720418470424</v>
      </c>
    </row>
    <row r="21" spans="3:13" ht="9.4499999999999993" customHeight="1" x14ac:dyDescent="0.15">
      <c r="C21" s="18">
        <v>13</v>
      </c>
      <c r="D21" s="37">
        <v>534.78055555555545</v>
      </c>
      <c r="E21" s="37">
        <v>531.23194444444448</v>
      </c>
      <c r="F21" s="37">
        <v>537.53181818181827</v>
      </c>
      <c r="G21" s="37">
        <v>540.81363636363631</v>
      </c>
      <c r="H21" s="37">
        <v>556.66999999999996</v>
      </c>
      <c r="I21" s="37">
        <v>622.69242424242429</v>
      </c>
      <c r="J21" s="37">
        <v>617.84861111111115</v>
      </c>
      <c r="L21" s="37">
        <f t="shared" si="0"/>
        <v>540.20559090909092</v>
      </c>
      <c r="M21" s="37">
        <f t="shared" si="1"/>
        <v>563.08128427128429</v>
      </c>
    </row>
    <row r="22" spans="3:13" ht="9.4499999999999993" customHeight="1" x14ac:dyDescent="0.15">
      <c r="C22" s="18">
        <v>14</v>
      </c>
      <c r="D22" s="37">
        <v>494.13194444444451</v>
      </c>
      <c r="E22" s="37">
        <v>497.03194444444449</v>
      </c>
      <c r="F22" s="37">
        <v>495.21212121212119</v>
      </c>
      <c r="G22" s="37">
        <v>503.66363636363627</v>
      </c>
      <c r="H22" s="37">
        <v>532.79</v>
      </c>
      <c r="I22" s="37">
        <v>585.40303030303028</v>
      </c>
      <c r="J22" s="37">
        <v>553.49444444444441</v>
      </c>
      <c r="L22" s="37">
        <f t="shared" si="0"/>
        <v>504.5659292929293</v>
      </c>
      <c r="M22" s="37">
        <f t="shared" si="1"/>
        <v>523.10387445887443</v>
      </c>
    </row>
    <row r="23" spans="3:13" ht="9.4499999999999993" customHeight="1" x14ac:dyDescent="0.15">
      <c r="C23" s="18">
        <v>15</v>
      </c>
      <c r="D23" s="37">
        <v>475.98055555555555</v>
      </c>
      <c r="E23" s="37">
        <v>492.5291666666667</v>
      </c>
      <c r="F23" s="37">
        <v>492.56060606060606</v>
      </c>
      <c r="G23" s="37">
        <v>497.13181818181823</v>
      </c>
      <c r="H23" s="37">
        <v>537.17499999999995</v>
      </c>
      <c r="I23" s="37">
        <v>518.36212121212122</v>
      </c>
      <c r="J23" s="37">
        <v>493.86527777777775</v>
      </c>
      <c r="L23" s="37">
        <f t="shared" si="0"/>
        <v>499.0754292929293</v>
      </c>
      <c r="M23" s="37">
        <f t="shared" si="1"/>
        <v>501.08636363636367</v>
      </c>
    </row>
    <row r="24" spans="3:13" ht="9.4499999999999993" customHeight="1" x14ac:dyDescent="0.15">
      <c r="C24" s="18">
        <v>16</v>
      </c>
      <c r="D24" s="37">
        <v>487.82499999999999</v>
      </c>
      <c r="E24" s="37">
        <v>502.19861111111112</v>
      </c>
      <c r="F24" s="37">
        <v>506.83181818181822</v>
      </c>
      <c r="G24" s="37">
        <v>501.87272727272722</v>
      </c>
      <c r="H24" s="37">
        <v>534.28499999999997</v>
      </c>
      <c r="I24" s="37">
        <v>487.33181818181816</v>
      </c>
      <c r="J24" s="37">
        <v>447.55138888888888</v>
      </c>
      <c r="L24" s="37">
        <f t="shared" si="0"/>
        <v>506.60263131313133</v>
      </c>
      <c r="M24" s="37">
        <f t="shared" si="1"/>
        <v>495.41376623376624</v>
      </c>
    </row>
    <row r="25" spans="3:13" ht="9.4499999999999993" customHeight="1" x14ac:dyDescent="0.15">
      <c r="C25" s="18">
        <v>17</v>
      </c>
      <c r="D25" s="37">
        <v>494.84999999999997</v>
      </c>
      <c r="E25" s="37">
        <v>512.0486111111112</v>
      </c>
      <c r="F25" s="37">
        <v>515.32575757575751</v>
      </c>
      <c r="G25" s="37">
        <v>508.80909090909086</v>
      </c>
      <c r="H25" s="37">
        <v>522.68999999999994</v>
      </c>
      <c r="I25" s="37">
        <v>456.24848484848485</v>
      </c>
      <c r="J25" s="37">
        <v>378.76805555555558</v>
      </c>
      <c r="L25" s="37">
        <f t="shared" si="0"/>
        <v>510.74469191919189</v>
      </c>
      <c r="M25" s="37">
        <f t="shared" si="1"/>
        <v>484.10571428571433</v>
      </c>
    </row>
    <row r="26" spans="3:13" ht="9.4499999999999993" customHeight="1" x14ac:dyDescent="0.15">
      <c r="C26" s="18">
        <v>18</v>
      </c>
      <c r="D26" s="37">
        <v>430.96944444444443</v>
      </c>
      <c r="E26" s="37">
        <v>458.93194444444447</v>
      </c>
      <c r="F26" s="37">
        <v>461.38636363636363</v>
      </c>
      <c r="G26" s="37">
        <v>464.43181818181819</v>
      </c>
      <c r="H26" s="37">
        <v>486.85</v>
      </c>
      <c r="I26" s="37">
        <v>390.60151515151517</v>
      </c>
      <c r="J26" s="37">
        <v>359.18611111111113</v>
      </c>
      <c r="L26" s="37">
        <f t="shared" si="0"/>
        <v>460.51391414141415</v>
      </c>
      <c r="M26" s="37">
        <f t="shared" si="1"/>
        <v>436.05102813852818</v>
      </c>
    </row>
    <row r="27" spans="3:13" ht="9.4499999999999993" customHeight="1" x14ac:dyDescent="0.15">
      <c r="C27" s="18">
        <v>19</v>
      </c>
      <c r="D27" s="37">
        <v>311.35833333333335</v>
      </c>
      <c r="E27" s="37">
        <v>324.32361111111112</v>
      </c>
      <c r="F27" s="37">
        <v>334.96212121212125</v>
      </c>
      <c r="G27" s="37">
        <v>351.13636363636363</v>
      </c>
      <c r="H27" s="37">
        <v>346.71999999999997</v>
      </c>
      <c r="I27" s="37">
        <v>303.0151515151515</v>
      </c>
      <c r="J27" s="37">
        <v>285.86666666666667</v>
      </c>
      <c r="L27" s="37">
        <f t="shared" si="0"/>
        <v>333.70008585858591</v>
      </c>
      <c r="M27" s="37">
        <f t="shared" si="1"/>
        <v>322.4831782106782</v>
      </c>
    </row>
    <row r="28" spans="3:13" ht="9.4499999999999993" customHeight="1" x14ac:dyDescent="0.15">
      <c r="C28" s="18">
        <v>20</v>
      </c>
      <c r="D28" s="37">
        <v>199.89861111111111</v>
      </c>
      <c r="E28" s="37">
        <v>211.74166666666665</v>
      </c>
      <c r="F28" s="37">
        <v>211.79242424242423</v>
      </c>
      <c r="G28" s="37">
        <v>218.17272727272729</v>
      </c>
      <c r="H28" s="37">
        <v>219.83</v>
      </c>
      <c r="I28" s="37">
        <v>213.41818181818181</v>
      </c>
      <c r="J28" s="37">
        <v>204.43055555555554</v>
      </c>
      <c r="L28" s="37">
        <f t="shared" si="0"/>
        <v>212.28708585858584</v>
      </c>
      <c r="M28" s="37">
        <f t="shared" si="1"/>
        <v>211.32630952380956</v>
      </c>
    </row>
    <row r="29" spans="3:13" ht="9.4499999999999993" customHeight="1" x14ac:dyDescent="0.15">
      <c r="C29" s="18">
        <v>21</v>
      </c>
      <c r="D29" s="37">
        <v>143.24027777777778</v>
      </c>
      <c r="E29" s="37">
        <v>153.9097222222222</v>
      </c>
      <c r="F29" s="37">
        <v>160.12424242424242</v>
      </c>
      <c r="G29" s="37">
        <v>161.90454545454546</v>
      </c>
      <c r="H29" s="37">
        <v>166.55</v>
      </c>
      <c r="I29" s="37">
        <v>155.08484848484849</v>
      </c>
      <c r="J29" s="37">
        <v>142.54999999999998</v>
      </c>
      <c r="L29" s="37">
        <f t="shared" si="0"/>
        <v>157.14575757575759</v>
      </c>
      <c r="M29" s="37">
        <f t="shared" si="1"/>
        <v>154.7662337662338</v>
      </c>
    </row>
    <row r="30" spans="3:13" ht="9.4499999999999993" customHeight="1" x14ac:dyDescent="0.15">
      <c r="C30" s="18">
        <v>22</v>
      </c>
      <c r="D30" s="37">
        <v>88.7</v>
      </c>
      <c r="E30" s="37">
        <v>100.95972222222223</v>
      </c>
      <c r="F30" s="37">
        <v>104.01363636363637</v>
      </c>
      <c r="G30" s="37">
        <v>105.87727272727274</v>
      </c>
      <c r="H30" s="37">
        <v>123.67999999999999</v>
      </c>
      <c r="I30" s="37">
        <v>129.47727272727272</v>
      </c>
      <c r="J30" s="37">
        <v>89.505555555555546</v>
      </c>
      <c r="L30" s="37">
        <f t="shared" si="0"/>
        <v>104.64612626262627</v>
      </c>
      <c r="M30" s="37">
        <f t="shared" si="1"/>
        <v>106.03049422799424</v>
      </c>
    </row>
    <row r="31" spans="3:13" ht="9.4499999999999993" customHeight="1" x14ac:dyDescent="0.15">
      <c r="C31" s="18">
        <v>23</v>
      </c>
      <c r="D31" s="37">
        <v>46.833333333333336</v>
      </c>
      <c r="E31" s="37">
        <v>54.112500000000004</v>
      </c>
      <c r="F31" s="37">
        <v>54.945454545454545</v>
      </c>
      <c r="G31" s="37">
        <v>62.3</v>
      </c>
      <c r="H31" s="37">
        <v>80.47</v>
      </c>
      <c r="I31" s="37">
        <v>90.827272727272728</v>
      </c>
      <c r="J31" s="37">
        <v>49.941666666666663</v>
      </c>
      <c r="L31" s="37">
        <f t="shared" si="0"/>
        <v>59.732257575757579</v>
      </c>
      <c r="M31" s="37">
        <f t="shared" si="1"/>
        <v>62.775746753246757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6650.8263888888887</v>
      </c>
      <c r="E33" s="37">
        <f t="shared" ref="E33:J33" si="2">SUM(E15:E26)</f>
        <v>6790.9500000000007</v>
      </c>
      <c r="F33" s="37">
        <f t="shared" si="2"/>
        <v>6819.9772727272739</v>
      </c>
      <c r="G33" s="37">
        <f t="shared" si="2"/>
        <v>6778.8636363636351</v>
      </c>
      <c r="H33" s="37">
        <f t="shared" si="2"/>
        <v>6824.56</v>
      </c>
      <c r="I33" s="37">
        <f t="shared" si="2"/>
        <v>6051.85</v>
      </c>
      <c r="J33" s="37">
        <f t="shared" si="2"/>
        <v>5293.9444444444443</v>
      </c>
      <c r="L33" s="37">
        <f>SUM(L15:L26)</f>
        <v>6773.0354595959589</v>
      </c>
      <c r="M33" s="37">
        <f>SUM(M15:M26)</f>
        <v>6458.7102489177505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2067.6333333333332</v>
      </c>
      <c r="E34" s="37">
        <f t="shared" ref="E34:J34" si="3">SUM(E15:E17)</f>
        <v>2129.9097222222222</v>
      </c>
      <c r="F34" s="37">
        <f t="shared" si="3"/>
        <v>2155.6939393939392</v>
      </c>
      <c r="G34" s="37">
        <f t="shared" si="3"/>
        <v>2110.4863636363634</v>
      </c>
      <c r="H34" s="37">
        <f t="shared" si="3"/>
        <v>1992.3200000000002</v>
      </c>
      <c r="I34" s="37">
        <f t="shared" si="3"/>
        <v>1197.7590909090909</v>
      </c>
      <c r="J34" s="37">
        <f t="shared" si="3"/>
        <v>716.45</v>
      </c>
      <c r="L34" s="37">
        <f>SUM(L15:L17)</f>
        <v>2091.2086717171715</v>
      </c>
      <c r="M34" s="37">
        <f>SUM(M15:M17)</f>
        <v>1767.1789213564216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3169.5486111111109</v>
      </c>
      <c r="E35" s="37">
        <f t="shared" ref="E35:J35" si="4">SUM(E18:E23)</f>
        <v>3187.8611111111113</v>
      </c>
      <c r="F35" s="37">
        <f t="shared" si="4"/>
        <v>3180.7393939393937</v>
      </c>
      <c r="G35" s="37">
        <f t="shared" si="4"/>
        <v>3193.2636363636361</v>
      </c>
      <c r="H35" s="37">
        <f t="shared" si="4"/>
        <v>3288.415</v>
      </c>
      <c r="I35" s="37">
        <f t="shared" si="4"/>
        <v>3519.909090909091</v>
      </c>
      <c r="J35" s="37">
        <f t="shared" si="4"/>
        <v>3391.9888888888891</v>
      </c>
      <c r="L35" s="37">
        <f>SUM(L18:L23)</f>
        <v>3203.9655505050505</v>
      </c>
      <c r="M35" s="37">
        <f>SUM(M18:M23)</f>
        <v>3275.9608189033193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1413.6444444444444</v>
      </c>
      <c r="E36" s="37">
        <f t="shared" ref="E36:J36" si="5">SUM(E24:E26)</f>
        <v>1473.1791666666668</v>
      </c>
      <c r="F36" s="37">
        <f t="shared" si="5"/>
        <v>1483.5439393939394</v>
      </c>
      <c r="G36" s="37">
        <f t="shared" si="5"/>
        <v>1475.1136363636363</v>
      </c>
      <c r="H36" s="37">
        <f t="shared" si="5"/>
        <v>1543.8249999999998</v>
      </c>
      <c r="I36" s="37">
        <f t="shared" si="5"/>
        <v>1334.181818181818</v>
      </c>
      <c r="J36" s="37">
        <f t="shared" si="5"/>
        <v>1185.5055555555555</v>
      </c>
      <c r="L36" s="37">
        <f>SUM(L24:L26)</f>
        <v>1477.8612373737374</v>
      </c>
      <c r="M36" s="37">
        <f>SUM(M24:M26)</f>
        <v>1415.5705086580087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8657.1055555555558</v>
      </c>
      <c r="E37" s="37">
        <f t="shared" ref="E37:J37" si="6">SUM(E8:E31)</f>
        <v>8922.0347222222226</v>
      </c>
      <c r="F37" s="37">
        <f t="shared" si="6"/>
        <v>8980.310606060606</v>
      </c>
      <c r="G37" s="37">
        <f t="shared" si="6"/>
        <v>8955.7000000000007</v>
      </c>
      <c r="H37" s="37">
        <f t="shared" si="6"/>
        <v>8907.5249999999996</v>
      </c>
      <c r="I37" s="37">
        <f t="shared" si="6"/>
        <v>7450.8151515151512</v>
      </c>
      <c r="J37" s="37">
        <f t="shared" si="6"/>
        <v>6500.8805555555555</v>
      </c>
      <c r="L37" s="37">
        <f>SUM(L8:L31)</f>
        <v>8884.5351767676784</v>
      </c>
      <c r="M37" s="37">
        <f>SUM(M8:M31)</f>
        <v>8339.1959415584406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7819.6458333333321</v>
      </c>
      <c r="D43" s="32">
        <v>7797.083333333333</v>
      </c>
      <c r="E43" s="32">
        <v>5809.9000000000005</v>
      </c>
      <c r="F43" s="32">
        <v>3625.88</v>
      </c>
      <c r="G43" s="32">
        <v>5056.9299999999994</v>
      </c>
      <c r="H43" s="32">
        <v>6425.7699999999995</v>
      </c>
      <c r="I43" s="32">
        <v>7588.64</v>
      </c>
      <c r="J43" s="32">
        <v>7252.920000000001</v>
      </c>
      <c r="K43" s="32">
        <v>7779.63</v>
      </c>
      <c r="L43" s="32">
        <v>7799.1133333333337</v>
      </c>
      <c r="M43" s="32">
        <v>7214.05</v>
      </c>
      <c r="N43" s="32">
        <v>8053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10760.937500000002</v>
      </c>
      <c r="D44" s="32">
        <v>10751.933333333334</v>
      </c>
      <c r="E44" s="32">
        <v>8023.9900000000007</v>
      </c>
      <c r="F44" s="32">
        <v>4750.29</v>
      </c>
      <c r="G44" s="32">
        <v>6348.663333333333</v>
      </c>
      <c r="H44" s="32">
        <v>8234.2100000000009</v>
      </c>
      <c r="I44" s="32">
        <v>9816.260000000002</v>
      </c>
      <c r="J44" s="32">
        <v>9554.86</v>
      </c>
      <c r="K44" s="32">
        <v>10099.76</v>
      </c>
      <c r="L44" s="32">
        <v>9987.9433333333327</v>
      </c>
      <c r="M44" s="32">
        <v>9192.7499999999982</v>
      </c>
      <c r="N44" s="32">
        <v>10237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/>
      <c r="D47" s="32">
        <v>7988.75</v>
      </c>
      <c r="E47" s="32">
        <v>5369</v>
      </c>
      <c r="F47" s="32">
        <v>2745.25</v>
      </c>
      <c r="G47" s="32">
        <v>4231.6000000000004</v>
      </c>
      <c r="H47" s="32">
        <v>5909.75</v>
      </c>
      <c r="I47" s="32">
        <v>6666.25</v>
      </c>
      <c r="J47" s="32">
        <v>6569</v>
      </c>
      <c r="K47" s="32">
        <v>7385.75</v>
      </c>
      <c r="L47" s="32">
        <v>6782.0000000000009</v>
      </c>
      <c r="M47" s="32">
        <v>5448</v>
      </c>
      <c r="N47" s="32">
        <v>7475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/>
      <c r="D48" s="32">
        <v>10011.25</v>
      </c>
      <c r="E48" s="32">
        <v>6776.75</v>
      </c>
      <c r="F48" s="32">
        <v>3404.25</v>
      </c>
      <c r="G48" s="32">
        <v>5162.5999999999995</v>
      </c>
      <c r="H48" s="32">
        <v>7170.25</v>
      </c>
      <c r="I48" s="32">
        <v>8351.25</v>
      </c>
      <c r="J48" s="32">
        <v>8206.5999999999985</v>
      </c>
      <c r="K48" s="32">
        <v>9020.75</v>
      </c>
      <c r="L48" s="32">
        <v>8257.6</v>
      </c>
      <c r="M48" s="32">
        <v>6675.6666666666661</v>
      </c>
      <c r="N48" s="32">
        <v>8922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6691</v>
      </c>
      <c r="D51" s="32">
        <v>6139.333333333333</v>
      </c>
      <c r="E51" s="32">
        <v>5741.5</v>
      </c>
      <c r="F51" s="32">
        <v>2168</v>
      </c>
      <c r="G51" s="32">
        <v>3523</v>
      </c>
      <c r="H51" s="32">
        <v>4912.75</v>
      </c>
      <c r="I51" s="32">
        <v>5681.5</v>
      </c>
      <c r="J51" s="32">
        <v>5690.75</v>
      </c>
      <c r="K51" s="32">
        <v>6202.5</v>
      </c>
      <c r="L51" s="32">
        <v>5749.5</v>
      </c>
      <c r="M51" s="32">
        <v>4950.5</v>
      </c>
      <c r="N51" s="32">
        <v>6077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8233</v>
      </c>
      <c r="D52" s="32">
        <v>7694.666666666667</v>
      </c>
      <c r="E52" s="32">
        <v>7190.25</v>
      </c>
      <c r="F52" s="32">
        <v>2700</v>
      </c>
      <c r="G52" s="32">
        <v>4335.4000000000005</v>
      </c>
      <c r="H52" s="32">
        <v>5960.5</v>
      </c>
      <c r="I52" s="32">
        <v>7122.25</v>
      </c>
      <c r="J52" s="32">
        <v>7100.75</v>
      </c>
      <c r="K52" s="32">
        <v>7564</v>
      </c>
      <c r="L52" s="32">
        <v>6910.25</v>
      </c>
      <c r="M52" s="32">
        <v>5990.5</v>
      </c>
      <c r="N52" s="32">
        <v>7209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05" display="Index" xr:uid="{ED047D0D-2AE3-48AC-B3A6-949B492D1180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C97D-01F6-4DDC-933E-0CC91A43587A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127</v>
      </c>
      <c r="E3" s="47"/>
      <c r="F3" s="47"/>
      <c r="G3" s="5"/>
      <c r="H3" s="49" t="s">
        <v>36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6485.4708333333338</v>
      </c>
      <c r="Q6" s="16">
        <v>6590.3</v>
      </c>
      <c r="R6" s="16">
        <v>6684.2958333333345</v>
      </c>
      <c r="S6" s="16">
        <v>6681.4208333333327</v>
      </c>
      <c r="T6" s="16">
        <v>6790.1749999999984</v>
      </c>
      <c r="U6" s="16">
        <v>5706.0972222222208</v>
      </c>
      <c r="V6" s="16">
        <v>5178.5388888888892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6215.7249999999985</v>
      </c>
      <c r="Q7" s="16">
        <v>6291.3055555555547</v>
      </c>
      <c r="R7" s="16">
        <v>6412.6958333333323</v>
      </c>
      <c r="S7" s="16">
        <v>6501.1291666666675</v>
      </c>
      <c r="T7" s="16">
        <v>6563.791666666667</v>
      </c>
      <c r="U7" s="16">
        <v>5578.5527777777779</v>
      </c>
      <c r="V7" s="16">
        <v>5011.2013888888878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12701.195833333331</v>
      </c>
      <c r="Q8" s="16">
        <f t="shared" ref="Q8:V8" si="0">SUM(Q6:Q7)</f>
        <v>12881.605555555554</v>
      </c>
      <c r="R8" s="16">
        <f t="shared" si="0"/>
        <v>13096.991666666667</v>
      </c>
      <c r="S8" s="16">
        <f t="shared" si="0"/>
        <v>13182.55</v>
      </c>
      <c r="T8" s="16">
        <f t="shared" si="0"/>
        <v>13353.966666666665</v>
      </c>
      <c r="U8" s="16">
        <f t="shared" si="0"/>
        <v>11284.649999999998</v>
      </c>
      <c r="V8" s="16">
        <f t="shared" si="0"/>
        <v>10189.740277777777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7820.8500000000013</v>
      </c>
      <c r="Q10" s="16">
        <v>7925.8000000000011</v>
      </c>
      <c r="R10" s="16">
        <v>6630.130000000001</v>
      </c>
      <c r="S10" s="16">
        <v>4221.54</v>
      </c>
      <c r="T10" s="16">
        <v>5360.9499999999989</v>
      </c>
      <c r="U10" s="16">
        <v>6415.7199999999993</v>
      </c>
      <c r="V10" s="16">
        <v>6891.8899999999994</v>
      </c>
      <c r="W10" s="16">
        <v>7638.420000000001</v>
      </c>
      <c r="X10" s="16">
        <v>7366.22</v>
      </c>
      <c r="Y10" s="16">
        <v>6895.9</v>
      </c>
      <c r="Z10" s="16">
        <v>6004</v>
      </c>
      <c r="AA10" s="16">
        <v>6584.5700000000006</v>
      </c>
    </row>
    <row r="11" spans="1:27" ht="9.4499999999999993" customHeight="1" x14ac:dyDescent="0.15">
      <c r="C11" s="18"/>
      <c r="O11" s="15" t="s">
        <v>95</v>
      </c>
      <c r="P11" s="16">
        <v>7820.4500000000007</v>
      </c>
      <c r="Q11" s="16">
        <v>7801.7999999999984</v>
      </c>
      <c r="R11" s="16">
        <v>6715.6600000000008</v>
      </c>
      <c r="S11" s="16">
        <v>4275.7300000000005</v>
      </c>
      <c r="T11" s="16">
        <v>5513.119999999999</v>
      </c>
      <c r="U11" s="16">
        <v>6635.1500000000005</v>
      </c>
      <c r="V11" s="16">
        <v>7053.21</v>
      </c>
      <c r="W11" s="16">
        <v>7102.1833333333325</v>
      </c>
      <c r="X11" s="16">
        <v>7440.9800000000014</v>
      </c>
      <c r="Y11" s="16">
        <v>5415.18</v>
      </c>
      <c r="Z11" s="16">
        <v>4283.9399999999996</v>
      </c>
      <c r="AA11" s="16">
        <v>6705.7499999999991</v>
      </c>
    </row>
    <row r="12" spans="1:27" ht="9.4499999999999993" customHeight="1" x14ac:dyDescent="0.15">
      <c r="C12" s="18"/>
      <c r="O12" s="15" t="s">
        <v>96</v>
      </c>
      <c r="P12" s="16">
        <f>SUM(P10:P11)</f>
        <v>15641.300000000003</v>
      </c>
      <c r="Q12" s="16">
        <f t="shared" ref="Q12:AA12" si="1">SUM(Q10:Q11)</f>
        <v>15727.599999999999</v>
      </c>
      <c r="R12" s="16">
        <f t="shared" si="1"/>
        <v>13345.79</v>
      </c>
      <c r="S12" s="16">
        <f t="shared" si="1"/>
        <v>8497.27</v>
      </c>
      <c r="T12" s="16">
        <f t="shared" si="1"/>
        <v>10874.069999999998</v>
      </c>
      <c r="U12" s="16">
        <f t="shared" si="1"/>
        <v>13050.869999999999</v>
      </c>
      <c r="V12" s="16">
        <f t="shared" si="1"/>
        <v>13945.099999999999</v>
      </c>
      <c r="W12" s="16">
        <f t="shared" si="1"/>
        <v>14740.603333333333</v>
      </c>
      <c r="X12" s="16">
        <f t="shared" si="1"/>
        <v>14807.2</v>
      </c>
      <c r="Y12" s="16">
        <f t="shared" si="1"/>
        <v>12311.08</v>
      </c>
      <c r="Z12" s="16">
        <f t="shared" si="1"/>
        <v>10287.939999999999</v>
      </c>
      <c r="AA12" s="16">
        <f t="shared" si="1"/>
        <v>13290.32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>
        <v>7326.3436894000006</v>
      </c>
      <c r="S14" s="21">
        <v>7190.7074889999994</v>
      </c>
      <c r="T14" s="22">
        <v>6429.5333201999993</v>
      </c>
      <c r="U14" s="22">
        <v>7466.2938748000024</v>
      </c>
      <c r="V14" s="22">
        <v>7718.8533186000004</v>
      </c>
      <c r="W14" s="22">
        <v>8165.3966666666665</v>
      </c>
      <c r="X14" s="22">
        <v>8213.7841666666664</v>
      </c>
      <c r="Y14" s="16">
        <v>6646.3324999999986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>
        <v>7124.9466530000009</v>
      </c>
      <c r="S15" s="22">
        <v>6881.6552668000013</v>
      </c>
      <c r="T15" s="22">
        <v>6042.2480413999992</v>
      </c>
      <c r="U15" s="22">
        <v>7749.0941523999991</v>
      </c>
      <c r="V15" s="22">
        <v>7974.687763599999</v>
      </c>
      <c r="W15" s="22">
        <v>8358.2024999999994</v>
      </c>
      <c r="X15" s="22">
        <v>8420.7233333333315</v>
      </c>
      <c r="Y15" s="16">
        <v>6396.9294444444458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>
        <f t="shared" ref="R16:X16" si="3">SUM(R14:R15)</f>
        <v>14451.290342400001</v>
      </c>
      <c r="S16" s="16">
        <f t="shared" si="3"/>
        <v>14072.362755800001</v>
      </c>
      <c r="T16" s="16">
        <f t="shared" si="3"/>
        <v>12471.781361599998</v>
      </c>
      <c r="U16" s="16">
        <f t="shared" si="3"/>
        <v>15215.388027200002</v>
      </c>
      <c r="V16" s="16">
        <f t="shared" si="3"/>
        <v>15693.541082199999</v>
      </c>
      <c r="W16" s="16">
        <f t="shared" si="3"/>
        <v>16523.599166666667</v>
      </c>
      <c r="X16" s="16">
        <f t="shared" si="3"/>
        <v>16634.5075</v>
      </c>
      <c r="Y16" s="16">
        <f>SUM(Y14:Y15)</f>
        <v>13043.261944444444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20</v>
      </c>
      <c r="I83" s="32" t="s">
        <v>19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14" display="Index" xr:uid="{60096FDB-17CF-4159-B5DE-CFAB389884C2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C16F0-F545-47DC-B47F-B6DB98620C02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127</v>
      </c>
      <c r="E3" s="47"/>
      <c r="F3" s="47"/>
      <c r="G3" s="5"/>
      <c r="H3" s="49" t="s">
        <v>36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20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77.49166666666666</v>
      </c>
      <c r="E8" s="37">
        <v>77.966666666666669</v>
      </c>
      <c r="F8" s="37">
        <v>78.004166666666663</v>
      </c>
      <c r="G8" s="37">
        <v>80.591666666666654</v>
      </c>
      <c r="H8" s="37">
        <v>85.72499999999998</v>
      </c>
      <c r="I8" s="37">
        <v>104.52361111111111</v>
      </c>
      <c r="J8" s="37">
        <v>117.21388888888889</v>
      </c>
      <c r="L8" s="37">
        <f>AVERAGE(D8:H8)</f>
        <v>79.955833333333317</v>
      </c>
      <c r="M8" s="37">
        <f>AVERAGE(D8:J8)</f>
        <v>88.788095238095224</v>
      </c>
      <c r="O8" s="26"/>
    </row>
    <row r="9" spans="1:15" ht="9.4499999999999993" customHeight="1" x14ac:dyDescent="0.15">
      <c r="C9" s="18">
        <v>1</v>
      </c>
      <c r="D9" s="37">
        <v>49.087500000000006</v>
      </c>
      <c r="E9" s="37">
        <v>49.088888888888881</v>
      </c>
      <c r="F9" s="37">
        <v>47.233333333333341</v>
      </c>
      <c r="G9" s="37">
        <v>49.266666666666673</v>
      </c>
      <c r="H9" s="37">
        <v>53.591666666666669</v>
      </c>
      <c r="I9" s="37">
        <v>74.840277777777786</v>
      </c>
      <c r="J9" s="37">
        <v>80.0763888888889</v>
      </c>
      <c r="L9" s="37">
        <f t="shared" ref="L9:L31" si="0">AVERAGE(D9:H9)</f>
        <v>49.653611111111118</v>
      </c>
      <c r="M9" s="37">
        <f t="shared" ref="M9:M31" si="1">AVERAGE(D9:J9)</f>
        <v>57.597817460317465</v>
      </c>
      <c r="O9" s="26"/>
    </row>
    <row r="10" spans="1:15" ht="9.4499999999999993" customHeight="1" x14ac:dyDescent="0.15">
      <c r="C10" s="18">
        <v>2</v>
      </c>
      <c r="D10" s="37">
        <v>32.654166666666669</v>
      </c>
      <c r="E10" s="37">
        <v>31.554166666666664</v>
      </c>
      <c r="F10" s="37">
        <v>33.208333333333336</v>
      </c>
      <c r="G10" s="37">
        <v>35.033333333333339</v>
      </c>
      <c r="H10" s="37">
        <v>37.225000000000001</v>
      </c>
      <c r="I10" s="37">
        <v>51.268055555555556</v>
      </c>
      <c r="J10" s="37">
        <v>57.291666666666664</v>
      </c>
      <c r="L10" s="37">
        <f t="shared" si="0"/>
        <v>33.934999999999995</v>
      </c>
      <c r="M10" s="37">
        <f t="shared" si="1"/>
        <v>39.747817460317457</v>
      </c>
      <c r="O10" s="26"/>
    </row>
    <row r="11" spans="1:15" ht="9.4499999999999993" customHeight="1" x14ac:dyDescent="0.15">
      <c r="C11" s="18">
        <v>3</v>
      </c>
      <c r="D11" s="37">
        <v>27.508333333333329</v>
      </c>
      <c r="E11" s="37">
        <v>25.745833333333334</v>
      </c>
      <c r="F11" s="37">
        <v>25.241666666666664</v>
      </c>
      <c r="G11" s="37">
        <v>27.650000000000002</v>
      </c>
      <c r="H11" s="37">
        <v>29.1875</v>
      </c>
      <c r="I11" s="37">
        <v>40.097222222222221</v>
      </c>
      <c r="J11" s="37">
        <v>43.247222222222227</v>
      </c>
      <c r="L11" s="37">
        <f t="shared" si="0"/>
        <v>27.066666666666663</v>
      </c>
      <c r="M11" s="37">
        <f t="shared" si="1"/>
        <v>31.239682539682541</v>
      </c>
      <c r="O11" s="26"/>
    </row>
    <row r="12" spans="1:15" ht="9.4499999999999993" customHeight="1" x14ac:dyDescent="0.15">
      <c r="C12" s="18">
        <v>4</v>
      </c>
      <c r="D12" s="37">
        <v>43.645833333333336</v>
      </c>
      <c r="E12" s="37">
        <v>44.49861111111111</v>
      </c>
      <c r="F12" s="37">
        <v>44.987500000000004</v>
      </c>
      <c r="G12" s="37">
        <v>46.8125</v>
      </c>
      <c r="H12" s="37">
        <v>45.220833333333331</v>
      </c>
      <c r="I12" s="37">
        <v>39.62916666666667</v>
      </c>
      <c r="J12" s="37">
        <v>36.595833333333339</v>
      </c>
      <c r="L12" s="37">
        <f t="shared" si="0"/>
        <v>45.033055555555556</v>
      </c>
      <c r="M12" s="37">
        <f t="shared" si="1"/>
        <v>43.055753968253974</v>
      </c>
    </row>
    <row r="13" spans="1:15" ht="9.4499999999999993" customHeight="1" x14ac:dyDescent="0.15">
      <c r="C13" s="18">
        <v>5</v>
      </c>
      <c r="D13" s="37">
        <v>96.412500000000009</v>
      </c>
      <c r="E13" s="37">
        <v>106.45972222222223</v>
      </c>
      <c r="F13" s="37">
        <v>105.82916666666667</v>
      </c>
      <c r="G13" s="37">
        <v>104.98333333333335</v>
      </c>
      <c r="H13" s="37">
        <v>107.42916666666667</v>
      </c>
      <c r="I13" s="37">
        <v>64.344444444444449</v>
      </c>
      <c r="J13" s="37">
        <v>56.348611111111097</v>
      </c>
      <c r="L13" s="37">
        <f t="shared" si="0"/>
        <v>104.22277777777779</v>
      </c>
      <c r="M13" s="37">
        <f t="shared" si="1"/>
        <v>91.686706349206361</v>
      </c>
    </row>
    <row r="14" spans="1:15" ht="9.4499999999999993" customHeight="1" x14ac:dyDescent="0.15">
      <c r="C14" s="18">
        <v>6</v>
      </c>
      <c r="D14" s="37">
        <v>228.25</v>
      </c>
      <c r="E14" s="37">
        <v>243.95138888888889</v>
      </c>
      <c r="F14" s="37">
        <v>246.99583333333331</v>
      </c>
      <c r="G14" s="37">
        <v>244.4375</v>
      </c>
      <c r="H14" s="37">
        <v>231.92500000000004</v>
      </c>
      <c r="I14" s="37">
        <v>118.82222222222221</v>
      </c>
      <c r="J14" s="37">
        <v>94.737499999999997</v>
      </c>
      <c r="L14" s="37">
        <f t="shared" si="0"/>
        <v>239.11194444444445</v>
      </c>
      <c r="M14" s="37">
        <f t="shared" si="1"/>
        <v>201.30277777777778</v>
      </c>
    </row>
    <row r="15" spans="1:15" ht="9.4499999999999993" customHeight="1" x14ac:dyDescent="0.15">
      <c r="C15" s="18">
        <v>7</v>
      </c>
      <c r="D15" s="37">
        <v>294.19583333333333</v>
      </c>
      <c r="E15" s="37">
        <v>301.71805555555557</v>
      </c>
      <c r="F15" s="37">
        <v>307.26249999999999</v>
      </c>
      <c r="G15" s="37">
        <v>298.09999999999997</v>
      </c>
      <c r="H15" s="37">
        <v>288.07499999999999</v>
      </c>
      <c r="I15" s="37">
        <v>135.93472222222223</v>
      </c>
      <c r="J15" s="37">
        <v>97.272222222222226</v>
      </c>
      <c r="L15" s="37">
        <f t="shared" si="0"/>
        <v>297.87027777777774</v>
      </c>
      <c r="M15" s="37">
        <f t="shared" si="1"/>
        <v>246.07976190476188</v>
      </c>
    </row>
    <row r="16" spans="1:15" ht="9.4499999999999993" customHeight="1" x14ac:dyDescent="0.15">
      <c r="C16" s="18">
        <v>8</v>
      </c>
      <c r="D16" s="37">
        <v>350.75</v>
      </c>
      <c r="E16" s="37">
        <v>362.04583333333335</v>
      </c>
      <c r="F16" s="37">
        <v>363.76249999999999</v>
      </c>
      <c r="G16" s="37">
        <v>358.52083333333331</v>
      </c>
      <c r="H16" s="37">
        <v>352.8</v>
      </c>
      <c r="I16" s="37">
        <v>178.01250000000002</v>
      </c>
      <c r="J16" s="37">
        <v>124.19305555555555</v>
      </c>
      <c r="L16" s="37">
        <f t="shared" si="0"/>
        <v>357.57583333333332</v>
      </c>
      <c r="M16" s="37">
        <f t="shared" si="1"/>
        <v>298.58353174603178</v>
      </c>
    </row>
    <row r="17" spans="3:13" ht="9.4499999999999993" customHeight="1" x14ac:dyDescent="0.15">
      <c r="C17" s="18">
        <v>9</v>
      </c>
      <c r="D17" s="37">
        <v>330.57499999999999</v>
      </c>
      <c r="E17" s="37">
        <v>333.96111111111111</v>
      </c>
      <c r="F17" s="37">
        <v>343.11666666666662</v>
      </c>
      <c r="G17" s="37">
        <v>334.31249999999994</v>
      </c>
      <c r="H17" s="37">
        <v>331.26666666666665</v>
      </c>
      <c r="I17" s="37">
        <v>238.28194444444443</v>
      </c>
      <c r="J17" s="37">
        <v>178.45833333333334</v>
      </c>
      <c r="L17" s="37">
        <f t="shared" si="0"/>
        <v>334.64638888888885</v>
      </c>
      <c r="M17" s="37">
        <f t="shared" si="1"/>
        <v>298.5674603174603</v>
      </c>
    </row>
    <row r="18" spans="3:13" ht="9.4499999999999993" customHeight="1" x14ac:dyDescent="0.15">
      <c r="C18" s="18">
        <v>10</v>
      </c>
      <c r="D18" s="37">
        <v>347.38333333333338</v>
      </c>
      <c r="E18" s="37">
        <v>355.85416666666669</v>
      </c>
      <c r="F18" s="37">
        <v>364.90000000000003</v>
      </c>
      <c r="G18" s="37">
        <v>356.33333333333331</v>
      </c>
      <c r="H18" s="37">
        <v>363.04166666666669</v>
      </c>
      <c r="I18" s="37">
        <v>309.35972222222222</v>
      </c>
      <c r="J18" s="37">
        <v>256.89861111111111</v>
      </c>
      <c r="L18" s="37">
        <f t="shared" si="0"/>
        <v>357.5025</v>
      </c>
      <c r="M18" s="37">
        <f t="shared" si="1"/>
        <v>336.2529761904762</v>
      </c>
    </row>
    <row r="19" spans="3:13" ht="9.4499999999999993" customHeight="1" x14ac:dyDescent="0.15">
      <c r="C19" s="18">
        <v>11</v>
      </c>
      <c r="D19" s="37">
        <v>382.45</v>
      </c>
      <c r="E19" s="37">
        <v>381.44305555555553</v>
      </c>
      <c r="F19" s="37">
        <v>391.67083333333335</v>
      </c>
      <c r="G19" s="37">
        <v>389.48333333333335</v>
      </c>
      <c r="H19" s="37">
        <v>395.20416666666671</v>
      </c>
      <c r="I19" s="37">
        <v>353.74166666666662</v>
      </c>
      <c r="J19" s="37">
        <v>326.85416666666669</v>
      </c>
      <c r="L19" s="37">
        <f t="shared" si="0"/>
        <v>388.05027777777775</v>
      </c>
      <c r="M19" s="37">
        <f t="shared" si="1"/>
        <v>374.40674603174602</v>
      </c>
    </row>
    <row r="20" spans="3:13" ht="9.4499999999999993" customHeight="1" x14ac:dyDescent="0.15">
      <c r="C20" s="18">
        <v>12</v>
      </c>
      <c r="D20" s="37">
        <v>418.24999999999994</v>
      </c>
      <c r="E20" s="37">
        <v>415.56666666666666</v>
      </c>
      <c r="F20" s="37">
        <v>419.38749999999999</v>
      </c>
      <c r="G20" s="37">
        <v>429.05416666666673</v>
      </c>
      <c r="H20" s="37">
        <v>441.68333333333339</v>
      </c>
      <c r="I20" s="37">
        <v>393.04166666666669</v>
      </c>
      <c r="J20" s="37">
        <v>382.81388888888887</v>
      </c>
      <c r="L20" s="37">
        <f t="shared" si="0"/>
        <v>424.7883333333333</v>
      </c>
      <c r="M20" s="37">
        <f t="shared" si="1"/>
        <v>414.25674603174599</v>
      </c>
    </row>
    <row r="21" spans="3:13" ht="9.4499999999999993" customHeight="1" x14ac:dyDescent="0.15">
      <c r="C21" s="18">
        <v>13</v>
      </c>
      <c r="D21" s="37">
        <v>438.14583333333331</v>
      </c>
      <c r="E21" s="37">
        <v>438.07777777777778</v>
      </c>
      <c r="F21" s="37">
        <v>439.89166666666665</v>
      </c>
      <c r="G21" s="37">
        <v>435.37499999999994</v>
      </c>
      <c r="H21" s="37">
        <v>455.91666666666669</v>
      </c>
      <c r="I21" s="37">
        <v>403.76527777777778</v>
      </c>
      <c r="J21" s="37">
        <v>410.62361111111113</v>
      </c>
      <c r="L21" s="37">
        <f t="shared" si="0"/>
        <v>441.48138888888889</v>
      </c>
      <c r="M21" s="37">
        <f t="shared" si="1"/>
        <v>431.68511904761908</v>
      </c>
    </row>
    <row r="22" spans="3:13" ht="9.4499999999999993" customHeight="1" x14ac:dyDescent="0.15">
      <c r="C22" s="18">
        <v>14</v>
      </c>
      <c r="D22" s="37">
        <v>460.99583333333334</v>
      </c>
      <c r="E22" s="37">
        <v>457.40694444444443</v>
      </c>
      <c r="F22" s="37">
        <v>464.84583333333336</v>
      </c>
      <c r="G22" s="37">
        <v>465.03750000000008</v>
      </c>
      <c r="H22" s="37">
        <v>478.09166666666664</v>
      </c>
      <c r="I22" s="37">
        <v>416.0888888888889</v>
      </c>
      <c r="J22" s="37">
        <v>427.05694444444447</v>
      </c>
      <c r="L22" s="37">
        <f t="shared" si="0"/>
        <v>465.27555555555557</v>
      </c>
      <c r="M22" s="37">
        <f t="shared" si="1"/>
        <v>452.7890873015873</v>
      </c>
    </row>
    <row r="23" spans="3:13" ht="9.4499999999999993" customHeight="1" x14ac:dyDescent="0.15">
      <c r="C23" s="18">
        <v>15</v>
      </c>
      <c r="D23" s="37">
        <v>469.29583333333335</v>
      </c>
      <c r="E23" s="37">
        <v>481.93333333333334</v>
      </c>
      <c r="F23" s="37">
        <v>476.77083333333331</v>
      </c>
      <c r="G23" s="37">
        <v>483.29583333333335</v>
      </c>
      <c r="H23" s="37">
        <v>487.1875</v>
      </c>
      <c r="I23" s="37">
        <v>428.4013888888889</v>
      </c>
      <c r="J23" s="37">
        <v>406.55138888888888</v>
      </c>
      <c r="L23" s="37">
        <f t="shared" si="0"/>
        <v>479.69666666666672</v>
      </c>
      <c r="M23" s="37">
        <f t="shared" si="1"/>
        <v>461.91944444444454</v>
      </c>
    </row>
    <row r="24" spans="3:13" ht="9.4499999999999993" customHeight="1" x14ac:dyDescent="0.15">
      <c r="C24" s="18">
        <v>16</v>
      </c>
      <c r="D24" s="37">
        <v>474.83750000000003</v>
      </c>
      <c r="E24" s="37">
        <v>482.56527777777779</v>
      </c>
      <c r="F24" s="37">
        <v>480.04583333333335</v>
      </c>
      <c r="G24" s="37">
        <v>483.13750000000005</v>
      </c>
      <c r="H24" s="37">
        <v>471.89166666666665</v>
      </c>
      <c r="I24" s="37">
        <v>413.49722222222226</v>
      </c>
      <c r="J24" s="37">
        <v>379.82222222222225</v>
      </c>
      <c r="L24" s="37">
        <f t="shared" si="0"/>
        <v>478.4955555555556</v>
      </c>
      <c r="M24" s="37">
        <f t="shared" si="1"/>
        <v>455.11388888888894</v>
      </c>
    </row>
    <row r="25" spans="3:13" ht="9.4499999999999993" customHeight="1" x14ac:dyDescent="0.15">
      <c r="C25" s="18">
        <v>17</v>
      </c>
      <c r="D25" s="37">
        <v>435.86666666666673</v>
      </c>
      <c r="E25" s="37">
        <v>434.70277777777778</v>
      </c>
      <c r="F25" s="37">
        <v>442.92916666666662</v>
      </c>
      <c r="G25" s="37">
        <v>438.375</v>
      </c>
      <c r="H25" s="37">
        <v>447.19166666666666</v>
      </c>
      <c r="I25" s="37">
        <v>389.5958333333333</v>
      </c>
      <c r="J25" s="37">
        <v>339.04027777777776</v>
      </c>
      <c r="L25" s="37">
        <f t="shared" si="0"/>
        <v>439.81305555555554</v>
      </c>
      <c r="M25" s="37">
        <f t="shared" si="1"/>
        <v>418.24305555555554</v>
      </c>
    </row>
    <row r="26" spans="3:13" ht="9.4499999999999993" customHeight="1" x14ac:dyDescent="0.15">
      <c r="C26" s="18">
        <v>18</v>
      </c>
      <c r="D26" s="37">
        <v>408.07500000000005</v>
      </c>
      <c r="E26" s="37">
        <v>419.77777777777783</v>
      </c>
      <c r="F26" s="37">
        <v>425.37916666666661</v>
      </c>
      <c r="G26" s="37">
        <v>418.15833333333336</v>
      </c>
      <c r="H26" s="37">
        <v>422.36250000000001</v>
      </c>
      <c r="I26" s="37">
        <v>381.06527777777774</v>
      </c>
      <c r="J26" s="37">
        <v>332.62638888888893</v>
      </c>
      <c r="L26" s="37">
        <f t="shared" si="0"/>
        <v>418.75055555555554</v>
      </c>
      <c r="M26" s="37">
        <f t="shared" si="1"/>
        <v>401.06349206349205</v>
      </c>
    </row>
    <row r="27" spans="3:13" ht="9.4499999999999993" customHeight="1" x14ac:dyDescent="0.15">
      <c r="C27" s="18">
        <v>19</v>
      </c>
      <c r="D27" s="37">
        <v>330.28749999999997</v>
      </c>
      <c r="E27" s="37">
        <v>338.1319444444444</v>
      </c>
      <c r="F27" s="37">
        <v>347.99583333333334</v>
      </c>
      <c r="G27" s="37">
        <v>352.2166666666667</v>
      </c>
      <c r="H27" s="37">
        <v>364.9708333333333</v>
      </c>
      <c r="I27" s="37">
        <v>318.90277777777777</v>
      </c>
      <c r="J27" s="37">
        <v>286.35694444444442</v>
      </c>
      <c r="L27" s="37">
        <f t="shared" si="0"/>
        <v>346.72055555555551</v>
      </c>
      <c r="M27" s="37">
        <f t="shared" si="1"/>
        <v>334.12321428571425</v>
      </c>
    </row>
    <row r="28" spans="3:13" ht="9.4499999999999993" customHeight="1" x14ac:dyDescent="0.15">
      <c r="C28" s="18">
        <v>20</v>
      </c>
      <c r="D28" s="37">
        <v>280.44583333333333</v>
      </c>
      <c r="E28" s="37">
        <v>282.7138888888889</v>
      </c>
      <c r="F28" s="37">
        <v>297.49166666666667</v>
      </c>
      <c r="G28" s="37">
        <v>299.72083333333336</v>
      </c>
      <c r="H28" s="37">
        <v>304.08750000000003</v>
      </c>
      <c r="I28" s="37">
        <v>268.91666666666669</v>
      </c>
      <c r="J28" s="37">
        <v>256.67361111111114</v>
      </c>
      <c r="L28" s="37">
        <f t="shared" si="0"/>
        <v>292.89194444444445</v>
      </c>
      <c r="M28" s="37">
        <f t="shared" si="1"/>
        <v>284.29285714285714</v>
      </c>
    </row>
    <row r="29" spans="3:13" ht="9.4499999999999993" customHeight="1" x14ac:dyDescent="0.15">
      <c r="C29" s="18">
        <v>21</v>
      </c>
      <c r="D29" s="37">
        <v>223.5625</v>
      </c>
      <c r="E29" s="37">
        <v>230.03611111111107</v>
      </c>
      <c r="F29" s="37">
        <v>232.04166666666671</v>
      </c>
      <c r="G29" s="37">
        <v>237.19999999999996</v>
      </c>
      <c r="H29" s="37">
        <v>247.9708333333333</v>
      </c>
      <c r="I29" s="37">
        <v>231.08194444444442</v>
      </c>
      <c r="J29" s="37">
        <v>208.08888888888887</v>
      </c>
      <c r="L29" s="37">
        <f t="shared" si="0"/>
        <v>234.16222222222223</v>
      </c>
      <c r="M29" s="37">
        <f t="shared" si="1"/>
        <v>229.99742063492064</v>
      </c>
    </row>
    <row r="30" spans="3:13" ht="9.4499999999999993" customHeight="1" x14ac:dyDescent="0.15">
      <c r="C30" s="18">
        <v>22</v>
      </c>
      <c r="D30" s="37">
        <v>168.61666666666665</v>
      </c>
      <c r="E30" s="37">
        <v>177.54861111111111</v>
      </c>
      <c r="F30" s="37">
        <v>183.95833333333334</v>
      </c>
      <c r="G30" s="37">
        <v>181.29583333333332</v>
      </c>
      <c r="H30" s="37">
        <v>198.8458333333333</v>
      </c>
      <c r="I30" s="37">
        <v>197.99583333333331</v>
      </c>
      <c r="J30" s="37">
        <v>163.82499999999999</v>
      </c>
      <c r="L30" s="37">
        <f t="shared" si="0"/>
        <v>182.05305555555555</v>
      </c>
      <c r="M30" s="37">
        <f t="shared" si="1"/>
        <v>181.72658730158733</v>
      </c>
    </row>
    <row r="31" spans="3:13" ht="9.4499999999999993" customHeight="1" x14ac:dyDescent="0.15">
      <c r="C31" s="18">
        <v>23</v>
      </c>
      <c r="D31" s="37">
        <v>116.6875</v>
      </c>
      <c r="E31" s="37">
        <v>117.55138888888888</v>
      </c>
      <c r="F31" s="37">
        <v>121.34583333333335</v>
      </c>
      <c r="G31" s="37">
        <v>133.02916666666667</v>
      </c>
      <c r="H31" s="37">
        <v>149.28333333333333</v>
      </c>
      <c r="I31" s="37">
        <v>154.88888888888889</v>
      </c>
      <c r="J31" s="37">
        <v>115.87222222222222</v>
      </c>
      <c r="L31" s="37">
        <f t="shared" si="0"/>
        <v>127.57944444444445</v>
      </c>
      <c r="M31" s="37">
        <f t="shared" si="1"/>
        <v>129.80833333333334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4810.8208333333332</v>
      </c>
      <c r="E33" s="37">
        <f t="shared" ref="E33:J33" si="2">SUM(E15:E26)</f>
        <v>4865.0527777777788</v>
      </c>
      <c r="F33" s="37">
        <f t="shared" si="2"/>
        <v>4919.9625000000005</v>
      </c>
      <c r="G33" s="37">
        <f t="shared" si="2"/>
        <v>4889.1833333333334</v>
      </c>
      <c r="H33" s="37">
        <f t="shared" si="2"/>
        <v>4934.7124999999996</v>
      </c>
      <c r="I33" s="37">
        <f t="shared" si="2"/>
        <v>4040.786111111111</v>
      </c>
      <c r="J33" s="37">
        <f t="shared" si="2"/>
        <v>3662.2111111111108</v>
      </c>
      <c r="L33" s="37">
        <f>SUM(L15:L26)</f>
        <v>4883.9463888888886</v>
      </c>
      <c r="M33" s="37">
        <f>SUM(M15:M26)</f>
        <v>4588.9613095238092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975.52083333333326</v>
      </c>
      <c r="E34" s="37">
        <f t="shared" ref="E34:J34" si="3">SUM(E15:E17)</f>
        <v>997.72500000000002</v>
      </c>
      <c r="F34" s="37">
        <f t="shared" si="3"/>
        <v>1014.1416666666667</v>
      </c>
      <c r="G34" s="37">
        <f t="shared" si="3"/>
        <v>990.93333333333317</v>
      </c>
      <c r="H34" s="37">
        <f t="shared" si="3"/>
        <v>972.14166666666665</v>
      </c>
      <c r="I34" s="37">
        <f t="shared" si="3"/>
        <v>552.22916666666674</v>
      </c>
      <c r="J34" s="37">
        <f t="shared" si="3"/>
        <v>399.92361111111109</v>
      </c>
      <c r="L34" s="37">
        <f>SUM(L15:L17)</f>
        <v>990.09249999999997</v>
      </c>
      <c r="M34" s="37">
        <f>SUM(M15:M17)</f>
        <v>843.23075396825402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2516.520833333333</v>
      </c>
      <c r="E35" s="37">
        <f t="shared" ref="E35:J35" si="4">SUM(E18:E23)</f>
        <v>2530.2819444444444</v>
      </c>
      <c r="F35" s="37">
        <f t="shared" si="4"/>
        <v>2557.4666666666672</v>
      </c>
      <c r="G35" s="37">
        <f t="shared" si="4"/>
        <v>2558.5791666666664</v>
      </c>
      <c r="H35" s="37">
        <f t="shared" si="4"/>
        <v>2621.125</v>
      </c>
      <c r="I35" s="37">
        <f t="shared" si="4"/>
        <v>2304.3986111111112</v>
      </c>
      <c r="J35" s="37">
        <f t="shared" si="4"/>
        <v>2210.7986111111113</v>
      </c>
      <c r="L35" s="37">
        <f>SUM(L18:L23)</f>
        <v>2556.7947222222219</v>
      </c>
      <c r="M35" s="37">
        <f>SUM(M18:M23)</f>
        <v>2471.3101190476191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1318.7791666666667</v>
      </c>
      <c r="E36" s="37">
        <f t="shared" ref="E36:J36" si="5">SUM(E24:E26)</f>
        <v>1337.0458333333333</v>
      </c>
      <c r="F36" s="37">
        <f t="shared" si="5"/>
        <v>1348.3541666666665</v>
      </c>
      <c r="G36" s="37">
        <f t="shared" si="5"/>
        <v>1339.6708333333333</v>
      </c>
      <c r="H36" s="37">
        <f t="shared" si="5"/>
        <v>1341.4458333333332</v>
      </c>
      <c r="I36" s="37">
        <f t="shared" si="5"/>
        <v>1184.1583333333333</v>
      </c>
      <c r="J36" s="37">
        <f t="shared" si="5"/>
        <v>1051.4888888888888</v>
      </c>
      <c r="L36" s="37">
        <f>SUM(L24:L26)</f>
        <v>1337.0591666666667</v>
      </c>
      <c r="M36" s="37">
        <f>SUM(M24:M26)</f>
        <v>1274.4204365079365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6485.4708333333338</v>
      </c>
      <c r="E37" s="37">
        <f t="shared" ref="E37:J37" si="6">SUM(E8:E31)</f>
        <v>6590.3</v>
      </c>
      <c r="F37" s="37">
        <f t="shared" si="6"/>
        <v>6684.2958333333345</v>
      </c>
      <c r="G37" s="37">
        <f t="shared" si="6"/>
        <v>6681.4208333333327</v>
      </c>
      <c r="H37" s="37">
        <f t="shared" si="6"/>
        <v>6790.1749999999984</v>
      </c>
      <c r="I37" s="37">
        <f t="shared" si="6"/>
        <v>5706.0972222222208</v>
      </c>
      <c r="J37" s="37">
        <f t="shared" si="6"/>
        <v>5178.5388888888892</v>
      </c>
      <c r="L37" s="37">
        <f>SUM(L8:L31)</f>
        <v>6646.3324999999986</v>
      </c>
      <c r="M37" s="37">
        <f>SUM(M8:M31)</f>
        <v>6302.3283730158737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5791.2000000000007</v>
      </c>
      <c r="D43" s="32">
        <v>5797.05</v>
      </c>
      <c r="E43" s="32">
        <v>4913.0800000000008</v>
      </c>
      <c r="F43" s="32">
        <v>3083.29</v>
      </c>
      <c r="G43" s="32">
        <v>3869.4500000000003</v>
      </c>
      <c r="H43" s="32">
        <v>4662.32</v>
      </c>
      <c r="I43" s="32">
        <v>5019.49</v>
      </c>
      <c r="J43" s="32">
        <v>5559.8166666666675</v>
      </c>
      <c r="K43" s="32">
        <v>5482.57</v>
      </c>
      <c r="L43" s="32">
        <v>5083.82</v>
      </c>
      <c r="M43" s="32">
        <v>4474.46</v>
      </c>
      <c r="N43" s="32">
        <v>4870.8099999999995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7820.8500000000013</v>
      </c>
      <c r="D44" s="32">
        <v>7925.8000000000011</v>
      </c>
      <c r="E44" s="32">
        <v>6630.130000000001</v>
      </c>
      <c r="F44" s="32">
        <v>4221.54</v>
      </c>
      <c r="G44" s="32">
        <v>5360.9499999999989</v>
      </c>
      <c r="H44" s="32">
        <v>6415.7199999999993</v>
      </c>
      <c r="I44" s="32">
        <v>6891.8899999999994</v>
      </c>
      <c r="J44" s="32">
        <v>7638.420000000001</v>
      </c>
      <c r="K44" s="32">
        <v>7366.22</v>
      </c>
      <c r="L44" s="32">
        <v>6895.9</v>
      </c>
      <c r="M44" s="32">
        <v>6004</v>
      </c>
      <c r="N44" s="32">
        <v>6584.5700000000006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4568.333333333333</v>
      </c>
      <c r="D47" s="32">
        <v>4692.8</v>
      </c>
      <c r="E47" s="32">
        <v>4123</v>
      </c>
      <c r="F47" s="32">
        <v>2413</v>
      </c>
      <c r="G47" s="32">
        <v>3285.4</v>
      </c>
      <c r="H47" s="32">
        <v>3973</v>
      </c>
      <c r="I47" s="32">
        <v>4303</v>
      </c>
      <c r="J47" s="32">
        <v>4551.2</v>
      </c>
      <c r="K47" s="32">
        <v>4542.5</v>
      </c>
      <c r="L47" s="32">
        <v>4278.2</v>
      </c>
      <c r="M47" s="32">
        <v>3611.25</v>
      </c>
      <c r="N47" s="32">
        <v>4147.75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6514.6666666666661</v>
      </c>
      <c r="D48" s="32">
        <v>6681.5999999999995</v>
      </c>
      <c r="E48" s="32">
        <v>5668</v>
      </c>
      <c r="F48" s="32">
        <v>3407</v>
      </c>
      <c r="G48" s="32">
        <v>4654</v>
      </c>
      <c r="H48" s="32">
        <v>5709.25</v>
      </c>
      <c r="I48" s="32">
        <v>6117.5</v>
      </c>
      <c r="J48" s="32">
        <v>6497.0000000000009</v>
      </c>
      <c r="K48" s="32">
        <v>6349</v>
      </c>
      <c r="L48" s="32">
        <v>5978.4000000000005</v>
      </c>
      <c r="M48" s="32">
        <v>5110.75</v>
      </c>
      <c r="N48" s="32">
        <v>5786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4098.333333333333</v>
      </c>
      <c r="D51" s="32">
        <v>4148.25</v>
      </c>
      <c r="E51" s="32">
        <v>4190.5</v>
      </c>
      <c r="F51" s="32">
        <v>2011</v>
      </c>
      <c r="G51" s="32">
        <v>2792.9999999999995</v>
      </c>
      <c r="H51" s="32">
        <v>3450</v>
      </c>
      <c r="I51" s="32">
        <v>3892.75</v>
      </c>
      <c r="J51" s="32">
        <v>4093.6</v>
      </c>
      <c r="K51" s="32">
        <v>4039.75</v>
      </c>
      <c r="L51" s="32">
        <v>4055.5</v>
      </c>
      <c r="M51" s="32">
        <v>3320.6</v>
      </c>
      <c r="N51" s="32">
        <v>3853.25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5776.666666666667</v>
      </c>
      <c r="D52" s="32">
        <v>5822.75</v>
      </c>
      <c r="E52" s="32">
        <v>5780.5</v>
      </c>
      <c r="F52" s="32">
        <v>2893.5</v>
      </c>
      <c r="G52" s="32">
        <v>4063.3999999999996</v>
      </c>
      <c r="H52" s="32">
        <v>5071.25</v>
      </c>
      <c r="I52" s="32">
        <v>5664.5</v>
      </c>
      <c r="J52" s="32">
        <v>5842.4000000000005</v>
      </c>
      <c r="K52" s="32">
        <v>5698</v>
      </c>
      <c r="L52" s="32">
        <v>5579.75</v>
      </c>
      <c r="M52" s="32">
        <v>4627.9999999999991</v>
      </c>
      <c r="N52" s="32">
        <v>5321.75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14" display="Index" xr:uid="{260EE8AC-424C-42EA-80C4-F40D0FFDD5C8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9F76-E127-4C26-A6BA-15A300135662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127</v>
      </c>
      <c r="E3" s="47"/>
      <c r="F3" s="47"/>
      <c r="G3" s="5"/>
      <c r="H3" s="49" t="s">
        <v>36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19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79.30416666666666</v>
      </c>
      <c r="E8" s="37">
        <v>76.819444444444443</v>
      </c>
      <c r="F8" s="37">
        <v>77.05</v>
      </c>
      <c r="G8" s="37">
        <v>83.825000000000003</v>
      </c>
      <c r="H8" s="37">
        <v>90.354166666666671</v>
      </c>
      <c r="I8" s="37">
        <v>111.01944444444445</v>
      </c>
      <c r="J8" s="37">
        <v>119.72638888888888</v>
      </c>
      <c r="L8" s="37">
        <f>AVERAGE(D8:H8)</f>
        <v>81.470555555555549</v>
      </c>
      <c r="M8" s="37">
        <f>AVERAGE(D8:J8)</f>
        <v>91.156944444444449</v>
      </c>
      <c r="O8" s="26"/>
    </row>
    <row r="9" spans="1:15" ht="9.4499999999999993" customHeight="1" x14ac:dyDescent="0.15">
      <c r="C9" s="18">
        <v>1</v>
      </c>
      <c r="D9" s="37">
        <v>44.712499999999999</v>
      </c>
      <c r="E9" s="37">
        <v>41.852777777777781</v>
      </c>
      <c r="F9" s="37">
        <v>41.720833333333324</v>
      </c>
      <c r="G9" s="37">
        <v>43.283333333333331</v>
      </c>
      <c r="H9" s="37">
        <v>48.079166666666673</v>
      </c>
      <c r="I9" s="37">
        <v>72.322222222222237</v>
      </c>
      <c r="J9" s="37">
        <v>84.794444444444437</v>
      </c>
      <c r="L9" s="37">
        <f t="shared" ref="L9:L31" si="0">AVERAGE(D9:H9)</f>
        <v>43.929722222222225</v>
      </c>
      <c r="M9" s="37">
        <f t="shared" ref="M9:M31" si="1">AVERAGE(D9:J9)</f>
        <v>53.823611111111113</v>
      </c>
      <c r="O9" s="26"/>
    </row>
    <row r="10" spans="1:15" ht="9.4499999999999993" customHeight="1" x14ac:dyDescent="0.15">
      <c r="C10" s="18">
        <v>2</v>
      </c>
      <c r="D10" s="37">
        <v>31.141666666666666</v>
      </c>
      <c r="E10" s="37">
        <v>28.030555555555555</v>
      </c>
      <c r="F10" s="37">
        <v>30.654166666666665</v>
      </c>
      <c r="G10" s="37">
        <v>31.375</v>
      </c>
      <c r="H10" s="37">
        <v>33.887500000000003</v>
      </c>
      <c r="I10" s="37">
        <v>51.040277777777781</v>
      </c>
      <c r="J10" s="37">
        <v>55.61944444444444</v>
      </c>
      <c r="L10" s="37">
        <f t="shared" si="0"/>
        <v>31.017777777777781</v>
      </c>
      <c r="M10" s="37">
        <f t="shared" si="1"/>
        <v>37.392658730158736</v>
      </c>
      <c r="O10" s="26"/>
    </row>
    <row r="11" spans="1:15" ht="9.4499999999999993" customHeight="1" x14ac:dyDescent="0.15">
      <c r="C11" s="18">
        <v>3</v>
      </c>
      <c r="D11" s="37">
        <v>25.879166666666663</v>
      </c>
      <c r="E11" s="37">
        <v>24.837500000000002</v>
      </c>
      <c r="F11" s="37">
        <v>25.691666666666666</v>
      </c>
      <c r="G11" s="37">
        <v>27.104166666666668</v>
      </c>
      <c r="H11" s="37">
        <v>28.620833333333337</v>
      </c>
      <c r="I11" s="37">
        <v>37.425000000000004</v>
      </c>
      <c r="J11" s="37">
        <v>41.480555555555561</v>
      </c>
      <c r="L11" s="37">
        <f t="shared" si="0"/>
        <v>26.426666666666666</v>
      </c>
      <c r="M11" s="37">
        <f t="shared" si="1"/>
        <v>30.148412698412699</v>
      </c>
      <c r="O11" s="26"/>
    </row>
    <row r="12" spans="1:15" ht="9.4499999999999993" customHeight="1" x14ac:dyDescent="0.15">
      <c r="C12" s="18">
        <v>4</v>
      </c>
      <c r="D12" s="37">
        <v>36.241666666666667</v>
      </c>
      <c r="E12" s="37">
        <v>35.883333333333333</v>
      </c>
      <c r="F12" s="37">
        <v>37.695833333333333</v>
      </c>
      <c r="G12" s="37">
        <v>38.579166666666673</v>
      </c>
      <c r="H12" s="37">
        <v>38.708333333333336</v>
      </c>
      <c r="I12" s="37">
        <v>37.779166666666669</v>
      </c>
      <c r="J12" s="37">
        <v>36.280555555555559</v>
      </c>
      <c r="L12" s="37">
        <f t="shared" si="0"/>
        <v>37.421666666666667</v>
      </c>
      <c r="M12" s="37">
        <f t="shared" si="1"/>
        <v>37.30972222222222</v>
      </c>
    </row>
    <row r="13" spans="1:15" ht="9.4499999999999993" customHeight="1" x14ac:dyDescent="0.15">
      <c r="C13" s="18">
        <v>5</v>
      </c>
      <c r="D13" s="37">
        <v>76.741666666666674</v>
      </c>
      <c r="E13" s="37">
        <v>82.962499999999991</v>
      </c>
      <c r="F13" s="37">
        <v>82.841666666666669</v>
      </c>
      <c r="G13" s="37">
        <v>83.5625</v>
      </c>
      <c r="H13" s="37">
        <v>84.458333333333329</v>
      </c>
      <c r="I13" s="37">
        <v>53.101388888888884</v>
      </c>
      <c r="J13" s="37">
        <v>46.74305555555555</v>
      </c>
      <c r="L13" s="37">
        <f t="shared" si="0"/>
        <v>82.11333333333333</v>
      </c>
      <c r="M13" s="37">
        <f t="shared" si="1"/>
        <v>72.915873015873018</v>
      </c>
    </row>
    <row r="14" spans="1:15" ht="9.4499999999999993" customHeight="1" x14ac:dyDescent="0.15">
      <c r="C14" s="18">
        <v>6</v>
      </c>
      <c r="D14" s="37">
        <v>212.92083333333335</v>
      </c>
      <c r="E14" s="37">
        <v>226.60138888888889</v>
      </c>
      <c r="F14" s="37">
        <v>228.20000000000002</v>
      </c>
      <c r="G14" s="37">
        <v>229.26666666666665</v>
      </c>
      <c r="H14" s="37">
        <v>217.55833333333331</v>
      </c>
      <c r="I14" s="37">
        <v>95.712499999999991</v>
      </c>
      <c r="J14" s="37">
        <v>74.474999999999994</v>
      </c>
      <c r="L14" s="37">
        <f t="shared" si="0"/>
        <v>222.90944444444443</v>
      </c>
      <c r="M14" s="37">
        <f t="shared" si="1"/>
        <v>183.53353174603174</v>
      </c>
    </row>
    <row r="15" spans="1:15" ht="9.4499999999999993" customHeight="1" x14ac:dyDescent="0.15">
      <c r="C15" s="18">
        <v>7</v>
      </c>
      <c r="D15" s="37">
        <v>372.52500000000003</v>
      </c>
      <c r="E15" s="37">
        <v>383.61666666666662</v>
      </c>
      <c r="F15" s="37">
        <v>391.35000000000008</v>
      </c>
      <c r="G15" s="37">
        <v>393.0916666666667</v>
      </c>
      <c r="H15" s="37">
        <v>368.7208333333333</v>
      </c>
      <c r="I15" s="37">
        <v>162.4361111111111</v>
      </c>
      <c r="J15" s="37">
        <v>132.8736111111111</v>
      </c>
      <c r="L15" s="37">
        <f t="shared" si="0"/>
        <v>381.86083333333335</v>
      </c>
      <c r="M15" s="37">
        <f t="shared" si="1"/>
        <v>314.94484126984128</v>
      </c>
    </row>
    <row r="16" spans="1:15" ht="9.4499999999999993" customHeight="1" x14ac:dyDescent="0.15">
      <c r="C16" s="18">
        <v>8</v>
      </c>
      <c r="D16" s="37">
        <v>377.62083333333339</v>
      </c>
      <c r="E16" s="37">
        <v>389.14166666666665</v>
      </c>
      <c r="F16" s="37">
        <v>396.96250000000003</v>
      </c>
      <c r="G16" s="37">
        <v>399.43333333333334</v>
      </c>
      <c r="H16" s="37">
        <v>380.95833333333331</v>
      </c>
      <c r="I16" s="37">
        <v>193.08333333333334</v>
      </c>
      <c r="J16" s="37">
        <v>134.30416666666667</v>
      </c>
      <c r="L16" s="37">
        <f t="shared" si="0"/>
        <v>388.82333333333338</v>
      </c>
      <c r="M16" s="37">
        <f t="shared" si="1"/>
        <v>324.50059523809529</v>
      </c>
    </row>
    <row r="17" spans="3:13" ht="9.4499999999999993" customHeight="1" x14ac:dyDescent="0.15">
      <c r="C17" s="18">
        <v>9</v>
      </c>
      <c r="D17" s="37">
        <v>353.27500000000003</v>
      </c>
      <c r="E17" s="37">
        <v>362.00416666666666</v>
      </c>
      <c r="F17" s="37">
        <v>370.89166666666671</v>
      </c>
      <c r="G17" s="37">
        <v>370.42500000000001</v>
      </c>
      <c r="H17" s="37">
        <v>364.39166666666665</v>
      </c>
      <c r="I17" s="37">
        <v>242.70000000000002</v>
      </c>
      <c r="J17" s="37">
        <v>174.08750000000001</v>
      </c>
      <c r="L17" s="37">
        <f t="shared" si="0"/>
        <v>364.19749999999999</v>
      </c>
      <c r="M17" s="37">
        <f t="shared" si="1"/>
        <v>319.68214285714288</v>
      </c>
    </row>
    <row r="18" spans="3:13" ht="9.4499999999999993" customHeight="1" x14ac:dyDescent="0.15">
      <c r="C18" s="18">
        <v>10</v>
      </c>
      <c r="D18" s="37">
        <v>357.57916666666665</v>
      </c>
      <c r="E18" s="37">
        <v>358.57222222222225</v>
      </c>
      <c r="F18" s="37">
        <v>369.47916666666669</v>
      </c>
      <c r="G18" s="37">
        <v>364.4666666666667</v>
      </c>
      <c r="H18" s="37">
        <v>366.4083333333333</v>
      </c>
      <c r="I18" s="37">
        <v>321.12361111111107</v>
      </c>
      <c r="J18" s="37">
        <v>269.9111111111111</v>
      </c>
      <c r="L18" s="37">
        <f t="shared" si="0"/>
        <v>363.30111111111114</v>
      </c>
      <c r="M18" s="37">
        <f t="shared" si="1"/>
        <v>343.93432539682539</v>
      </c>
    </row>
    <row r="19" spans="3:13" ht="9.4499999999999993" customHeight="1" x14ac:dyDescent="0.15">
      <c r="C19" s="18">
        <v>11</v>
      </c>
      <c r="D19" s="37">
        <v>383.57500000000005</v>
      </c>
      <c r="E19" s="37">
        <v>382.67083333333329</v>
      </c>
      <c r="F19" s="37">
        <v>382.80416666666662</v>
      </c>
      <c r="G19" s="37">
        <v>384.79166666666669</v>
      </c>
      <c r="H19" s="37">
        <v>391.52083333333331</v>
      </c>
      <c r="I19" s="37">
        <v>368.26111111111112</v>
      </c>
      <c r="J19" s="37">
        <v>344.59027777777783</v>
      </c>
      <c r="L19" s="37">
        <f t="shared" si="0"/>
        <v>385.07249999999999</v>
      </c>
      <c r="M19" s="37">
        <f t="shared" si="1"/>
        <v>376.8876984126984</v>
      </c>
    </row>
    <row r="20" spans="3:13" ht="9.4499999999999993" customHeight="1" x14ac:dyDescent="0.15">
      <c r="C20" s="18">
        <v>12</v>
      </c>
      <c r="D20" s="37">
        <v>403.15416666666664</v>
      </c>
      <c r="E20" s="37">
        <v>402.74583333333334</v>
      </c>
      <c r="F20" s="37">
        <v>411.41249999999997</v>
      </c>
      <c r="G20" s="37">
        <v>412.35833333333335</v>
      </c>
      <c r="H20" s="37">
        <v>431.06666666666666</v>
      </c>
      <c r="I20" s="37">
        <v>403.20694444444439</v>
      </c>
      <c r="J20" s="37">
        <v>377.61111111111109</v>
      </c>
      <c r="L20" s="37">
        <f t="shared" si="0"/>
        <v>412.14750000000004</v>
      </c>
      <c r="M20" s="37">
        <f t="shared" si="1"/>
        <v>405.93650793650795</v>
      </c>
    </row>
    <row r="21" spans="3:13" ht="9.4499999999999993" customHeight="1" x14ac:dyDescent="0.15">
      <c r="C21" s="18">
        <v>13</v>
      </c>
      <c r="D21" s="37">
        <v>414.10833333333329</v>
      </c>
      <c r="E21" s="37">
        <v>413.93611111111113</v>
      </c>
      <c r="F21" s="37">
        <v>421.95</v>
      </c>
      <c r="G21" s="37">
        <v>418.27916666666664</v>
      </c>
      <c r="H21" s="37">
        <v>428.85416666666669</v>
      </c>
      <c r="I21" s="37">
        <v>428.18333333333334</v>
      </c>
      <c r="J21" s="37">
        <v>395.07083333333338</v>
      </c>
      <c r="L21" s="37">
        <f t="shared" si="0"/>
        <v>419.42555555555555</v>
      </c>
      <c r="M21" s="37">
        <f t="shared" si="1"/>
        <v>417.1974206349206</v>
      </c>
    </row>
    <row r="22" spans="3:13" ht="9.4499999999999993" customHeight="1" x14ac:dyDescent="0.15">
      <c r="C22" s="18">
        <v>14</v>
      </c>
      <c r="D22" s="37">
        <v>409.35416666666657</v>
      </c>
      <c r="E22" s="37">
        <v>406.16666666666669</v>
      </c>
      <c r="F22" s="37">
        <v>415.31666666666678</v>
      </c>
      <c r="G22" s="37">
        <v>420.01666666666665</v>
      </c>
      <c r="H22" s="37">
        <v>421.36250000000001</v>
      </c>
      <c r="I22" s="37">
        <v>412.30277777777775</v>
      </c>
      <c r="J22" s="37">
        <v>387.57638888888891</v>
      </c>
      <c r="L22" s="37">
        <f t="shared" si="0"/>
        <v>414.44333333333333</v>
      </c>
      <c r="M22" s="37">
        <f t="shared" si="1"/>
        <v>410.29940476190484</v>
      </c>
    </row>
    <row r="23" spans="3:13" ht="9.4499999999999993" customHeight="1" x14ac:dyDescent="0.15">
      <c r="C23" s="18">
        <v>15</v>
      </c>
      <c r="D23" s="37">
        <v>416.96250000000003</v>
      </c>
      <c r="E23" s="37">
        <v>409.69166666666661</v>
      </c>
      <c r="F23" s="37">
        <v>417.21250000000003</v>
      </c>
      <c r="G23" s="37">
        <v>425.09999999999997</v>
      </c>
      <c r="H23" s="37">
        <v>425.42083333333335</v>
      </c>
      <c r="I23" s="37">
        <v>385.3458333333333</v>
      </c>
      <c r="J23" s="37">
        <v>366.16250000000008</v>
      </c>
      <c r="L23" s="37">
        <f t="shared" si="0"/>
        <v>418.87749999999994</v>
      </c>
      <c r="M23" s="37">
        <f t="shared" si="1"/>
        <v>406.55654761904759</v>
      </c>
    </row>
    <row r="24" spans="3:13" ht="9.4499999999999993" customHeight="1" x14ac:dyDescent="0.15">
      <c r="C24" s="18">
        <v>16</v>
      </c>
      <c r="D24" s="37">
        <v>406.28749999999997</v>
      </c>
      <c r="E24" s="37">
        <v>406.55555555555549</v>
      </c>
      <c r="F24" s="37">
        <v>406.97499999999991</v>
      </c>
      <c r="G24" s="37">
        <v>416.53750000000008</v>
      </c>
      <c r="H24" s="37">
        <v>420.14166666666665</v>
      </c>
      <c r="I24" s="37">
        <v>372.38055555555553</v>
      </c>
      <c r="J24" s="37">
        <v>337.30833333333334</v>
      </c>
      <c r="L24" s="37">
        <f t="shared" si="0"/>
        <v>411.29944444444448</v>
      </c>
      <c r="M24" s="37">
        <f t="shared" si="1"/>
        <v>395.16944444444442</v>
      </c>
    </row>
    <row r="25" spans="3:13" ht="9.4499999999999993" customHeight="1" x14ac:dyDescent="0.15">
      <c r="C25" s="18">
        <v>17</v>
      </c>
      <c r="D25" s="37">
        <v>381.58750000000003</v>
      </c>
      <c r="E25" s="37">
        <v>384.83472222222218</v>
      </c>
      <c r="F25" s="37">
        <v>397.3125</v>
      </c>
      <c r="G25" s="37">
        <v>391.0291666666667</v>
      </c>
      <c r="H25" s="37">
        <v>410.52083333333331</v>
      </c>
      <c r="I25" s="37">
        <v>337.82638888888891</v>
      </c>
      <c r="J25" s="37">
        <v>303.16249999999997</v>
      </c>
      <c r="L25" s="37">
        <f t="shared" si="0"/>
        <v>393.05694444444441</v>
      </c>
      <c r="M25" s="37">
        <f t="shared" si="1"/>
        <v>372.32480158730158</v>
      </c>
    </row>
    <row r="26" spans="3:13" ht="9.4499999999999993" customHeight="1" x14ac:dyDescent="0.15">
      <c r="C26" s="18">
        <v>18</v>
      </c>
      <c r="D26" s="37">
        <v>365.39999999999992</v>
      </c>
      <c r="E26" s="37">
        <v>368.51388888888886</v>
      </c>
      <c r="F26" s="37">
        <v>378.46250000000003</v>
      </c>
      <c r="G26" s="37">
        <v>386.70416666666671</v>
      </c>
      <c r="H26" s="37">
        <v>383.41250000000008</v>
      </c>
      <c r="I26" s="37">
        <v>332.8</v>
      </c>
      <c r="J26" s="37">
        <v>300.07638888888886</v>
      </c>
      <c r="L26" s="37">
        <f t="shared" si="0"/>
        <v>376.49861111111113</v>
      </c>
      <c r="M26" s="37">
        <f t="shared" si="1"/>
        <v>359.33849206349208</v>
      </c>
    </row>
    <row r="27" spans="3:13" ht="9.4499999999999993" customHeight="1" x14ac:dyDescent="0.15">
      <c r="C27" s="18">
        <v>19</v>
      </c>
      <c r="D27" s="37">
        <v>321.04583333333329</v>
      </c>
      <c r="E27" s="37">
        <v>336.58888888888885</v>
      </c>
      <c r="F27" s="37">
        <v>338.45</v>
      </c>
      <c r="G27" s="37">
        <v>350.88333333333338</v>
      </c>
      <c r="H27" s="37">
        <v>349.54583333333329</v>
      </c>
      <c r="I27" s="37">
        <v>317.23750000000001</v>
      </c>
      <c r="J27" s="37">
        <v>291.05138888888888</v>
      </c>
      <c r="L27" s="37">
        <f t="shared" si="0"/>
        <v>339.30277777777781</v>
      </c>
      <c r="M27" s="37">
        <f t="shared" si="1"/>
        <v>329.25753968253969</v>
      </c>
    </row>
    <row r="28" spans="3:13" ht="9.4499999999999993" customHeight="1" x14ac:dyDescent="0.15">
      <c r="C28" s="18">
        <v>20</v>
      </c>
      <c r="D28" s="37">
        <v>262.3125</v>
      </c>
      <c r="E28" s="37">
        <v>269.0430555555555</v>
      </c>
      <c r="F28" s="37">
        <v>265.72083333333336</v>
      </c>
      <c r="G28" s="37">
        <v>278.26666666666665</v>
      </c>
      <c r="H28" s="37">
        <v>285.83750000000003</v>
      </c>
      <c r="I28" s="37">
        <v>265.74583333333334</v>
      </c>
      <c r="J28" s="37">
        <v>247.90416666666667</v>
      </c>
      <c r="L28" s="37">
        <f t="shared" si="0"/>
        <v>272.23611111111114</v>
      </c>
      <c r="M28" s="37">
        <f t="shared" si="1"/>
        <v>267.83293650793655</v>
      </c>
    </row>
    <row r="29" spans="3:13" ht="9.4499999999999993" customHeight="1" x14ac:dyDescent="0.15">
      <c r="C29" s="18">
        <v>21</v>
      </c>
      <c r="D29" s="37">
        <v>205.77499999999998</v>
      </c>
      <c r="E29" s="37">
        <v>212.4722222222222</v>
      </c>
      <c r="F29" s="37">
        <v>213.91666666666666</v>
      </c>
      <c r="G29" s="37">
        <v>224.32500000000002</v>
      </c>
      <c r="H29" s="37">
        <v>237.41249999999999</v>
      </c>
      <c r="I29" s="37">
        <v>219.98194444444445</v>
      </c>
      <c r="J29" s="37">
        <v>197.14722222222224</v>
      </c>
      <c r="L29" s="37">
        <f t="shared" si="0"/>
        <v>218.78027777777774</v>
      </c>
      <c r="M29" s="37">
        <f t="shared" si="1"/>
        <v>215.86150793650793</v>
      </c>
    </row>
    <row r="30" spans="3:13" ht="9.4499999999999993" customHeight="1" x14ac:dyDescent="0.15">
      <c r="C30" s="18">
        <v>22</v>
      </c>
      <c r="D30" s="37">
        <v>163.38333333333333</v>
      </c>
      <c r="E30" s="37">
        <v>170.12777777777777</v>
      </c>
      <c r="F30" s="37">
        <v>183.22916666666666</v>
      </c>
      <c r="G30" s="37">
        <v>191.85833333333332</v>
      </c>
      <c r="H30" s="37">
        <v>201.97083333333333</v>
      </c>
      <c r="I30" s="37">
        <v>195.94583333333333</v>
      </c>
      <c r="J30" s="37">
        <v>167.95972222222221</v>
      </c>
      <c r="L30" s="37">
        <f t="shared" si="0"/>
        <v>182.11388888888888</v>
      </c>
      <c r="M30" s="37">
        <f t="shared" si="1"/>
        <v>182.06785714285709</v>
      </c>
    </row>
    <row r="31" spans="3:13" ht="9.4499999999999993" customHeight="1" x14ac:dyDescent="0.15">
      <c r="C31" s="18">
        <v>23</v>
      </c>
      <c r="D31" s="37">
        <v>114.83749999999998</v>
      </c>
      <c r="E31" s="37">
        <v>117.63611111111112</v>
      </c>
      <c r="F31" s="37">
        <v>127.39583333333333</v>
      </c>
      <c r="G31" s="37">
        <v>136.56666666666666</v>
      </c>
      <c r="H31" s="37">
        <v>154.57916666666668</v>
      </c>
      <c r="I31" s="37">
        <v>161.59166666666667</v>
      </c>
      <c r="J31" s="37">
        <v>125.28472222222223</v>
      </c>
      <c r="L31" s="37">
        <f t="shared" si="0"/>
        <v>130.20305555555555</v>
      </c>
      <c r="M31" s="37">
        <f t="shared" si="1"/>
        <v>133.98452380952381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4641.4291666666659</v>
      </c>
      <c r="E33" s="37">
        <f t="shared" ref="E33:J33" si="2">SUM(E15:E26)</f>
        <v>4668.45</v>
      </c>
      <c r="F33" s="37">
        <f t="shared" si="2"/>
        <v>4760.1291666666657</v>
      </c>
      <c r="G33" s="37">
        <f t="shared" si="2"/>
        <v>4782.2333333333336</v>
      </c>
      <c r="H33" s="37">
        <f t="shared" si="2"/>
        <v>4792.7791666666662</v>
      </c>
      <c r="I33" s="37">
        <f t="shared" si="2"/>
        <v>3959.6500000000005</v>
      </c>
      <c r="J33" s="37">
        <f t="shared" si="2"/>
        <v>3522.734722222222</v>
      </c>
      <c r="L33" s="37">
        <f>SUM(L15:L26)</f>
        <v>4729.0041666666666</v>
      </c>
      <c r="M33" s="37">
        <f>SUM(M15:M26)</f>
        <v>4446.7722222222219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1103.4208333333336</v>
      </c>
      <c r="E34" s="37">
        <f t="shared" ref="E34:J34" si="3">SUM(E15:E17)</f>
        <v>1134.7624999999998</v>
      </c>
      <c r="F34" s="37">
        <f t="shared" si="3"/>
        <v>1159.2041666666669</v>
      </c>
      <c r="G34" s="37">
        <f t="shared" si="3"/>
        <v>1162.95</v>
      </c>
      <c r="H34" s="37">
        <f t="shared" si="3"/>
        <v>1114.0708333333332</v>
      </c>
      <c r="I34" s="37">
        <f t="shared" si="3"/>
        <v>598.21944444444443</v>
      </c>
      <c r="J34" s="37">
        <f t="shared" si="3"/>
        <v>441.26527777777778</v>
      </c>
      <c r="L34" s="37">
        <f>SUM(L15:L17)</f>
        <v>1134.8816666666667</v>
      </c>
      <c r="M34" s="37">
        <f>SUM(M15:M17)</f>
        <v>959.12757936507955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2384.7333333333331</v>
      </c>
      <c r="E35" s="37">
        <f t="shared" ref="E35:J35" si="4">SUM(E18:E23)</f>
        <v>2373.7833333333333</v>
      </c>
      <c r="F35" s="37">
        <f t="shared" si="4"/>
        <v>2418.1750000000002</v>
      </c>
      <c r="G35" s="37">
        <f t="shared" si="4"/>
        <v>2425.0125000000003</v>
      </c>
      <c r="H35" s="37">
        <f t="shared" si="4"/>
        <v>2464.6333333333332</v>
      </c>
      <c r="I35" s="37">
        <f t="shared" si="4"/>
        <v>2318.4236111111113</v>
      </c>
      <c r="J35" s="37">
        <f t="shared" si="4"/>
        <v>2140.9222222222224</v>
      </c>
      <c r="L35" s="37">
        <f>SUM(L18:L23)</f>
        <v>2413.2674999999999</v>
      </c>
      <c r="M35" s="37">
        <f>SUM(M18:M23)</f>
        <v>2360.8119047619048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1153.2749999999999</v>
      </c>
      <c r="E36" s="37">
        <f t="shared" ref="E36:J36" si="5">SUM(E24:E26)</f>
        <v>1159.9041666666665</v>
      </c>
      <c r="F36" s="37">
        <f t="shared" si="5"/>
        <v>1182.75</v>
      </c>
      <c r="G36" s="37">
        <f t="shared" si="5"/>
        <v>1194.2708333333335</v>
      </c>
      <c r="H36" s="37">
        <f t="shared" si="5"/>
        <v>1214.075</v>
      </c>
      <c r="I36" s="37">
        <f t="shared" si="5"/>
        <v>1043.0069444444443</v>
      </c>
      <c r="J36" s="37">
        <f t="shared" si="5"/>
        <v>940.54722222222222</v>
      </c>
      <c r="L36" s="37">
        <f>SUM(L24:L26)</f>
        <v>1180.855</v>
      </c>
      <c r="M36" s="37">
        <f>SUM(M24:M26)</f>
        <v>1126.832738095238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6215.7249999999985</v>
      </c>
      <c r="E37" s="37">
        <f t="shared" ref="E37:J37" si="6">SUM(E8:E31)</f>
        <v>6291.3055555555547</v>
      </c>
      <c r="F37" s="37">
        <f t="shared" si="6"/>
        <v>6412.6958333333323</v>
      </c>
      <c r="G37" s="37">
        <f t="shared" si="6"/>
        <v>6501.1291666666675</v>
      </c>
      <c r="H37" s="37">
        <f t="shared" si="6"/>
        <v>6563.791666666667</v>
      </c>
      <c r="I37" s="37">
        <f t="shared" si="6"/>
        <v>5578.5527777777779</v>
      </c>
      <c r="J37" s="37">
        <f t="shared" si="6"/>
        <v>5011.2013888888878</v>
      </c>
      <c r="L37" s="37">
        <f>SUM(L8:L31)</f>
        <v>6396.9294444444458</v>
      </c>
      <c r="M37" s="37">
        <f>SUM(M8:M31)</f>
        <v>6082.0573412698413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5824.0499999999993</v>
      </c>
      <c r="D43" s="32">
        <v>5747.0999999999995</v>
      </c>
      <c r="E43" s="32">
        <v>4953.1099999999997</v>
      </c>
      <c r="F43" s="32">
        <v>3166.3</v>
      </c>
      <c r="G43" s="32">
        <v>4012.77</v>
      </c>
      <c r="H43" s="32">
        <v>4865.6900000000005</v>
      </c>
      <c r="I43" s="32">
        <v>5159.1900000000005</v>
      </c>
      <c r="J43" s="32">
        <v>5161.47</v>
      </c>
      <c r="K43" s="32">
        <v>5537.2000000000007</v>
      </c>
      <c r="L43" s="32">
        <v>4012.8799999999997</v>
      </c>
      <c r="M43" s="32">
        <v>3259.13</v>
      </c>
      <c r="N43" s="32">
        <v>5049.16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7820.4500000000007</v>
      </c>
      <c r="D44" s="32">
        <v>7801.7999999999984</v>
      </c>
      <c r="E44" s="32">
        <v>6715.6600000000008</v>
      </c>
      <c r="F44" s="32">
        <v>4275.7300000000005</v>
      </c>
      <c r="G44" s="32">
        <v>5513.119999999999</v>
      </c>
      <c r="H44" s="32">
        <v>6635.1500000000005</v>
      </c>
      <c r="I44" s="32">
        <v>7053.21</v>
      </c>
      <c r="J44" s="32">
        <v>7102.1833333333325</v>
      </c>
      <c r="K44" s="32">
        <v>7440.9800000000014</v>
      </c>
      <c r="L44" s="32">
        <v>5415.18</v>
      </c>
      <c r="M44" s="32">
        <v>4283.9399999999996</v>
      </c>
      <c r="N44" s="32">
        <v>6705.7499999999991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4876.0000000000009</v>
      </c>
      <c r="D47" s="32">
        <v>4760.2000000000007</v>
      </c>
      <c r="E47" s="32">
        <v>4138</v>
      </c>
      <c r="F47" s="32">
        <v>2457.75</v>
      </c>
      <c r="G47" s="32">
        <v>3371.6</v>
      </c>
      <c r="H47" s="32">
        <v>4169.75</v>
      </c>
      <c r="I47" s="32">
        <v>4383</v>
      </c>
      <c r="J47" s="32">
        <v>4347.2</v>
      </c>
      <c r="K47" s="32">
        <v>4692</v>
      </c>
      <c r="L47" s="32">
        <v>3328.8</v>
      </c>
      <c r="M47" s="32">
        <v>2787.75</v>
      </c>
      <c r="N47" s="32">
        <v>4203.75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6796.3333333333339</v>
      </c>
      <c r="D48" s="32">
        <v>6749.4000000000005</v>
      </c>
      <c r="E48" s="32">
        <v>5770.5</v>
      </c>
      <c r="F48" s="32">
        <v>3454.25</v>
      </c>
      <c r="G48" s="32">
        <v>4801.4000000000015</v>
      </c>
      <c r="H48" s="32">
        <v>5920.5</v>
      </c>
      <c r="I48" s="32">
        <v>6276.75</v>
      </c>
      <c r="J48" s="32">
        <v>6244</v>
      </c>
      <c r="K48" s="32">
        <v>6541.5</v>
      </c>
      <c r="L48" s="32">
        <v>4683.0000000000009</v>
      </c>
      <c r="M48" s="32">
        <v>3907</v>
      </c>
      <c r="N48" s="32">
        <v>5798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4087.6666666666661</v>
      </c>
      <c r="D51" s="32">
        <v>4060.5</v>
      </c>
      <c r="E51" s="32">
        <v>4155.25</v>
      </c>
      <c r="F51" s="32">
        <v>2069.75</v>
      </c>
      <c r="G51" s="32">
        <v>2854.2000000000003</v>
      </c>
      <c r="H51" s="32">
        <v>3561</v>
      </c>
      <c r="I51" s="32">
        <v>3928.25</v>
      </c>
      <c r="J51" s="32">
        <v>3864.2000000000003</v>
      </c>
      <c r="K51" s="32">
        <v>4128.5</v>
      </c>
      <c r="L51" s="32">
        <v>3257.5</v>
      </c>
      <c r="M51" s="32">
        <v>2403</v>
      </c>
      <c r="N51" s="32">
        <v>3903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5753.6666666666679</v>
      </c>
      <c r="D52" s="32">
        <v>5793</v>
      </c>
      <c r="E52" s="32">
        <v>5859.25</v>
      </c>
      <c r="F52" s="32">
        <v>2968.75</v>
      </c>
      <c r="G52" s="32">
        <v>4144.6000000000004</v>
      </c>
      <c r="H52" s="32">
        <v>5204.25</v>
      </c>
      <c r="I52" s="32">
        <v>5768.25</v>
      </c>
      <c r="J52" s="32">
        <v>5603.4000000000005</v>
      </c>
      <c r="K52" s="32">
        <v>5798</v>
      </c>
      <c r="L52" s="32">
        <v>4587.5</v>
      </c>
      <c r="M52" s="32">
        <v>3337.0000000000005</v>
      </c>
      <c r="N52" s="32">
        <v>5316.75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14" display="Index" xr:uid="{241651A5-363B-4AF6-A7BB-FB4F999938F7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3803-E21E-4311-AF79-6D2E9452E855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128</v>
      </c>
      <c r="E3" s="47"/>
      <c r="F3" s="47"/>
      <c r="G3" s="5"/>
      <c r="H3" s="49" t="s">
        <v>38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10447.749999999998</v>
      </c>
      <c r="Q6" s="16">
        <v>10809.041666666666</v>
      </c>
      <c r="R6" s="16">
        <v>11108.283333333333</v>
      </c>
      <c r="S6" s="16">
        <v>11112.0625</v>
      </c>
      <c r="T6" s="16">
        <v>11194.26666666667</v>
      </c>
      <c r="U6" s="16">
        <v>8931.3111111111102</v>
      </c>
      <c r="V6" s="16">
        <v>7473.2319444444465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10346.704166666666</v>
      </c>
      <c r="Q7" s="16">
        <v>10692.775000000001</v>
      </c>
      <c r="R7" s="16">
        <v>10913.970833333335</v>
      </c>
      <c r="S7" s="16">
        <v>10976.308333333332</v>
      </c>
      <c r="T7" s="16">
        <v>11108.262499999999</v>
      </c>
      <c r="U7" s="16">
        <v>8754.2638888888887</v>
      </c>
      <c r="V7" s="16">
        <v>7275.697222222223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20794.454166666663</v>
      </c>
      <c r="Q8" s="16">
        <f t="shared" ref="Q8:V8" si="0">SUM(Q6:Q7)</f>
        <v>21501.816666666666</v>
      </c>
      <c r="R8" s="16">
        <f t="shared" si="0"/>
        <v>22022.254166666666</v>
      </c>
      <c r="S8" s="16">
        <f t="shared" si="0"/>
        <v>22088.370833333334</v>
      </c>
      <c r="T8" s="16">
        <f t="shared" si="0"/>
        <v>22302.529166666667</v>
      </c>
      <c r="U8" s="16">
        <f t="shared" si="0"/>
        <v>17685.574999999997</v>
      </c>
      <c r="V8" s="16">
        <f t="shared" si="0"/>
        <v>14748.929166666669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13072.800000000003</v>
      </c>
      <c r="Q10" s="16">
        <v>13129.400000000003</v>
      </c>
      <c r="R10" s="16">
        <v>10968.039999999997</v>
      </c>
      <c r="S10" s="16">
        <v>6240.0099999999993</v>
      </c>
      <c r="T10" s="16">
        <v>8578.74</v>
      </c>
      <c r="U10" s="16">
        <v>10424.599999999999</v>
      </c>
      <c r="V10" s="16">
        <v>11296.68</v>
      </c>
      <c r="W10" s="16">
        <v>11596.769999999999</v>
      </c>
      <c r="X10" s="16">
        <v>11901.63</v>
      </c>
      <c r="Y10" s="16">
        <v>11586.189999999997</v>
      </c>
      <c r="Z10" s="16">
        <v>11346.760000000002</v>
      </c>
      <c r="AA10" s="16">
        <v>11069.75</v>
      </c>
    </row>
    <row r="11" spans="1:27" ht="9.4499999999999993" customHeight="1" x14ac:dyDescent="0.15">
      <c r="C11" s="18"/>
      <c r="O11" s="15" t="s">
        <v>95</v>
      </c>
      <c r="P11" s="16">
        <v>13004.449999999999</v>
      </c>
      <c r="Q11" s="16">
        <v>13032.849999999997</v>
      </c>
      <c r="R11" s="16">
        <v>10904.929999999998</v>
      </c>
      <c r="S11" s="16">
        <v>6199.02</v>
      </c>
      <c r="T11" s="16">
        <v>8327.2199999999993</v>
      </c>
      <c r="U11" s="16">
        <v>10336.430000000002</v>
      </c>
      <c r="V11" s="16">
        <v>11100.03</v>
      </c>
      <c r="W11" s="16">
        <v>11211.810000000001</v>
      </c>
      <c r="X11" s="16">
        <v>11783.8</v>
      </c>
      <c r="Y11" s="16">
        <v>11479.910000000002</v>
      </c>
      <c r="Z11" s="16">
        <v>11401.52</v>
      </c>
      <c r="AA11" s="16">
        <v>10909.279999999997</v>
      </c>
    </row>
    <row r="12" spans="1:27" ht="9.4499999999999993" customHeight="1" x14ac:dyDescent="0.15">
      <c r="C12" s="18"/>
      <c r="O12" s="15" t="s">
        <v>96</v>
      </c>
      <c r="P12" s="16">
        <f>SUM(P10:P11)</f>
        <v>26077.25</v>
      </c>
      <c r="Q12" s="16">
        <f t="shared" ref="Q12:AA12" si="1">SUM(Q10:Q11)</f>
        <v>26162.25</v>
      </c>
      <c r="R12" s="16">
        <f t="shared" si="1"/>
        <v>21872.969999999994</v>
      </c>
      <c r="S12" s="16">
        <f t="shared" si="1"/>
        <v>12439.029999999999</v>
      </c>
      <c r="T12" s="16">
        <f t="shared" si="1"/>
        <v>16905.96</v>
      </c>
      <c r="U12" s="16">
        <f t="shared" si="1"/>
        <v>20761.03</v>
      </c>
      <c r="V12" s="16">
        <f t="shared" si="1"/>
        <v>22396.71</v>
      </c>
      <c r="W12" s="16">
        <f t="shared" si="1"/>
        <v>22808.58</v>
      </c>
      <c r="X12" s="16">
        <f t="shared" si="1"/>
        <v>23685.43</v>
      </c>
      <c r="Y12" s="16">
        <f t="shared" si="1"/>
        <v>23066.1</v>
      </c>
      <c r="Z12" s="16">
        <f t="shared" si="1"/>
        <v>22748.280000000002</v>
      </c>
      <c r="AA12" s="16">
        <f t="shared" si="1"/>
        <v>21979.03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>
        <v>12241.899986199998</v>
      </c>
      <c r="S14" s="21">
        <v>12418.288876799999</v>
      </c>
      <c r="T14" s="22">
        <v>12855.834556</v>
      </c>
      <c r="U14" s="22">
        <v>12913.5266534</v>
      </c>
      <c r="V14" s="22">
        <v>13099.379985600002</v>
      </c>
      <c r="W14" s="22">
        <v>13176.827499999999</v>
      </c>
      <c r="X14" s="22">
        <v>13237.473055555554</v>
      </c>
      <c r="Y14" s="16">
        <v>10934.280833333334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>
        <v>12110.768504599999</v>
      </c>
      <c r="S15" s="22">
        <v>12267.918876</v>
      </c>
      <c r="T15" s="22">
        <v>12741.975944799999</v>
      </c>
      <c r="U15" s="22">
        <v>12834.455541200001</v>
      </c>
      <c r="V15" s="22">
        <v>12766.836652800001</v>
      </c>
      <c r="W15" s="22">
        <v>12892.429444444444</v>
      </c>
      <c r="X15" s="22">
        <v>12973.401388888888</v>
      </c>
      <c r="Y15" s="16">
        <v>10807.604166666668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>
        <f t="shared" ref="R16:X16" si="3">SUM(R14:R15)</f>
        <v>24352.668490799995</v>
      </c>
      <c r="S16" s="16">
        <f t="shared" si="3"/>
        <v>24686.207752800001</v>
      </c>
      <c r="T16" s="16">
        <f t="shared" si="3"/>
        <v>25597.810500799998</v>
      </c>
      <c r="U16" s="16">
        <f t="shared" si="3"/>
        <v>25747.982194600001</v>
      </c>
      <c r="V16" s="16">
        <f t="shared" si="3"/>
        <v>25866.216638400001</v>
      </c>
      <c r="W16" s="16">
        <f t="shared" si="3"/>
        <v>26069.256944444445</v>
      </c>
      <c r="X16" s="16">
        <f t="shared" si="3"/>
        <v>26210.874444444442</v>
      </c>
      <c r="Y16" s="16">
        <f>SUM(Y14:Y15)</f>
        <v>21741.885000000002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23</v>
      </c>
      <c r="I83" s="32" t="s">
        <v>24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35" display="Index" xr:uid="{F8195028-ECC6-4B80-9069-279EA91B514A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0EB7-8FAF-45E7-91E7-A1975323F6B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128</v>
      </c>
      <c r="E3" s="47"/>
      <c r="F3" s="47"/>
      <c r="G3" s="5"/>
      <c r="H3" s="49" t="s">
        <v>38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23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59.56666666666667</v>
      </c>
      <c r="E8" s="37">
        <v>57.566666666666663</v>
      </c>
      <c r="F8" s="37">
        <v>61.695833333333333</v>
      </c>
      <c r="G8" s="37">
        <v>68.86666666666666</v>
      </c>
      <c r="H8" s="37">
        <v>68.55416666666666</v>
      </c>
      <c r="I8" s="37">
        <v>101.60138888888888</v>
      </c>
      <c r="J8" s="37">
        <v>108.12638888888891</v>
      </c>
      <c r="L8" s="37">
        <f>AVERAGE(D8:H8)</f>
        <v>63.25</v>
      </c>
      <c r="M8" s="37">
        <f>AVERAGE(D8:J8)</f>
        <v>75.139682539682539</v>
      </c>
      <c r="O8" s="26"/>
    </row>
    <row r="9" spans="1:15" ht="9.4499999999999993" customHeight="1" x14ac:dyDescent="0.15">
      <c r="C9" s="18">
        <v>1</v>
      </c>
      <c r="D9" s="37">
        <v>34.549999999999997</v>
      </c>
      <c r="E9" s="37">
        <v>35.491666666666667</v>
      </c>
      <c r="F9" s="37">
        <v>39.766666666666659</v>
      </c>
      <c r="G9" s="37">
        <v>41.262499999999996</v>
      </c>
      <c r="H9" s="37">
        <v>43.166666666666664</v>
      </c>
      <c r="I9" s="37">
        <v>66.598611111111111</v>
      </c>
      <c r="J9" s="37">
        <v>73.2638888888889</v>
      </c>
      <c r="L9" s="37">
        <f t="shared" ref="L9:L31" si="0">AVERAGE(D9:H9)</f>
        <v>38.847499999999989</v>
      </c>
      <c r="M9" s="37">
        <f t="shared" ref="M9:M31" si="1">AVERAGE(D9:J9)</f>
        <v>47.728571428571421</v>
      </c>
      <c r="O9" s="26"/>
    </row>
    <row r="10" spans="1:15" ht="9.4499999999999993" customHeight="1" x14ac:dyDescent="0.15">
      <c r="C10" s="18">
        <v>2</v>
      </c>
      <c r="D10" s="37">
        <v>22.125</v>
      </c>
      <c r="E10" s="37">
        <v>26.7</v>
      </c>
      <c r="F10" s="37">
        <v>26.733333333333331</v>
      </c>
      <c r="G10" s="37">
        <v>26.983333333333334</v>
      </c>
      <c r="H10" s="37">
        <v>31.975000000000005</v>
      </c>
      <c r="I10" s="37">
        <v>45.11944444444444</v>
      </c>
      <c r="J10" s="37">
        <v>48.304166666666667</v>
      </c>
      <c r="L10" s="37">
        <f t="shared" si="0"/>
        <v>26.903333333333336</v>
      </c>
      <c r="M10" s="37">
        <f t="shared" si="1"/>
        <v>32.562896825396827</v>
      </c>
      <c r="O10" s="26"/>
    </row>
    <row r="11" spans="1:15" ht="9.4499999999999993" customHeight="1" x14ac:dyDescent="0.15">
      <c r="C11" s="18">
        <v>3</v>
      </c>
      <c r="D11" s="37">
        <v>24.637499999999999</v>
      </c>
      <c r="E11" s="37">
        <v>27.520833333333332</v>
      </c>
      <c r="F11" s="37">
        <v>28.008333333333329</v>
      </c>
      <c r="G11" s="37">
        <v>28.337500000000006</v>
      </c>
      <c r="H11" s="37">
        <v>28.279166666666665</v>
      </c>
      <c r="I11" s="37">
        <v>32.470833333333331</v>
      </c>
      <c r="J11" s="37">
        <v>35.637499999999996</v>
      </c>
      <c r="L11" s="37">
        <f t="shared" si="0"/>
        <v>27.356666666666666</v>
      </c>
      <c r="M11" s="37">
        <f t="shared" si="1"/>
        <v>29.270238095238092</v>
      </c>
      <c r="O11" s="26"/>
    </row>
    <row r="12" spans="1:15" ht="9.4499999999999993" customHeight="1" x14ac:dyDescent="0.15">
      <c r="C12" s="18">
        <v>4</v>
      </c>
      <c r="D12" s="37">
        <v>37.279166666666661</v>
      </c>
      <c r="E12" s="37">
        <v>37.212499999999999</v>
      </c>
      <c r="F12" s="37">
        <v>35.06666666666667</v>
      </c>
      <c r="G12" s="37">
        <v>38.541666666666664</v>
      </c>
      <c r="H12" s="37">
        <v>38.6</v>
      </c>
      <c r="I12" s="37">
        <v>27.619444444444444</v>
      </c>
      <c r="J12" s="37">
        <v>30.31527777777778</v>
      </c>
      <c r="L12" s="37">
        <f t="shared" si="0"/>
        <v>37.339999999999996</v>
      </c>
      <c r="M12" s="37">
        <f t="shared" si="1"/>
        <v>34.947817460317459</v>
      </c>
    </row>
    <row r="13" spans="1:15" ht="9.4499999999999993" customHeight="1" x14ac:dyDescent="0.15">
      <c r="C13" s="18">
        <v>5</v>
      </c>
      <c r="D13" s="37">
        <v>109.63333333333334</v>
      </c>
      <c r="E13" s="37">
        <v>109.42916666666666</v>
      </c>
      <c r="F13" s="37">
        <v>111.25000000000001</v>
      </c>
      <c r="G13" s="37">
        <v>109.82916666666667</v>
      </c>
      <c r="H13" s="37">
        <v>110.34166666666665</v>
      </c>
      <c r="I13" s="37">
        <v>61.584722222222219</v>
      </c>
      <c r="J13" s="37">
        <v>44.759722222222216</v>
      </c>
      <c r="L13" s="37">
        <f t="shared" si="0"/>
        <v>110.09666666666666</v>
      </c>
      <c r="M13" s="37">
        <f t="shared" si="1"/>
        <v>93.832539682539689</v>
      </c>
    </row>
    <row r="14" spans="1:15" ht="9.4499999999999993" customHeight="1" x14ac:dyDescent="0.15">
      <c r="C14" s="18">
        <v>6</v>
      </c>
      <c r="D14" s="37">
        <v>300.03750000000002</v>
      </c>
      <c r="E14" s="37">
        <v>328.16666666666669</v>
      </c>
      <c r="F14" s="37">
        <v>333.02083333333331</v>
      </c>
      <c r="G14" s="37">
        <v>318.0625</v>
      </c>
      <c r="H14" s="37">
        <v>306.8458333333333</v>
      </c>
      <c r="I14" s="37">
        <v>122.09444444444443</v>
      </c>
      <c r="J14" s="37">
        <v>73.041666666666671</v>
      </c>
      <c r="L14" s="37">
        <f t="shared" si="0"/>
        <v>317.22666666666663</v>
      </c>
      <c r="M14" s="37">
        <f t="shared" si="1"/>
        <v>254.46706349206349</v>
      </c>
    </row>
    <row r="15" spans="1:15" ht="9.4499999999999993" customHeight="1" x14ac:dyDescent="0.15">
      <c r="C15" s="18">
        <v>7</v>
      </c>
      <c r="D15" s="37">
        <v>527.07916666666677</v>
      </c>
      <c r="E15" s="37">
        <v>557.29166666666663</v>
      </c>
      <c r="F15" s="37">
        <v>572.08333333333337</v>
      </c>
      <c r="G15" s="37">
        <v>556.35</v>
      </c>
      <c r="H15" s="37">
        <v>530.28333333333342</v>
      </c>
      <c r="I15" s="37">
        <v>194.60277777777779</v>
      </c>
      <c r="J15" s="37">
        <v>112.65833333333335</v>
      </c>
      <c r="L15" s="37">
        <f t="shared" si="0"/>
        <v>548.61750000000006</v>
      </c>
      <c r="M15" s="37">
        <f t="shared" si="1"/>
        <v>435.76408730158727</v>
      </c>
    </row>
    <row r="16" spans="1:15" ht="9.4499999999999993" customHeight="1" x14ac:dyDescent="0.15">
      <c r="C16" s="18">
        <v>8</v>
      </c>
      <c r="D16" s="37">
        <v>581.41250000000002</v>
      </c>
      <c r="E16" s="37">
        <v>596.36666666666667</v>
      </c>
      <c r="F16" s="37">
        <v>613.38333333333333</v>
      </c>
      <c r="G16" s="37">
        <v>601.5958333333333</v>
      </c>
      <c r="H16" s="37">
        <v>595.28750000000002</v>
      </c>
      <c r="I16" s="37">
        <v>321.78888888888889</v>
      </c>
      <c r="J16" s="37">
        <v>165.26388888888891</v>
      </c>
      <c r="L16" s="37">
        <f t="shared" si="0"/>
        <v>597.60916666666662</v>
      </c>
      <c r="M16" s="37">
        <f t="shared" si="1"/>
        <v>496.44265873015866</v>
      </c>
    </row>
    <row r="17" spans="3:13" ht="9.4499999999999993" customHeight="1" x14ac:dyDescent="0.15">
      <c r="C17" s="18">
        <v>9</v>
      </c>
      <c r="D17" s="37">
        <v>534.5</v>
      </c>
      <c r="E17" s="37">
        <v>547.26249999999993</v>
      </c>
      <c r="F17" s="37">
        <v>579.08333333333337</v>
      </c>
      <c r="G17" s="37">
        <v>562.44583333333333</v>
      </c>
      <c r="H17" s="37">
        <v>573.89166666666665</v>
      </c>
      <c r="I17" s="37">
        <v>473.30138888888882</v>
      </c>
      <c r="J17" s="37">
        <v>300.51388888888891</v>
      </c>
      <c r="L17" s="37">
        <f t="shared" si="0"/>
        <v>559.43666666666672</v>
      </c>
      <c r="M17" s="37">
        <f t="shared" si="1"/>
        <v>510.14265873015876</v>
      </c>
    </row>
    <row r="18" spans="3:13" ht="9.4499999999999993" customHeight="1" x14ac:dyDescent="0.15">
      <c r="C18" s="18">
        <v>10</v>
      </c>
      <c r="D18" s="37">
        <v>580.5916666666667</v>
      </c>
      <c r="E18" s="37">
        <v>586.8458333333333</v>
      </c>
      <c r="F18" s="37">
        <v>602.42499999999995</v>
      </c>
      <c r="G18" s="37">
        <v>605.94999999999993</v>
      </c>
      <c r="H18" s="37">
        <v>626.23333333333335</v>
      </c>
      <c r="I18" s="37">
        <v>622.33888888888885</v>
      </c>
      <c r="J18" s="37">
        <v>491.20694444444439</v>
      </c>
      <c r="L18" s="37">
        <f t="shared" si="0"/>
        <v>600.40916666666669</v>
      </c>
      <c r="M18" s="37">
        <f t="shared" si="1"/>
        <v>587.94166666666672</v>
      </c>
    </row>
    <row r="19" spans="3:13" ht="9.4499999999999993" customHeight="1" x14ac:dyDescent="0.15">
      <c r="C19" s="18">
        <v>11</v>
      </c>
      <c r="D19" s="37">
        <v>650.03333333333342</v>
      </c>
      <c r="E19" s="37">
        <v>642.03750000000002</v>
      </c>
      <c r="F19" s="37">
        <v>658.47500000000002</v>
      </c>
      <c r="G19" s="37">
        <v>669.49583333333328</v>
      </c>
      <c r="H19" s="37">
        <v>705.79583333333323</v>
      </c>
      <c r="I19" s="37">
        <v>722.62777777777774</v>
      </c>
      <c r="J19" s="37">
        <v>620.96388888888885</v>
      </c>
      <c r="L19" s="37">
        <f t="shared" si="0"/>
        <v>665.16750000000002</v>
      </c>
      <c r="M19" s="37">
        <f t="shared" si="1"/>
        <v>667.06130952380954</v>
      </c>
    </row>
    <row r="20" spans="3:13" ht="9.4499999999999993" customHeight="1" x14ac:dyDescent="0.15">
      <c r="C20" s="18">
        <v>12</v>
      </c>
      <c r="D20" s="37">
        <v>708.82083333333333</v>
      </c>
      <c r="E20" s="37">
        <v>714.94583333333333</v>
      </c>
      <c r="F20" s="37">
        <v>733.82916666666677</v>
      </c>
      <c r="G20" s="37">
        <v>734.83333333333337</v>
      </c>
      <c r="H20" s="37">
        <v>800.76666666666677</v>
      </c>
      <c r="I20" s="37">
        <v>794.75416666666661</v>
      </c>
      <c r="J20" s="37">
        <v>723.67916666666667</v>
      </c>
      <c r="L20" s="37">
        <f t="shared" si="0"/>
        <v>738.63916666666671</v>
      </c>
      <c r="M20" s="37">
        <f t="shared" si="1"/>
        <v>744.51845238095245</v>
      </c>
    </row>
    <row r="21" spans="3:13" ht="9.4499999999999993" customHeight="1" x14ac:dyDescent="0.15">
      <c r="C21" s="18">
        <v>13</v>
      </c>
      <c r="D21" s="37">
        <v>728.32916666666677</v>
      </c>
      <c r="E21" s="37">
        <v>739.0958333333333</v>
      </c>
      <c r="F21" s="37">
        <v>746.76666666666654</v>
      </c>
      <c r="G21" s="37">
        <v>754.05833333333339</v>
      </c>
      <c r="H21" s="37">
        <v>820.73750000000007</v>
      </c>
      <c r="I21" s="37">
        <v>789.93055555555566</v>
      </c>
      <c r="J21" s="37">
        <v>735.20416666666677</v>
      </c>
      <c r="L21" s="37">
        <f t="shared" si="0"/>
        <v>757.79750000000001</v>
      </c>
      <c r="M21" s="37">
        <f t="shared" si="1"/>
        <v>759.16031746031751</v>
      </c>
    </row>
    <row r="22" spans="3:13" ht="9.4499999999999993" customHeight="1" x14ac:dyDescent="0.15">
      <c r="C22" s="18">
        <v>14</v>
      </c>
      <c r="D22" s="37">
        <v>786.60416666666663</v>
      </c>
      <c r="E22" s="37">
        <v>793.94166666666661</v>
      </c>
      <c r="F22" s="37">
        <v>810.20000000000016</v>
      </c>
      <c r="G22" s="37">
        <v>819.70833333333337</v>
      </c>
      <c r="H22" s="37">
        <v>871.58333333333337</v>
      </c>
      <c r="I22" s="37">
        <v>764.86666666666679</v>
      </c>
      <c r="J22" s="37">
        <v>696.62638888888887</v>
      </c>
      <c r="L22" s="37">
        <f t="shared" si="0"/>
        <v>816.40750000000003</v>
      </c>
      <c r="M22" s="37">
        <f t="shared" si="1"/>
        <v>791.93293650793657</v>
      </c>
    </row>
    <row r="23" spans="3:13" ht="9.4499999999999993" customHeight="1" x14ac:dyDescent="0.15">
      <c r="C23" s="18">
        <v>15</v>
      </c>
      <c r="D23" s="37">
        <v>878.86666666666667</v>
      </c>
      <c r="E23" s="37">
        <v>903.86250000000007</v>
      </c>
      <c r="F23" s="37">
        <v>909.69999999999993</v>
      </c>
      <c r="G23" s="37">
        <v>923.05416666666667</v>
      </c>
      <c r="H23" s="37">
        <v>935.37499999999989</v>
      </c>
      <c r="I23" s="37">
        <v>699.59305555555568</v>
      </c>
      <c r="J23" s="37">
        <v>641.03194444444455</v>
      </c>
      <c r="L23" s="37">
        <f t="shared" si="0"/>
        <v>910.17166666666674</v>
      </c>
      <c r="M23" s="37">
        <f t="shared" si="1"/>
        <v>841.64047619047631</v>
      </c>
    </row>
    <row r="24" spans="3:13" ht="9.4499999999999993" customHeight="1" x14ac:dyDescent="0.15">
      <c r="C24" s="18">
        <v>16</v>
      </c>
      <c r="D24" s="37">
        <v>995.0916666666667</v>
      </c>
      <c r="E24" s="37">
        <v>1032.4375</v>
      </c>
      <c r="F24" s="37">
        <v>1041.1208333333334</v>
      </c>
      <c r="G24" s="37">
        <v>1029.6583333333333</v>
      </c>
      <c r="H24" s="37">
        <v>986.67083333333323</v>
      </c>
      <c r="I24" s="37">
        <v>648.15138888888885</v>
      </c>
      <c r="J24" s="37">
        <v>567.79166666666663</v>
      </c>
      <c r="L24" s="37">
        <f t="shared" si="0"/>
        <v>1016.9958333333334</v>
      </c>
      <c r="M24" s="37">
        <f t="shared" si="1"/>
        <v>900.13174603174605</v>
      </c>
    </row>
    <row r="25" spans="3:13" ht="9.4499999999999993" customHeight="1" x14ac:dyDescent="0.15">
      <c r="C25" s="18">
        <v>17</v>
      </c>
      <c r="D25" s="37">
        <v>914.94999999999993</v>
      </c>
      <c r="E25" s="37">
        <v>961.0291666666667</v>
      </c>
      <c r="F25" s="37">
        <v>971.25416666666661</v>
      </c>
      <c r="G25" s="37">
        <v>964.98750000000007</v>
      </c>
      <c r="H25" s="37">
        <v>889.9041666666667</v>
      </c>
      <c r="I25" s="37">
        <v>605.12361111111113</v>
      </c>
      <c r="J25" s="37">
        <v>475.55277777777775</v>
      </c>
      <c r="L25" s="37">
        <f t="shared" si="0"/>
        <v>940.42499999999995</v>
      </c>
      <c r="M25" s="37">
        <f t="shared" si="1"/>
        <v>826.11448412698417</v>
      </c>
    </row>
    <row r="26" spans="3:13" ht="9.4499999999999993" customHeight="1" x14ac:dyDescent="0.15">
      <c r="C26" s="18">
        <v>18</v>
      </c>
      <c r="D26" s="37">
        <v>674.80833333333328</v>
      </c>
      <c r="E26" s="37">
        <v>735.08333333333337</v>
      </c>
      <c r="F26" s="37">
        <v>755.07083333333321</v>
      </c>
      <c r="G26" s="37">
        <v>753.11666666666667</v>
      </c>
      <c r="H26" s="37">
        <v>708.07499999999993</v>
      </c>
      <c r="I26" s="37">
        <v>512.18055555555554</v>
      </c>
      <c r="J26" s="37">
        <v>426.78888888888883</v>
      </c>
      <c r="L26" s="37">
        <f t="shared" si="0"/>
        <v>725.23083333333329</v>
      </c>
      <c r="M26" s="37">
        <f t="shared" si="1"/>
        <v>652.16051587301592</v>
      </c>
    </row>
    <row r="27" spans="3:13" ht="9.4499999999999993" customHeight="1" x14ac:dyDescent="0.15">
      <c r="C27" s="18">
        <v>19</v>
      </c>
      <c r="D27" s="37">
        <v>464.43333333333334</v>
      </c>
      <c r="E27" s="37">
        <v>494.47916666666669</v>
      </c>
      <c r="F27" s="37">
        <v>521.89166666666677</v>
      </c>
      <c r="G27" s="37">
        <v>529.57083333333333</v>
      </c>
      <c r="H27" s="37">
        <v>511.10833333333341</v>
      </c>
      <c r="I27" s="37">
        <v>416.15694444444443</v>
      </c>
      <c r="J27" s="37">
        <v>370.48194444444442</v>
      </c>
      <c r="L27" s="37">
        <f t="shared" si="0"/>
        <v>504.29666666666674</v>
      </c>
      <c r="M27" s="37">
        <f t="shared" si="1"/>
        <v>472.5888888888889</v>
      </c>
    </row>
    <row r="28" spans="3:13" ht="9.4499999999999993" customHeight="1" x14ac:dyDescent="0.15">
      <c r="C28" s="18">
        <v>20</v>
      </c>
      <c r="D28" s="37">
        <v>335.14166666666665</v>
      </c>
      <c r="E28" s="37">
        <v>345.00833333333327</v>
      </c>
      <c r="F28" s="37">
        <v>362.46666666666664</v>
      </c>
      <c r="G28" s="37">
        <v>375.67500000000001</v>
      </c>
      <c r="H28" s="37">
        <v>367.03749999999997</v>
      </c>
      <c r="I28" s="37">
        <v>310.11805555555554</v>
      </c>
      <c r="J28" s="37">
        <v>267.65833333333336</v>
      </c>
      <c r="L28" s="37">
        <f t="shared" si="0"/>
        <v>357.06583333333327</v>
      </c>
      <c r="M28" s="37">
        <f t="shared" si="1"/>
        <v>337.58650793650793</v>
      </c>
    </row>
    <row r="29" spans="3:13" ht="9.4499999999999993" customHeight="1" x14ac:dyDescent="0.15">
      <c r="C29" s="18">
        <v>21</v>
      </c>
      <c r="D29" s="37">
        <v>227.13333333333333</v>
      </c>
      <c r="E29" s="37">
        <v>238.11249999999998</v>
      </c>
      <c r="F29" s="37">
        <v>252.36249999999998</v>
      </c>
      <c r="G29" s="37">
        <v>266.2</v>
      </c>
      <c r="H29" s="37">
        <v>267.73333333333335</v>
      </c>
      <c r="I29" s="37">
        <v>235.11249999999998</v>
      </c>
      <c r="J29" s="37">
        <v>196.38750000000002</v>
      </c>
      <c r="L29" s="37">
        <f t="shared" si="0"/>
        <v>250.30833333333331</v>
      </c>
      <c r="M29" s="37">
        <f t="shared" si="1"/>
        <v>240.4345238095238</v>
      </c>
    </row>
    <row r="30" spans="3:13" ht="9.4499999999999993" customHeight="1" x14ac:dyDescent="0.15">
      <c r="C30" s="18">
        <v>22</v>
      </c>
      <c r="D30" s="37">
        <v>169.70000000000002</v>
      </c>
      <c r="E30" s="37">
        <v>190.9291666666667</v>
      </c>
      <c r="F30" s="37">
        <v>217.62500000000003</v>
      </c>
      <c r="G30" s="37">
        <v>205.10000000000002</v>
      </c>
      <c r="H30" s="37">
        <v>218.12916666666669</v>
      </c>
      <c r="I30" s="37">
        <v>205.9722222222222</v>
      </c>
      <c r="J30" s="37">
        <v>161.72916666666666</v>
      </c>
      <c r="L30" s="37">
        <f t="shared" si="0"/>
        <v>200.29666666666668</v>
      </c>
      <c r="M30" s="37">
        <f t="shared" si="1"/>
        <v>195.59781746031749</v>
      </c>
    </row>
    <row r="31" spans="3:13" ht="9.4499999999999993" customHeight="1" x14ac:dyDescent="0.15">
      <c r="C31" s="18">
        <v>23</v>
      </c>
      <c r="D31" s="37">
        <v>102.42500000000001</v>
      </c>
      <c r="E31" s="37">
        <v>108.22500000000001</v>
      </c>
      <c r="F31" s="37">
        <v>125.00416666666668</v>
      </c>
      <c r="G31" s="37">
        <v>128.37916666666669</v>
      </c>
      <c r="H31" s="37">
        <v>157.89166666666668</v>
      </c>
      <c r="I31" s="37">
        <v>157.60277777777779</v>
      </c>
      <c r="J31" s="37">
        <v>106.24444444444443</v>
      </c>
      <c r="L31" s="37">
        <f t="shared" si="0"/>
        <v>124.38500000000002</v>
      </c>
      <c r="M31" s="37">
        <f t="shared" si="1"/>
        <v>126.53888888888889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8561.0874999999996</v>
      </c>
      <c r="E33" s="37">
        <f t="shared" ref="E33:J33" si="2">SUM(E15:E26)</f>
        <v>8810.2000000000007</v>
      </c>
      <c r="F33" s="37">
        <f t="shared" si="2"/>
        <v>8993.3916666666664</v>
      </c>
      <c r="G33" s="37">
        <f t="shared" si="2"/>
        <v>8975.2541666666657</v>
      </c>
      <c r="H33" s="37">
        <f t="shared" si="2"/>
        <v>9044.6041666666679</v>
      </c>
      <c r="I33" s="37">
        <f t="shared" si="2"/>
        <v>7149.259722222223</v>
      </c>
      <c r="J33" s="37">
        <f t="shared" si="2"/>
        <v>5957.2819444444458</v>
      </c>
      <c r="L33" s="37">
        <f>SUM(L15:L26)</f>
        <v>8876.9075000000012</v>
      </c>
      <c r="M33" s="37">
        <f>SUM(M15:M26)</f>
        <v>8213.0113095238103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1642.9916666666668</v>
      </c>
      <c r="E34" s="37">
        <f t="shared" ref="E34:J34" si="3">SUM(E15:E17)</f>
        <v>1700.9208333333331</v>
      </c>
      <c r="F34" s="37">
        <f t="shared" si="3"/>
        <v>1764.5500000000002</v>
      </c>
      <c r="G34" s="37">
        <f t="shared" si="3"/>
        <v>1720.3916666666664</v>
      </c>
      <c r="H34" s="37">
        <f t="shared" si="3"/>
        <v>1699.4625000000001</v>
      </c>
      <c r="I34" s="37">
        <f t="shared" si="3"/>
        <v>989.69305555555547</v>
      </c>
      <c r="J34" s="37">
        <f t="shared" si="3"/>
        <v>578.43611111111113</v>
      </c>
      <c r="L34" s="37">
        <f>SUM(L15:L17)</f>
        <v>1705.6633333333334</v>
      </c>
      <c r="M34" s="37">
        <f>SUM(M15:M17)</f>
        <v>1442.3494047619047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4333.2458333333334</v>
      </c>
      <c r="E35" s="37">
        <f t="shared" ref="E35:J35" si="4">SUM(E18:E23)</f>
        <v>4380.7291666666661</v>
      </c>
      <c r="F35" s="37">
        <f t="shared" si="4"/>
        <v>4461.3958333333339</v>
      </c>
      <c r="G35" s="37">
        <f t="shared" si="4"/>
        <v>4507.1000000000004</v>
      </c>
      <c r="H35" s="37">
        <f t="shared" si="4"/>
        <v>4760.4916666666668</v>
      </c>
      <c r="I35" s="37">
        <f t="shared" si="4"/>
        <v>4394.1111111111113</v>
      </c>
      <c r="J35" s="37">
        <f t="shared" si="4"/>
        <v>3908.7125000000001</v>
      </c>
      <c r="L35" s="37">
        <f>SUM(L18:L23)</f>
        <v>4488.5925000000007</v>
      </c>
      <c r="M35" s="37">
        <f>SUM(M18:M23)</f>
        <v>4392.2551587301587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2584.85</v>
      </c>
      <c r="E36" s="37">
        <f t="shared" ref="E36:J36" si="5">SUM(E24:E26)</f>
        <v>2728.55</v>
      </c>
      <c r="F36" s="37">
        <f t="shared" si="5"/>
        <v>2767.4458333333332</v>
      </c>
      <c r="G36" s="37">
        <f t="shared" si="5"/>
        <v>2747.7625000000003</v>
      </c>
      <c r="H36" s="37">
        <f t="shared" si="5"/>
        <v>2584.6499999999996</v>
      </c>
      <c r="I36" s="37">
        <f t="shared" si="5"/>
        <v>1765.4555555555557</v>
      </c>
      <c r="J36" s="37">
        <f t="shared" si="5"/>
        <v>1470.1333333333332</v>
      </c>
      <c r="L36" s="37">
        <f>SUM(L24:L26)</f>
        <v>2682.6516666666666</v>
      </c>
      <c r="M36" s="37">
        <f>SUM(M24:M26)</f>
        <v>2378.406746031746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10447.749999999998</v>
      </c>
      <c r="E37" s="37">
        <f t="shared" ref="E37:J37" si="6">SUM(E8:E31)</f>
        <v>10809.041666666666</v>
      </c>
      <c r="F37" s="37">
        <f t="shared" si="6"/>
        <v>11108.283333333333</v>
      </c>
      <c r="G37" s="37">
        <f t="shared" si="6"/>
        <v>11112.0625</v>
      </c>
      <c r="H37" s="37">
        <f t="shared" si="6"/>
        <v>11194.26666666667</v>
      </c>
      <c r="I37" s="37">
        <f t="shared" si="6"/>
        <v>8931.3111111111102</v>
      </c>
      <c r="J37" s="37">
        <f t="shared" si="6"/>
        <v>7473.2319444444465</v>
      </c>
      <c r="L37" s="37">
        <f>SUM(L8:L31)</f>
        <v>10934.280833333334</v>
      </c>
      <c r="M37" s="37">
        <f>SUM(M8:M31)</f>
        <v>10153.706746031745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10494.55</v>
      </c>
      <c r="D43" s="32">
        <v>10429.400000000001</v>
      </c>
      <c r="E43" s="32">
        <v>8876.3300000000017</v>
      </c>
      <c r="F43" s="32">
        <v>5175.9799999999996</v>
      </c>
      <c r="G43" s="32">
        <v>6968.07</v>
      </c>
      <c r="H43" s="32">
        <v>8475.2899999999991</v>
      </c>
      <c r="I43" s="32">
        <v>9105.99</v>
      </c>
      <c r="J43" s="32">
        <v>9172.9999999999982</v>
      </c>
      <c r="K43" s="32">
        <v>9691.11</v>
      </c>
      <c r="L43" s="32">
        <v>9551.5400000000009</v>
      </c>
      <c r="M43" s="32">
        <v>9468.89</v>
      </c>
      <c r="N43" s="32">
        <v>9112.74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13072.800000000003</v>
      </c>
      <c r="D44" s="32">
        <v>13129.400000000003</v>
      </c>
      <c r="E44" s="32">
        <v>10968.039999999997</v>
      </c>
      <c r="F44" s="32">
        <v>6240.0099999999993</v>
      </c>
      <c r="G44" s="32">
        <v>8578.74</v>
      </c>
      <c r="H44" s="32">
        <v>10424.599999999999</v>
      </c>
      <c r="I44" s="32">
        <v>11296.68</v>
      </c>
      <c r="J44" s="32">
        <v>11596.769999999999</v>
      </c>
      <c r="K44" s="32">
        <v>11901.63</v>
      </c>
      <c r="L44" s="32">
        <v>11586.189999999997</v>
      </c>
      <c r="M44" s="32">
        <v>11346.760000000002</v>
      </c>
      <c r="N44" s="32">
        <v>11069.75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8413.6666666666661</v>
      </c>
      <c r="D47" s="32">
        <v>8086.9999999999991</v>
      </c>
      <c r="E47" s="32">
        <v>6822</v>
      </c>
      <c r="F47" s="32">
        <v>3912.5</v>
      </c>
      <c r="G47" s="32">
        <v>5707.5999999999995</v>
      </c>
      <c r="H47" s="32">
        <v>7312</v>
      </c>
      <c r="I47" s="32">
        <v>7486.75</v>
      </c>
      <c r="J47" s="32">
        <v>7695.2000000000007</v>
      </c>
      <c r="K47" s="32">
        <v>8035</v>
      </c>
      <c r="L47" s="32">
        <v>7676.4000000000015</v>
      </c>
      <c r="M47" s="32">
        <v>7240.25</v>
      </c>
      <c r="N47" s="32">
        <v>7402.75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10646.333333333334</v>
      </c>
      <c r="D48" s="32">
        <v>10353.999999999998</v>
      </c>
      <c r="E48" s="32">
        <v>8509</v>
      </c>
      <c r="F48" s="32">
        <v>4766.25</v>
      </c>
      <c r="G48" s="32">
        <v>7052.8</v>
      </c>
      <c r="H48" s="32">
        <v>9074.75</v>
      </c>
      <c r="I48" s="32">
        <v>9534.25</v>
      </c>
      <c r="J48" s="32">
        <v>9864.6</v>
      </c>
      <c r="K48" s="32">
        <v>10106</v>
      </c>
      <c r="L48" s="32">
        <v>9456.0000000000018</v>
      </c>
      <c r="M48" s="32">
        <v>8742.5</v>
      </c>
      <c r="N48" s="32">
        <v>9069.25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6699.333333333333</v>
      </c>
      <c r="D51" s="32">
        <v>6563.5</v>
      </c>
      <c r="E51" s="32">
        <v>6692.5</v>
      </c>
      <c r="F51" s="32">
        <v>2923</v>
      </c>
      <c r="G51" s="32">
        <v>4558.8</v>
      </c>
      <c r="H51" s="32">
        <v>6037.75</v>
      </c>
      <c r="I51" s="32">
        <v>6124.5</v>
      </c>
      <c r="J51" s="32">
        <v>6269.6</v>
      </c>
      <c r="K51" s="32">
        <v>6732.25</v>
      </c>
      <c r="L51" s="32">
        <v>6665.75</v>
      </c>
      <c r="M51" s="32">
        <v>6006.4</v>
      </c>
      <c r="N51" s="32">
        <v>6214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8494.3333333333339</v>
      </c>
      <c r="D52" s="32">
        <v>8420.75</v>
      </c>
      <c r="E52" s="32">
        <v>8421.25</v>
      </c>
      <c r="F52" s="32">
        <v>3626.75</v>
      </c>
      <c r="G52" s="32">
        <v>5662.8</v>
      </c>
      <c r="H52" s="32">
        <v>7531.75</v>
      </c>
      <c r="I52" s="32">
        <v>7971.75</v>
      </c>
      <c r="J52" s="32">
        <v>8041.0000000000009</v>
      </c>
      <c r="K52" s="32">
        <v>8502.5</v>
      </c>
      <c r="L52" s="32">
        <v>8124</v>
      </c>
      <c r="M52" s="32">
        <v>7240.3999999999987</v>
      </c>
      <c r="N52" s="32">
        <v>7641.5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35" display="Index" xr:uid="{68FABED8-AA6B-4412-93A2-CF07ED98CD1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D77D-8AD5-4D9F-8CF3-9A320159FF41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128</v>
      </c>
      <c r="E3" s="47"/>
      <c r="F3" s="47"/>
      <c r="G3" s="5"/>
      <c r="H3" s="49" t="s">
        <v>38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24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41.179166666666667</v>
      </c>
      <c r="E8" s="37">
        <v>42.216666666666661</v>
      </c>
      <c r="F8" s="37">
        <v>43.216666666666669</v>
      </c>
      <c r="G8" s="37">
        <v>41.887499999999996</v>
      </c>
      <c r="H8" s="37">
        <v>53.970833333333331</v>
      </c>
      <c r="I8" s="37">
        <v>79.44027777777778</v>
      </c>
      <c r="J8" s="37">
        <v>88.090277777777786</v>
      </c>
      <c r="L8" s="37">
        <f>AVERAGE(D8:H8)</f>
        <v>44.494166666666665</v>
      </c>
      <c r="M8" s="37">
        <f>AVERAGE(D8:J8)</f>
        <v>55.714484126984125</v>
      </c>
      <c r="O8" s="26"/>
    </row>
    <row r="9" spans="1:15" ht="9.4499999999999993" customHeight="1" x14ac:dyDescent="0.15">
      <c r="C9" s="18">
        <v>1</v>
      </c>
      <c r="D9" s="37">
        <v>24.25</v>
      </c>
      <c r="E9" s="37">
        <v>25.350000000000005</v>
      </c>
      <c r="F9" s="37">
        <v>27.729166666666668</v>
      </c>
      <c r="G9" s="37">
        <v>27.629166666666663</v>
      </c>
      <c r="H9" s="37">
        <v>31.837500000000002</v>
      </c>
      <c r="I9" s="37">
        <v>51.11944444444444</v>
      </c>
      <c r="J9" s="37">
        <v>56.538888888888891</v>
      </c>
      <c r="L9" s="37">
        <f t="shared" ref="L9:L31" si="0">AVERAGE(D9:H9)</f>
        <v>27.35916666666667</v>
      </c>
      <c r="M9" s="37">
        <f t="shared" ref="M9:M31" si="1">AVERAGE(D9:J9)</f>
        <v>34.922023809523814</v>
      </c>
      <c r="O9" s="26"/>
    </row>
    <row r="10" spans="1:15" ht="9.4499999999999993" customHeight="1" x14ac:dyDescent="0.15">
      <c r="C10" s="18">
        <v>2</v>
      </c>
      <c r="D10" s="37">
        <v>20.020833333333332</v>
      </c>
      <c r="E10" s="37">
        <v>24.724999999999998</v>
      </c>
      <c r="F10" s="37">
        <v>23.345833333333331</v>
      </c>
      <c r="G10" s="37">
        <v>23.733333333333338</v>
      </c>
      <c r="H10" s="37">
        <v>26.3125</v>
      </c>
      <c r="I10" s="37">
        <v>38.655555555555559</v>
      </c>
      <c r="J10" s="37">
        <v>35.890277777777776</v>
      </c>
      <c r="L10" s="37">
        <f t="shared" si="0"/>
        <v>23.627500000000001</v>
      </c>
      <c r="M10" s="37">
        <f t="shared" si="1"/>
        <v>27.526190476190475</v>
      </c>
      <c r="O10" s="26"/>
    </row>
    <row r="11" spans="1:15" ht="9.4499999999999993" customHeight="1" x14ac:dyDescent="0.15">
      <c r="C11" s="18">
        <v>3</v>
      </c>
      <c r="D11" s="37">
        <v>22.766666666666666</v>
      </c>
      <c r="E11" s="37">
        <v>25.150000000000002</v>
      </c>
      <c r="F11" s="37">
        <v>26.008333333333336</v>
      </c>
      <c r="G11" s="37">
        <v>25.341666666666669</v>
      </c>
      <c r="H11" s="37">
        <v>27.2</v>
      </c>
      <c r="I11" s="37">
        <v>30.648611111111109</v>
      </c>
      <c r="J11" s="37">
        <v>29.508333333333329</v>
      </c>
      <c r="L11" s="37">
        <f t="shared" si="0"/>
        <v>25.293333333333337</v>
      </c>
      <c r="M11" s="37">
        <f t="shared" si="1"/>
        <v>26.660515873015875</v>
      </c>
      <c r="O11" s="26"/>
    </row>
    <row r="12" spans="1:15" ht="9.4499999999999993" customHeight="1" x14ac:dyDescent="0.15">
      <c r="C12" s="18">
        <v>4</v>
      </c>
      <c r="D12" s="37">
        <v>52.383333333333333</v>
      </c>
      <c r="E12" s="37">
        <v>53.487500000000011</v>
      </c>
      <c r="F12" s="37">
        <v>53.529166666666661</v>
      </c>
      <c r="G12" s="37">
        <v>56.137499999999996</v>
      </c>
      <c r="H12" s="37">
        <v>53.975000000000001</v>
      </c>
      <c r="I12" s="37">
        <v>32.240277777777777</v>
      </c>
      <c r="J12" s="37">
        <v>25.630555555555556</v>
      </c>
      <c r="L12" s="37">
        <f t="shared" si="0"/>
        <v>53.902499999999996</v>
      </c>
      <c r="M12" s="37">
        <f t="shared" si="1"/>
        <v>46.769047619047612</v>
      </c>
    </row>
    <row r="13" spans="1:15" ht="9.4499999999999993" customHeight="1" x14ac:dyDescent="0.15">
      <c r="C13" s="18">
        <v>5</v>
      </c>
      <c r="D13" s="37">
        <v>190.96250000000001</v>
      </c>
      <c r="E13" s="37">
        <v>205.88333333333333</v>
      </c>
      <c r="F13" s="37">
        <v>202.7791666666667</v>
      </c>
      <c r="G13" s="37">
        <v>206.42916666666667</v>
      </c>
      <c r="H13" s="37">
        <v>194.38333333333333</v>
      </c>
      <c r="I13" s="37">
        <v>83.938888888888883</v>
      </c>
      <c r="J13" s="37">
        <v>52.701388888888886</v>
      </c>
      <c r="L13" s="37">
        <f t="shared" si="0"/>
        <v>200.08750000000001</v>
      </c>
      <c r="M13" s="37">
        <f t="shared" si="1"/>
        <v>162.43968253968254</v>
      </c>
    </row>
    <row r="14" spans="1:15" ht="9.4499999999999993" customHeight="1" x14ac:dyDescent="0.15">
      <c r="C14" s="18">
        <v>6</v>
      </c>
      <c r="D14" s="37">
        <v>604.27083333333326</v>
      </c>
      <c r="E14" s="37">
        <v>638.37083333333328</v>
      </c>
      <c r="F14" s="37">
        <v>645.41250000000002</v>
      </c>
      <c r="G14" s="37">
        <v>636.77916666666658</v>
      </c>
      <c r="H14" s="37">
        <v>598.7791666666667</v>
      </c>
      <c r="I14" s="37">
        <v>172.25972222222222</v>
      </c>
      <c r="J14" s="37">
        <v>104.27222222222224</v>
      </c>
      <c r="L14" s="37">
        <f t="shared" si="0"/>
        <v>624.72249999999997</v>
      </c>
      <c r="M14" s="37">
        <f t="shared" si="1"/>
        <v>485.73492063492057</v>
      </c>
    </row>
    <row r="15" spans="1:15" ht="9.4499999999999993" customHeight="1" x14ac:dyDescent="0.15">
      <c r="C15" s="18">
        <v>7</v>
      </c>
      <c r="D15" s="37">
        <v>890.05416666666679</v>
      </c>
      <c r="E15" s="37">
        <v>925.63333333333321</v>
      </c>
      <c r="F15" s="37">
        <v>917.32499999999993</v>
      </c>
      <c r="G15" s="37">
        <v>918.9708333333333</v>
      </c>
      <c r="H15" s="37">
        <v>859.03750000000002</v>
      </c>
      <c r="I15" s="37">
        <v>253.47222222222226</v>
      </c>
      <c r="J15" s="37">
        <v>138.53611111111113</v>
      </c>
      <c r="L15" s="37">
        <f t="shared" si="0"/>
        <v>902.20416666666665</v>
      </c>
      <c r="M15" s="37">
        <f t="shared" si="1"/>
        <v>700.43273809523816</v>
      </c>
    </row>
    <row r="16" spans="1:15" ht="9.4499999999999993" customHeight="1" x14ac:dyDescent="0.15">
      <c r="C16" s="18">
        <v>8</v>
      </c>
      <c r="D16" s="37">
        <v>810.87083333333339</v>
      </c>
      <c r="E16" s="37">
        <v>836.29583333333323</v>
      </c>
      <c r="F16" s="37">
        <v>861.71666666666658</v>
      </c>
      <c r="G16" s="37">
        <v>844.0625</v>
      </c>
      <c r="H16" s="37">
        <v>815.52083333333337</v>
      </c>
      <c r="I16" s="37">
        <v>370.83333333333331</v>
      </c>
      <c r="J16" s="37">
        <v>177.58194444444442</v>
      </c>
      <c r="L16" s="37">
        <f t="shared" si="0"/>
        <v>833.69333333333327</v>
      </c>
      <c r="M16" s="37">
        <f t="shared" si="1"/>
        <v>673.8402777777776</v>
      </c>
    </row>
    <row r="17" spans="3:13" ht="9.4499999999999993" customHeight="1" x14ac:dyDescent="0.15">
      <c r="C17" s="18">
        <v>9</v>
      </c>
      <c r="D17" s="37">
        <v>690.9041666666667</v>
      </c>
      <c r="E17" s="37">
        <v>732.12916666666672</v>
      </c>
      <c r="F17" s="37">
        <v>745.45416666666677</v>
      </c>
      <c r="G17" s="37">
        <v>734.73749999999984</v>
      </c>
      <c r="H17" s="37">
        <v>716.1583333333333</v>
      </c>
      <c r="I17" s="37">
        <v>485.80972222222221</v>
      </c>
      <c r="J17" s="37">
        <v>298.39583333333331</v>
      </c>
      <c r="L17" s="37">
        <f t="shared" si="0"/>
        <v>723.87666666666667</v>
      </c>
      <c r="M17" s="37">
        <f t="shared" si="1"/>
        <v>629.0841269841269</v>
      </c>
    </row>
    <row r="18" spans="3:13" ht="9.4499999999999993" customHeight="1" x14ac:dyDescent="0.15">
      <c r="C18" s="18">
        <v>10</v>
      </c>
      <c r="D18" s="37">
        <v>650.35833333333335</v>
      </c>
      <c r="E18" s="37">
        <v>662.15</v>
      </c>
      <c r="F18" s="37">
        <v>665.9666666666667</v>
      </c>
      <c r="G18" s="37">
        <v>673.43333333333328</v>
      </c>
      <c r="H18" s="37">
        <v>669.30833333333328</v>
      </c>
      <c r="I18" s="37">
        <v>602.89166666666665</v>
      </c>
      <c r="J18" s="37">
        <v>485.48055555555555</v>
      </c>
      <c r="L18" s="37">
        <f t="shared" si="0"/>
        <v>664.24333333333334</v>
      </c>
      <c r="M18" s="37">
        <f t="shared" si="1"/>
        <v>629.9412698412699</v>
      </c>
    </row>
    <row r="19" spans="3:13" ht="9.4499999999999993" customHeight="1" x14ac:dyDescent="0.15">
      <c r="C19" s="18">
        <v>11</v>
      </c>
      <c r="D19" s="37">
        <v>660.78333333333342</v>
      </c>
      <c r="E19" s="37">
        <v>668.12916666666661</v>
      </c>
      <c r="F19" s="37">
        <v>677.7166666666667</v>
      </c>
      <c r="G19" s="37">
        <v>684.9041666666667</v>
      </c>
      <c r="H19" s="37">
        <v>708.90833333333342</v>
      </c>
      <c r="I19" s="37">
        <v>690.51805555555541</v>
      </c>
      <c r="J19" s="37">
        <v>608.47361111111115</v>
      </c>
      <c r="L19" s="37">
        <f t="shared" si="0"/>
        <v>680.08833333333337</v>
      </c>
      <c r="M19" s="37">
        <f t="shared" si="1"/>
        <v>671.34761904761911</v>
      </c>
    </row>
    <row r="20" spans="3:13" ht="9.4499999999999993" customHeight="1" x14ac:dyDescent="0.15">
      <c r="C20" s="18">
        <v>12</v>
      </c>
      <c r="D20" s="37">
        <v>686.74583333333339</v>
      </c>
      <c r="E20" s="37">
        <v>683.10833333333346</v>
      </c>
      <c r="F20" s="37">
        <v>712.1583333333333</v>
      </c>
      <c r="G20" s="37">
        <v>714.1583333333333</v>
      </c>
      <c r="H20" s="37">
        <v>755.5</v>
      </c>
      <c r="I20" s="37">
        <v>748.1541666666667</v>
      </c>
      <c r="J20" s="37">
        <v>682.86666666666667</v>
      </c>
      <c r="L20" s="37">
        <f t="shared" si="0"/>
        <v>710.33416666666676</v>
      </c>
      <c r="M20" s="37">
        <f t="shared" si="1"/>
        <v>711.81309523809534</v>
      </c>
    </row>
    <row r="21" spans="3:13" ht="9.4499999999999993" customHeight="1" x14ac:dyDescent="0.15">
      <c r="C21" s="18">
        <v>13</v>
      </c>
      <c r="D21" s="37">
        <v>689.01249999999993</v>
      </c>
      <c r="E21" s="37">
        <v>697.08333333333337</v>
      </c>
      <c r="F21" s="37">
        <v>700.76249999999993</v>
      </c>
      <c r="G21" s="37">
        <v>706.44166666666661</v>
      </c>
      <c r="H21" s="37">
        <v>753.55000000000007</v>
      </c>
      <c r="I21" s="37">
        <v>752.02222222222224</v>
      </c>
      <c r="J21" s="37">
        <v>712.1541666666667</v>
      </c>
      <c r="L21" s="37">
        <f t="shared" si="0"/>
        <v>709.37</v>
      </c>
      <c r="M21" s="37">
        <f t="shared" si="1"/>
        <v>715.86091269841279</v>
      </c>
    </row>
    <row r="22" spans="3:13" ht="9.4499999999999993" customHeight="1" x14ac:dyDescent="0.15">
      <c r="C22" s="18">
        <v>14</v>
      </c>
      <c r="D22" s="37">
        <v>700.66250000000002</v>
      </c>
      <c r="E22" s="37">
        <v>705.19583333333333</v>
      </c>
      <c r="F22" s="37">
        <v>703.55416666666667</v>
      </c>
      <c r="G22" s="37">
        <v>712.00416666666661</v>
      </c>
      <c r="H22" s="37">
        <v>755.17499999999984</v>
      </c>
      <c r="I22" s="37">
        <v>723.11805555555566</v>
      </c>
      <c r="J22" s="37">
        <v>686.78055555555557</v>
      </c>
      <c r="L22" s="37">
        <f t="shared" si="0"/>
        <v>715.31833333333327</v>
      </c>
      <c r="M22" s="37">
        <f t="shared" si="1"/>
        <v>712.35575396825391</v>
      </c>
    </row>
    <row r="23" spans="3:13" ht="9.4499999999999993" customHeight="1" x14ac:dyDescent="0.15">
      <c r="C23" s="18">
        <v>15</v>
      </c>
      <c r="D23" s="37">
        <v>682.3416666666667</v>
      </c>
      <c r="E23" s="37">
        <v>697.37083333333339</v>
      </c>
      <c r="F23" s="37">
        <v>719.18333333333339</v>
      </c>
      <c r="G23" s="37">
        <v>712.98333333333323</v>
      </c>
      <c r="H23" s="37">
        <v>748.29166666666663</v>
      </c>
      <c r="I23" s="37">
        <v>687.79166666666663</v>
      </c>
      <c r="J23" s="37">
        <v>623.17777777777781</v>
      </c>
      <c r="L23" s="37">
        <f t="shared" si="0"/>
        <v>712.03416666666658</v>
      </c>
      <c r="M23" s="37">
        <f t="shared" si="1"/>
        <v>695.87718253968251</v>
      </c>
    </row>
    <row r="24" spans="3:13" ht="9.4499999999999993" customHeight="1" x14ac:dyDescent="0.15">
      <c r="C24" s="18">
        <v>16</v>
      </c>
      <c r="D24" s="37">
        <v>688.6875</v>
      </c>
      <c r="E24" s="37">
        <v>716.93333333333339</v>
      </c>
      <c r="F24" s="37">
        <v>722.63749999999993</v>
      </c>
      <c r="G24" s="37">
        <v>720</v>
      </c>
      <c r="H24" s="37">
        <v>731.11249999999984</v>
      </c>
      <c r="I24" s="37">
        <v>670.19583333333333</v>
      </c>
      <c r="J24" s="37">
        <v>554.75972222222219</v>
      </c>
      <c r="L24" s="37">
        <f t="shared" si="0"/>
        <v>715.87416666666661</v>
      </c>
      <c r="M24" s="37">
        <f t="shared" si="1"/>
        <v>686.33234126984121</v>
      </c>
    </row>
    <row r="25" spans="3:13" ht="9.4499999999999993" customHeight="1" x14ac:dyDescent="0.15">
      <c r="C25" s="18">
        <v>17</v>
      </c>
      <c r="D25" s="37">
        <v>640.66250000000002</v>
      </c>
      <c r="E25" s="37">
        <v>663.66666666666663</v>
      </c>
      <c r="F25" s="37">
        <v>687.7208333333333</v>
      </c>
      <c r="G25" s="37">
        <v>692.55000000000007</v>
      </c>
      <c r="H25" s="37">
        <v>675.1</v>
      </c>
      <c r="I25" s="37">
        <v>575.63888888888891</v>
      </c>
      <c r="J25" s="37">
        <v>460.18611111111113</v>
      </c>
      <c r="L25" s="37">
        <f t="shared" si="0"/>
        <v>671.93999999999994</v>
      </c>
      <c r="M25" s="37">
        <f t="shared" si="1"/>
        <v>627.93214285714282</v>
      </c>
    </row>
    <row r="26" spans="3:13" ht="9.4499999999999993" customHeight="1" x14ac:dyDescent="0.15">
      <c r="C26" s="18">
        <v>18</v>
      </c>
      <c r="D26" s="37">
        <v>508.4041666666667</v>
      </c>
      <c r="E26" s="37">
        <v>549.06666666666672</v>
      </c>
      <c r="F26" s="37">
        <v>566.64583333333337</v>
      </c>
      <c r="G26" s="37">
        <v>577.72500000000002</v>
      </c>
      <c r="H26" s="37">
        <v>587.5958333333333</v>
      </c>
      <c r="I26" s="37">
        <v>498.89027777777778</v>
      </c>
      <c r="J26" s="37">
        <v>430.66666666666669</v>
      </c>
      <c r="L26" s="37">
        <f t="shared" si="0"/>
        <v>557.88750000000005</v>
      </c>
      <c r="M26" s="37">
        <f t="shared" si="1"/>
        <v>531.28492063492058</v>
      </c>
    </row>
    <row r="27" spans="3:13" ht="9.4499999999999993" customHeight="1" x14ac:dyDescent="0.15">
      <c r="C27" s="18">
        <v>19</v>
      </c>
      <c r="D27" s="37">
        <v>395.22916666666669</v>
      </c>
      <c r="E27" s="37">
        <v>403.63333333333327</v>
      </c>
      <c r="F27" s="37">
        <v>434.85416666666669</v>
      </c>
      <c r="G27" s="37">
        <v>440.33749999999992</v>
      </c>
      <c r="H27" s="37">
        <v>459.69583333333338</v>
      </c>
      <c r="I27" s="37">
        <v>396.29861111111114</v>
      </c>
      <c r="J27" s="37">
        <v>358.95138888888891</v>
      </c>
      <c r="L27" s="37">
        <f t="shared" si="0"/>
        <v>426.75</v>
      </c>
      <c r="M27" s="37">
        <f t="shared" si="1"/>
        <v>412.71428571428572</v>
      </c>
    </row>
    <row r="28" spans="3:13" ht="9.4499999999999993" customHeight="1" x14ac:dyDescent="0.15">
      <c r="C28" s="18">
        <v>20</v>
      </c>
      <c r="D28" s="37">
        <v>280.40000000000003</v>
      </c>
      <c r="E28" s="37">
        <v>292.2</v>
      </c>
      <c r="F28" s="37">
        <v>313.01666666666671</v>
      </c>
      <c r="G28" s="37">
        <v>328.95416666666665</v>
      </c>
      <c r="H28" s="37">
        <v>332.69583333333333</v>
      </c>
      <c r="I28" s="37">
        <v>288.8486111111111</v>
      </c>
      <c r="J28" s="37">
        <v>267.11250000000001</v>
      </c>
      <c r="L28" s="37">
        <f t="shared" si="0"/>
        <v>309.45333333333338</v>
      </c>
      <c r="M28" s="37">
        <f t="shared" si="1"/>
        <v>300.46111111111117</v>
      </c>
    </row>
    <row r="29" spans="3:13" ht="9.4499999999999993" customHeight="1" x14ac:dyDescent="0.15">
      <c r="C29" s="18">
        <v>21</v>
      </c>
      <c r="D29" s="37">
        <v>199.25833333333333</v>
      </c>
      <c r="E29" s="37">
        <v>217.44583333333333</v>
      </c>
      <c r="F29" s="37">
        <v>227.24166666666667</v>
      </c>
      <c r="G29" s="37">
        <v>234.12499999999997</v>
      </c>
      <c r="H29" s="37">
        <v>244.48749999999998</v>
      </c>
      <c r="I29" s="37">
        <v>218.82916666666665</v>
      </c>
      <c r="J29" s="37">
        <v>192.92916666666667</v>
      </c>
      <c r="L29" s="37">
        <f t="shared" si="0"/>
        <v>224.51166666666668</v>
      </c>
      <c r="M29" s="37">
        <f t="shared" si="1"/>
        <v>219.18809523809523</v>
      </c>
    </row>
    <row r="30" spans="3:13" ht="9.4499999999999993" customHeight="1" x14ac:dyDescent="0.15">
      <c r="C30" s="18">
        <v>22</v>
      </c>
      <c r="D30" s="37">
        <v>139.26666666666665</v>
      </c>
      <c r="E30" s="37">
        <v>144.21666666666667</v>
      </c>
      <c r="F30" s="37">
        <v>151.32499999999999</v>
      </c>
      <c r="G30" s="37">
        <v>163.91249999999999</v>
      </c>
      <c r="H30" s="37">
        <v>186.11249999999998</v>
      </c>
      <c r="I30" s="37">
        <v>173.2166666666667</v>
      </c>
      <c r="J30" s="37">
        <v>126.80833333333334</v>
      </c>
      <c r="L30" s="37">
        <f t="shared" si="0"/>
        <v>156.96666666666664</v>
      </c>
      <c r="M30" s="37">
        <f t="shared" si="1"/>
        <v>154.97976190476192</v>
      </c>
    </row>
    <row r="31" spans="3:13" ht="9.4499999999999993" customHeight="1" x14ac:dyDescent="0.15">
      <c r="C31" s="18">
        <v>23</v>
      </c>
      <c r="D31" s="37">
        <v>77.229166666666671</v>
      </c>
      <c r="E31" s="37">
        <v>83.333333333333329</v>
      </c>
      <c r="F31" s="37">
        <v>84.670833333333334</v>
      </c>
      <c r="G31" s="37">
        <v>99.070833333333326</v>
      </c>
      <c r="H31" s="37">
        <v>123.55416666666666</v>
      </c>
      <c r="I31" s="37">
        <v>129.43194444444444</v>
      </c>
      <c r="J31" s="37">
        <v>78.204166666666666</v>
      </c>
      <c r="L31" s="37">
        <f t="shared" si="0"/>
        <v>93.571666666666673</v>
      </c>
      <c r="M31" s="37">
        <f t="shared" si="1"/>
        <v>96.499206349206347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8299.4875000000011</v>
      </c>
      <c r="E33" s="37">
        <f t="shared" ref="E33:J33" si="2">SUM(E15:E26)</f>
        <v>8536.7625000000007</v>
      </c>
      <c r="F33" s="37">
        <f t="shared" si="2"/>
        <v>8680.8416666666672</v>
      </c>
      <c r="G33" s="37">
        <f t="shared" si="2"/>
        <v>8691.9708333333328</v>
      </c>
      <c r="H33" s="37">
        <f t="shared" si="2"/>
        <v>8775.258333333335</v>
      </c>
      <c r="I33" s="37">
        <f t="shared" si="2"/>
        <v>7059.3361111111108</v>
      </c>
      <c r="J33" s="37">
        <f t="shared" si="2"/>
        <v>5859.0597222222223</v>
      </c>
      <c r="L33" s="37">
        <f>SUM(L15:L26)</f>
        <v>8596.8641666666663</v>
      </c>
      <c r="M33" s="37">
        <f>SUM(M15:M26)</f>
        <v>7986.1023809523813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2391.8291666666669</v>
      </c>
      <c r="E34" s="37">
        <f t="shared" ref="E34:J34" si="3">SUM(E15:E17)</f>
        <v>2494.0583333333329</v>
      </c>
      <c r="F34" s="37">
        <f t="shared" si="3"/>
        <v>2524.4958333333334</v>
      </c>
      <c r="G34" s="37">
        <f t="shared" si="3"/>
        <v>2497.770833333333</v>
      </c>
      <c r="H34" s="37">
        <f t="shared" si="3"/>
        <v>2390.7166666666667</v>
      </c>
      <c r="I34" s="37">
        <f t="shared" si="3"/>
        <v>1110.1152777777777</v>
      </c>
      <c r="J34" s="37">
        <f t="shared" si="3"/>
        <v>614.51388888888891</v>
      </c>
      <c r="L34" s="37">
        <f>SUM(L15:L17)</f>
        <v>2459.7741666666666</v>
      </c>
      <c r="M34" s="37">
        <f>SUM(M15:M17)</f>
        <v>2003.3571428571427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4069.9041666666667</v>
      </c>
      <c r="E35" s="37">
        <f t="shared" ref="E35:J35" si="4">SUM(E18:E23)</f>
        <v>4113.0375000000004</v>
      </c>
      <c r="F35" s="37">
        <f t="shared" si="4"/>
        <v>4179.3416666666672</v>
      </c>
      <c r="G35" s="37">
        <f t="shared" si="4"/>
        <v>4203.9250000000002</v>
      </c>
      <c r="H35" s="37">
        <f t="shared" si="4"/>
        <v>4390.7333333333336</v>
      </c>
      <c r="I35" s="37">
        <f t="shared" si="4"/>
        <v>4204.4958333333334</v>
      </c>
      <c r="J35" s="37">
        <f t="shared" si="4"/>
        <v>3798.9333333333334</v>
      </c>
      <c r="L35" s="37">
        <f>SUM(L18:L23)</f>
        <v>4191.3883333333333</v>
      </c>
      <c r="M35" s="37">
        <f>SUM(M18:M23)</f>
        <v>4137.1958333333332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1837.7541666666666</v>
      </c>
      <c r="E36" s="37">
        <f t="shared" ref="E36:J36" si="5">SUM(E24:E26)</f>
        <v>1929.6666666666665</v>
      </c>
      <c r="F36" s="37">
        <f t="shared" si="5"/>
        <v>1977.0041666666666</v>
      </c>
      <c r="G36" s="37">
        <f t="shared" si="5"/>
        <v>1990.2750000000001</v>
      </c>
      <c r="H36" s="37">
        <f t="shared" si="5"/>
        <v>1993.8083333333332</v>
      </c>
      <c r="I36" s="37">
        <f t="shared" si="5"/>
        <v>1744.7250000000001</v>
      </c>
      <c r="J36" s="37">
        <f t="shared" si="5"/>
        <v>1445.6125</v>
      </c>
      <c r="L36" s="37">
        <f>SUM(L24:L26)</f>
        <v>1945.7016666666666</v>
      </c>
      <c r="M36" s="37">
        <f>SUM(M24:M26)</f>
        <v>1845.5494047619045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10346.704166666666</v>
      </c>
      <c r="E37" s="37">
        <f t="shared" ref="E37:J37" si="6">SUM(E8:E31)</f>
        <v>10692.775000000001</v>
      </c>
      <c r="F37" s="37">
        <f t="shared" si="6"/>
        <v>10913.970833333335</v>
      </c>
      <c r="G37" s="37">
        <f t="shared" si="6"/>
        <v>10976.308333333332</v>
      </c>
      <c r="H37" s="37">
        <f t="shared" si="6"/>
        <v>11108.262499999999</v>
      </c>
      <c r="I37" s="37">
        <f t="shared" si="6"/>
        <v>8754.2638888888887</v>
      </c>
      <c r="J37" s="37">
        <f t="shared" si="6"/>
        <v>7275.697222222223</v>
      </c>
      <c r="L37" s="37">
        <f>SUM(L8:L31)</f>
        <v>10807.604166666668</v>
      </c>
      <c r="M37" s="37">
        <f>SUM(M8:M31)</f>
        <v>10009.711706349206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10123.85</v>
      </c>
      <c r="D43" s="32">
        <v>10111.9</v>
      </c>
      <c r="E43" s="32">
        <v>8458.52</v>
      </c>
      <c r="F43" s="32">
        <v>5010.8499999999995</v>
      </c>
      <c r="G43" s="32">
        <v>6710.73</v>
      </c>
      <c r="H43" s="32">
        <v>8262.91</v>
      </c>
      <c r="I43" s="32">
        <v>8779.3499999999985</v>
      </c>
      <c r="J43" s="32">
        <v>8860.5000000000018</v>
      </c>
      <c r="K43" s="32">
        <v>9452.4600000000009</v>
      </c>
      <c r="L43" s="32">
        <v>9248.75</v>
      </c>
      <c r="M43" s="32">
        <v>9311.14</v>
      </c>
      <c r="N43" s="32">
        <v>8831.41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13004.449999999999</v>
      </c>
      <c r="D44" s="32">
        <v>13032.849999999997</v>
      </c>
      <c r="E44" s="32">
        <v>10904.929999999998</v>
      </c>
      <c r="F44" s="32">
        <v>6199.02</v>
      </c>
      <c r="G44" s="32">
        <v>8327.2199999999993</v>
      </c>
      <c r="H44" s="32">
        <v>10336.430000000002</v>
      </c>
      <c r="I44" s="32">
        <v>11100.03</v>
      </c>
      <c r="J44" s="32">
        <v>11211.810000000001</v>
      </c>
      <c r="K44" s="32">
        <v>11783.8</v>
      </c>
      <c r="L44" s="32">
        <v>11479.910000000002</v>
      </c>
      <c r="M44" s="32">
        <v>11401.52</v>
      </c>
      <c r="N44" s="32">
        <v>10909.279999999997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8518.3333333333339</v>
      </c>
      <c r="D47" s="32">
        <v>8169.4</v>
      </c>
      <c r="E47" s="32">
        <v>6757.25</v>
      </c>
      <c r="F47" s="32">
        <v>3834.75</v>
      </c>
      <c r="G47" s="32">
        <v>5523.2</v>
      </c>
      <c r="H47" s="32">
        <v>7132.5</v>
      </c>
      <c r="I47" s="32">
        <v>7395.25</v>
      </c>
      <c r="J47" s="32">
        <v>7419.8</v>
      </c>
      <c r="K47" s="32">
        <v>7950</v>
      </c>
      <c r="L47" s="32">
        <v>7585.8000000000011</v>
      </c>
      <c r="M47" s="32">
        <v>7144.5</v>
      </c>
      <c r="N47" s="32">
        <v>7281.25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10698.66666666667</v>
      </c>
      <c r="D48" s="32">
        <v>10246.4</v>
      </c>
      <c r="E48" s="32">
        <v>8471.5</v>
      </c>
      <c r="F48" s="32">
        <v>4685.75</v>
      </c>
      <c r="G48" s="32">
        <v>6782.5999999999995</v>
      </c>
      <c r="H48" s="32">
        <v>8867.5</v>
      </c>
      <c r="I48" s="32">
        <v>9354</v>
      </c>
      <c r="J48" s="32">
        <v>9386.8000000000011</v>
      </c>
      <c r="K48" s="32">
        <v>9805.25</v>
      </c>
      <c r="L48" s="32">
        <v>9290.2000000000025</v>
      </c>
      <c r="M48" s="32">
        <v>8695.25</v>
      </c>
      <c r="N48" s="32">
        <v>8767.25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6562.666666666667</v>
      </c>
      <c r="D51" s="32">
        <v>6332.75</v>
      </c>
      <c r="E51" s="32">
        <v>6815.75</v>
      </c>
      <c r="F51" s="32">
        <v>2819.75</v>
      </c>
      <c r="G51" s="32">
        <v>4363</v>
      </c>
      <c r="H51" s="32">
        <v>5816</v>
      </c>
      <c r="I51" s="32">
        <v>6071.75</v>
      </c>
      <c r="J51" s="32">
        <v>6186.7999999999993</v>
      </c>
      <c r="K51" s="32">
        <v>6719.25</v>
      </c>
      <c r="L51" s="32">
        <v>6573</v>
      </c>
      <c r="M51" s="32">
        <v>5926</v>
      </c>
      <c r="N51" s="32">
        <v>6122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8194.6666666666679</v>
      </c>
      <c r="D52" s="32">
        <v>8037.75</v>
      </c>
      <c r="E52" s="32">
        <v>8444.5</v>
      </c>
      <c r="F52" s="32">
        <v>3502.75</v>
      </c>
      <c r="G52" s="32">
        <v>5431</v>
      </c>
      <c r="H52" s="32">
        <v>7299</v>
      </c>
      <c r="I52" s="32">
        <v>7756.5</v>
      </c>
      <c r="J52" s="32">
        <v>7845.9999999999991</v>
      </c>
      <c r="K52" s="32">
        <v>8273.25</v>
      </c>
      <c r="L52" s="32">
        <v>7932</v>
      </c>
      <c r="M52" s="32">
        <v>7163.2</v>
      </c>
      <c r="N52" s="32">
        <v>7427.75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35" display="Index" xr:uid="{12E4E016-BF61-4042-A187-F48F7FA14ADE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3615-9491-4D92-840F-31C318752086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102</v>
      </c>
      <c r="E3" s="47"/>
      <c r="F3" s="47"/>
      <c r="G3" s="5"/>
      <c r="H3" s="49" t="s">
        <v>5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7194.6611111111124</v>
      </c>
      <c r="Q6" s="16">
        <v>7537.6958333333323</v>
      </c>
      <c r="R6" s="16">
        <v>7685.9874999999993</v>
      </c>
      <c r="S6" s="16">
        <v>7691.2624999999998</v>
      </c>
      <c r="T6" s="16">
        <v>7984.7958333333336</v>
      </c>
      <c r="U6" s="16">
        <v>6925.9527777777766</v>
      </c>
      <c r="V6" s="16">
        <v>5768.3125000000009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6447.8472222222217</v>
      </c>
      <c r="Q7" s="16">
        <v>6665.9624999999987</v>
      </c>
      <c r="R7" s="16">
        <v>6801.7666666666664</v>
      </c>
      <c r="S7" s="16">
        <v>6815.9249999999993</v>
      </c>
      <c r="T7" s="16">
        <v>7046.2847222222226</v>
      </c>
      <c r="U7" s="16">
        <v>6558.6305555555555</v>
      </c>
      <c r="V7" s="16">
        <v>5622.520833333333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13642.508333333335</v>
      </c>
      <c r="Q8" s="16">
        <f t="shared" ref="Q8:V8" si="0">SUM(Q6:Q7)</f>
        <v>14203.658333333331</v>
      </c>
      <c r="R8" s="16">
        <f t="shared" si="0"/>
        <v>14487.754166666666</v>
      </c>
      <c r="S8" s="16">
        <f t="shared" si="0"/>
        <v>14507.1875</v>
      </c>
      <c r="T8" s="16">
        <f t="shared" si="0"/>
        <v>15031.080555555556</v>
      </c>
      <c r="U8" s="16">
        <f t="shared" si="0"/>
        <v>13484.583333333332</v>
      </c>
      <c r="V8" s="16">
        <f t="shared" si="0"/>
        <v>11390.833333333334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10903.65</v>
      </c>
      <c r="Q10" s="16">
        <v>10254.050000000001</v>
      </c>
      <c r="R10" s="16">
        <v>7741.9000000000015</v>
      </c>
      <c r="S10" s="16">
        <v>3277.4300000000003</v>
      </c>
      <c r="T10" s="16">
        <v>4430.32</v>
      </c>
      <c r="U10" s="16">
        <v>6322.6799999999994</v>
      </c>
      <c r="V10" s="16">
        <v>7987.4600000000009</v>
      </c>
      <c r="W10" s="16">
        <v>8535.2000000000007</v>
      </c>
      <c r="X10" s="16">
        <v>8720.6666666666679</v>
      </c>
      <c r="Y10" s="16">
        <v>8401.5199999999986</v>
      </c>
      <c r="Z10" s="16">
        <v>7454.36</v>
      </c>
      <c r="AA10" s="16">
        <v>7397.33</v>
      </c>
    </row>
    <row r="11" spans="1:27" ht="9.4499999999999993" customHeight="1" x14ac:dyDescent="0.15">
      <c r="C11" s="18"/>
      <c r="O11" s="15" t="s">
        <v>95</v>
      </c>
      <c r="P11" s="16">
        <v>8734.6999999999989</v>
      </c>
      <c r="Q11" s="16">
        <v>8735.4499999999989</v>
      </c>
      <c r="R11" s="16">
        <v>7102.44</v>
      </c>
      <c r="S11" s="16">
        <v>3343.7400000000007</v>
      </c>
      <c r="T11" s="16">
        <v>4408.5599999999995</v>
      </c>
      <c r="U11" s="16">
        <v>6048.72</v>
      </c>
      <c r="V11" s="16">
        <v>7111.9599999999991</v>
      </c>
      <c r="W11" s="16">
        <v>7430.329999999999</v>
      </c>
      <c r="X11" s="16">
        <v>7359.666666666667</v>
      </c>
      <c r="Y11" s="16">
        <v>7421.22</v>
      </c>
      <c r="Z11" s="16">
        <v>6699.6799999999994</v>
      </c>
      <c r="AA11" s="16">
        <v>6670.2199999999993</v>
      </c>
    </row>
    <row r="12" spans="1:27" ht="9.4499999999999993" customHeight="1" x14ac:dyDescent="0.15">
      <c r="C12" s="18"/>
      <c r="O12" s="15" t="s">
        <v>96</v>
      </c>
      <c r="P12" s="16">
        <f>SUM(P10:P11)</f>
        <v>19638.349999999999</v>
      </c>
      <c r="Q12" s="16">
        <f t="shared" ref="Q12:AA12" si="1">SUM(Q10:Q11)</f>
        <v>18989.5</v>
      </c>
      <c r="R12" s="16">
        <f t="shared" si="1"/>
        <v>14844.34</v>
      </c>
      <c r="S12" s="16">
        <f t="shared" si="1"/>
        <v>6621.170000000001</v>
      </c>
      <c r="T12" s="16">
        <f t="shared" si="1"/>
        <v>8838.8799999999992</v>
      </c>
      <c r="U12" s="16">
        <f t="shared" si="1"/>
        <v>12371.4</v>
      </c>
      <c r="V12" s="16">
        <f t="shared" si="1"/>
        <v>15099.42</v>
      </c>
      <c r="W12" s="16">
        <f t="shared" si="1"/>
        <v>15965.529999999999</v>
      </c>
      <c r="X12" s="16">
        <f t="shared" si="1"/>
        <v>16080.333333333336</v>
      </c>
      <c r="Y12" s="16">
        <f t="shared" si="1"/>
        <v>15822.739999999998</v>
      </c>
      <c r="Z12" s="16">
        <f t="shared" si="1"/>
        <v>14154.039999999999</v>
      </c>
      <c r="AA12" s="16">
        <f t="shared" si="1"/>
        <v>14067.55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16268.833333333332</v>
      </c>
      <c r="Q14" s="21"/>
      <c r="R14" s="21"/>
      <c r="S14" s="21"/>
      <c r="T14" s="22">
        <v>11955.003321200002</v>
      </c>
      <c r="U14" s="22">
        <v>11538.981930600001</v>
      </c>
      <c r="V14" s="22">
        <v>11603.590264000004</v>
      </c>
      <c r="W14" s="22">
        <v>11222.638333333332</v>
      </c>
      <c r="X14" s="22">
        <v>11689.131111111115</v>
      </c>
      <c r="Y14" s="16">
        <v>7618.8805555555573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14490.766666666668</v>
      </c>
      <c r="Q15" s="21"/>
      <c r="R15" s="22"/>
      <c r="S15" s="22"/>
      <c r="T15" s="22">
        <v>10867.564432199999</v>
      </c>
      <c r="U15" s="22">
        <v>10447.410540200002</v>
      </c>
      <c r="V15" s="22">
        <v>10091.704430600001</v>
      </c>
      <c r="W15" s="22">
        <v>9230.2836111111119</v>
      </c>
      <c r="X15" s="22">
        <v>9326.7952777777791</v>
      </c>
      <c r="Y15" s="16">
        <v>6755.5572222222218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30759.599999999999</v>
      </c>
      <c r="Q16" s="13"/>
      <c r="R16" s="16"/>
      <c r="S16" s="16"/>
      <c r="T16" s="16">
        <f t="shared" si="3"/>
        <v>22822.567753399999</v>
      </c>
      <c r="U16" s="16">
        <f t="shared" si="3"/>
        <v>21986.392470800005</v>
      </c>
      <c r="V16" s="16">
        <f t="shared" si="3"/>
        <v>21695.294694600005</v>
      </c>
      <c r="W16" s="16">
        <f t="shared" si="3"/>
        <v>20452.921944444446</v>
      </c>
      <c r="X16" s="16">
        <f t="shared" si="3"/>
        <v>21015.926388888896</v>
      </c>
      <c r="Y16" s="16">
        <f>SUM(Y14:Y15)</f>
        <v>14374.437777777779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026" display="Index" xr:uid="{2E681B90-2CB9-4008-82D0-6DA927B80712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87FF-5198-4E8E-BFD1-480D78D99495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129</v>
      </c>
      <c r="E3" s="47"/>
      <c r="F3" s="47"/>
      <c r="G3" s="5"/>
      <c r="H3" s="49" t="s">
        <v>44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6425.0083333333323</v>
      </c>
      <c r="Q6" s="16">
        <v>6428.8712121212138</v>
      </c>
      <c r="R6" s="16">
        <v>6625.0363636363627</v>
      </c>
      <c r="S6" s="16">
        <v>6905.5803030303041</v>
      </c>
      <c r="T6" s="16">
        <v>7125.125</v>
      </c>
      <c r="U6" s="16">
        <v>5867.947222222223</v>
      </c>
      <c r="V6" s="16">
        <v>4725.3277777777766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6098.2583333333323</v>
      </c>
      <c r="Q7" s="16">
        <v>6325.4484848484835</v>
      </c>
      <c r="R7" s="16">
        <v>6423.2560606060606</v>
      </c>
      <c r="S7" s="16">
        <v>6605.2681818181809</v>
      </c>
      <c r="T7" s="16">
        <v>6661.2388888888881</v>
      </c>
      <c r="U7" s="16">
        <v>5413.2750000000005</v>
      </c>
      <c r="V7" s="16">
        <v>4253.0083333333332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12523.266666666665</v>
      </c>
      <c r="Q8" s="16">
        <f t="shared" ref="Q8:V8" si="0">SUM(Q6:Q7)</f>
        <v>12754.319696969698</v>
      </c>
      <c r="R8" s="16">
        <f t="shared" si="0"/>
        <v>13048.292424242423</v>
      </c>
      <c r="S8" s="16">
        <f t="shared" si="0"/>
        <v>13510.848484848484</v>
      </c>
      <c r="T8" s="16">
        <f t="shared" si="0"/>
        <v>13786.363888888889</v>
      </c>
      <c r="U8" s="16">
        <f t="shared" si="0"/>
        <v>11281.222222222223</v>
      </c>
      <c r="V8" s="16">
        <f t="shared" si="0"/>
        <v>8978.3361111111099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5563.5666666666666</v>
      </c>
      <c r="Q10" s="16">
        <v>4892.55</v>
      </c>
      <c r="R10" s="16">
        <v>7269.8099999999986</v>
      </c>
      <c r="S10" s="16">
        <v>4495.7500000000018</v>
      </c>
      <c r="T10" s="16">
        <v>5744.6799999999994</v>
      </c>
      <c r="U10" s="16">
        <v>6934.1399999999994</v>
      </c>
      <c r="V10" s="16">
        <v>7510.9999999999982</v>
      </c>
      <c r="W10" s="16">
        <v>7629.3</v>
      </c>
      <c r="X10" s="16">
        <v>8202.5800000000017</v>
      </c>
      <c r="Y10" s="16">
        <v>8063.8833333333323</v>
      </c>
      <c r="Z10" s="16">
        <v>7708.25</v>
      </c>
      <c r="AA10" s="16">
        <v>7040.6333333333341</v>
      </c>
    </row>
    <row r="11" spans="1:27" ht="9.4499999999999993" customHeight="1" x14ac:dyDescent="0.15">
      <c r="C11" s="18"/>
      <c r="O11" s="15" t="s">
        <v>95</v>
      </c>
      <c r="P11" s="16">
        <v>7122.9333333333325</v>
      </c>
      <c r="Q11" s="16">
        <v>6822.6</v>
      </c>
      <c r="R11" s="16">
        <v>6467.95</v>
      </c>
      <c r="S11" s="16">
        <v>4074.2599999999998</v>
      </c>
      <c r="T11" s="16">
        <v>5156.4099999999989</v>
      </c>
      <c r="U11" s="16">
        <v>6314.9400000000005</v>
      </c>
      <c r="V11" s="16">
        <v>6812.28</v>
      </c>
      <c r="W11" s="16">
        <v>6843.6299999999992</v>
      </c>
      <c r="X11" s="16">
        <v>7330.53</v>
      </c>
      <c r="Y11" s="16">
        <v>7236.6666666666661</v>
      </c>
      <c r="Z11" s="16">
        <v>6905.5</v>
      </c>
      <c r="AA11" s="16">
        <v>6257.1333333333341</v>
      </c>
    </row>
    <row r="12" spans="1:27" ht="9.4499999999999993" customHeight="1" x14ac:dyDescent="0.15">
      <c r="C12" s="18"/>
      <c r="O12" s="15" t="s">
        <v>96</v>
      </c>
      <c r="P12" s="16">
        <f>SUM(P10:P11)</f>
        <v>12686.5</v>
      </c>
      <c r="Q12" s="16">
        <f t="shared" ref="Q12:AA12" si="1">SUM(Q10:Q11)</f>
        <v>11715.150000000001</v>
      </c>
      <c r="R12" s="16">
        <f t="shared" si="1"/>
        <v>13737.759999999998</v>
      </c>
      <c r="S12" s="16">
        <f t="shared" si="1"/>
        <v>8570.010000000002</v>
      </c>
      <c r="T12" s="16">
        <f t="shared" si="1"/>
        <v>10901.089999999998</v>
      </c>
      <c r="U12" s="16">
        <f t="shared" si="1"/>
        <v>13249.08</v>
      </c>
      <c r="V12" s="16">
        <f t="shared" si="1"/>
        <v>14323.279999999999</v>
      </c>
      <c r="W12" s="16">
        <f t="shared" si="1"/>
        <v>14472.93</v>
      </c>
      <c r="X12" s="16">
        <f t="shared" si="1"/>
        <v>15533.11</v>
      </c>
      <c r="Y12" s="16">
        <f t="shared" si="1"/>
        <v>15300.55</v>
      </c>
      <c r="Z12" s="16">
        <f t="shared" si="1"/>
        <v>14613.75</v>
      </c>
      <c r="AA12" s="16">
        <f t="shared" si="1"/>
        <v>13297.766666666668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9367.8158208000023</v>
      </c>
      <c r="V14" s="22">
        <v>9420.233653199999</v>
      </c>
      <c r="W14" s="22">
        <v>9410.8466666666682</v>
      </c>
      <c r="X14" s="22">
        <v>9064.5116666666672</v>
      </c>
      <c r="Y14" s="16">
        <v>6701.9242424242411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/>
      <c r="S15" s="22"/>
      <c r="T15" s="22"/>
      <c r="U15" s="22">
        <v>8278.0577639999992</v>
      </c>
      <c r="V15" s="22">
        <v>8192.5796520000004</v>
      </c>
      <c r="W15" s="22">
        <v>8238.2474999999995</v>
      </c>
      <c r="X15" s="22">
        <v>7959.7666666666664</v>
      </c>
      <c r="Y15" s="16">
        <v>6422.6939898989904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17645.8735848</v>
      </c>
      <c r="V16" s="16">
        <f t="shared" si="3"/>
        <v>17612.813305199998</v>
      </c>
      <c r="W16" s="16">
        <f t="shared" si="3"/>
        <v>17649.094166666669</v>
      </c>
      <c r="X16" s="16">
        <f t="shared" si="3"/>
        <v>17024.278333333335</v>
      </c>
      <c r="Y16" s="16">
        <f>SUM(Y14:Y15)</f>
        <v>13124.618232323231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13</v>
      </c>
      <c r="I83" s="32" t="s">
        <v>14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40" display="Index" xr:uid="{FC4CDA0C-00FD-4EB9-84C0-9C3E1D62239D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C422-906B-4326-B15B-ED9273880E59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129</v>
      </c>
      <c r="E3" s="47"/>
      <c r="F3" s="47"/>
      <c r="G3" s="5"/>
      <c r="H3" s="49" t="s">
        <v>44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13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28.693055555555556</v>
      </c>
      <c r="E8" s="37">
        <v>25.475757575757576</v>
      </c>
      <c r="F8" s="37">
        <v>28.3</v>
      </c>
      <c r="G8" s="37">
        <v>30.225757575757576</v>
      </c>
      <c r="H8" s="37">
        <v>32.261111111111113</v>
      </c>
      <c r="I8" s="37">
        <v>57.56944444444445</v>
      </c>
      <c r="J8" s="37">
        <v>61.886111111111113</v>
      </c>
      <c r="L8" s="37">
        <f>AVERAGE(D8:H8)</f>
        <v>28.991136363636365</v>
      </c>
      <c r="M8" s="37">
        <f>AVERAGE(D8:J8)</f>
        <v>37.773033910533911</v>
      </c>
      <c r="O8" s="26"/>
    </row>
    <row r="9" spans="1:15" ht="9.4499999999999993" customHeight="1" x14ac:dyDescent="0.15">
      <c r="C9" s="18">
        <v>1</v>
      </c>
      <c r="D9" s="37">
        <v>17.763888888888889</v>
      </c>
      <c r="E9" s="37">
        <v>15.187878787878788</v>
      </c>
      <c r="F9" s="37">
        <v>16.036363636363635</v>
      </c>
      <c r="G9" s="37">
        <v>17.562121212121212</v>
      </c>
      <c r="H9" s="37">
        <v>17.980555555555558</v>
      </c>
      <c r="I9" s="37">
        <v>38.556944444444447</v>
      </c>
      <c r="J9" s="37">
        <v>40.462499999999999</v>
      </c>
      <c r="L9" s="37">
        <f t="shared" ref="L9:L31" si="0">AVERAGE(D9:H9)</f>
        <v>16.906161616161615</v>
      </c>
      <c r="M9" s="37">
        <f t="shared" ref="M9:M31" si="1">AVERAGE(D9:J9)</f>
        <v>23.364321789321789</v>
      </c>
      <c r="O9" s="26"/>
    </row>
    <row r="10" spans="1:15" ht="9.4499999999999993" customHeight="1" x14ac:dyDescent="0.15">
      <c r="C10" s="18">
        <v>2</v>
      </c>
      <c r="D10" s="37">
        <v>12.475</v>
      </c>
      <c r="E10" s="37">
        <v>11.689393939393939</v>
      </c>
      <c r="F10" s="37">
        <v>12.536363636363637</v>
      </c>
      <c r="G10" s="37">
        <v>12.610606060606058</v>
      </c>
      <c r="H10" s="37">
        <v>14.347222222222223</v>
      </c>
      <c r="I10" s="37">
        <v>25.847222222222225</v>
      </c>
      <c r="J10" s="37">
        <v>27.990277777777774</v>
      </c>
      <c r="L10" s="37">
        <f t="shared" si="0"/>
        <v>12.731717171717172</v>
      </c>
      <c r="M10" s="37">
        <f t="shared" si="1"/>
        <v>16.785155122655123</v>
      </c>
      <c r="O10" s="26"/>
    </row>
    <row r="11" spans="1:15" ht="9.4499999999999993" customHeight="1" x14ac:dyDescent="0.15">
      <c r="C11" s="18">
        <v>3</v>
      </c>
      <c r="D11" s="37">
        <v>14.625</v>
      </c>
      <c r="E11" s="37">
        <v>14.218181818181817</v>
      </c>
      <c r="F11" s="37">
        <v>15.257575757575758</v>
      </c>
      <c r="G11" s="37">
        <v>15.484848484848486</v>
      </c>
      <c r="H11" s="37">
        <v>15.809722222222222</v>
      </c>
      <c r="I11" s="37">
        <v>20.022222222222222</v>
      </c>
      <c r="J11" s="37">
        <v>20.809722222222224</v>
      </c>
      <c r="L11" s="37">
        <f t="shared" si="0"/>
        <v>15.079065656565657</v>
      </c>
      <c r="M11" s="37">
        <f t="shared" si="1"/>
        <v>16.603896103896105</v>
      </c>
      <c r="O11" s="26"/>
    </row>
    <row r="12" spans="1:15" ht="9.4499999999999993" customHeight="1" x14ac:dyDescent="0.15">
      <c r="C12" s="18">
        <v>4</v>
      </c>
      <c r="D12" s="37">
        <v>25.186111111111114</v>
      </c>
      <c r="E12" s="37">
        <v>26.007575757575754</v>
      </c>
      <c r="F12" s="37">
        <v>26.634848484848479</v>
      </c>
      <c r="G12" s="37">
        <v>28.24848484848485</v>
      </c>
      <c r="H12" s="37">
        <v>27.661111111111111</v>
      </c>
      <c r="I12" s="37">
        <v>21.451388888888886</v>
      </c>
      <c r="J12" s="37">
        <v>18.484722222222221</v>
      </c>
      <c r="L12" s="37">
        <f t="shared" si="0"/>
        <v>26.747626262626262</v>
      </c>
      <c r="M12" s="37">
        <f t="shared" si="1"/>
        <v>24.810606060606059</v>
      </c>
    </row>
    <row r="13" spans="1:15" ht="9.4499999999999993" customHeight="1" x14ac:dyDescent="0.15">
      <c r="C13" s="18">
        <v>5</v>
      </c>
      <c r="D13" s="37">
        <v>92.00277777777778</v>
      </c>
      <c r="E13" s="37">
        <v>98.88636363636364</v>
      </c>
      <c r="F13" s="37">
        <v>100.20303030303033</v>
      </c>
      <c r="G13" s="37">
        <v>99.234848484848499</v>
      </c>
      <c r="H13" s="37">
        <v>93.444444444444457</v>
      </c>
      <c r="I13" s="37">
        <v>47.647222222222219</v>
      </c>
      <c r="J13" s="37">
        <v>30.744444444444444</v>
      </c>
      <c r="L13" s="37">
        <f t="shared" si="0"/>
        <v>96.754292929292944</v>
      </c>
      <c r="M13" s="37">
        <f t="shared" si="1"/>
        <v>80.309018759018755</v>
      </c>
    </row>
    <row r="14" spans="1:15" ht="9.4499999999999993" customHeight="1" x14ac:dyDescent="0.15">
      <c r="C14" s="18">
        <v>6</v>
      </c>
      <c r="D14" s="37">
        <v>332.43194444444447</v>
      </c>
      <c r="E14" s="37">
        <v>353.46212121212125</v>
      </c>
      <c r="F14" s="37">
        <v>350.21666666666664</v>
      </c>
      <c r="G14" s="37">
        <v>349.06969696969696</v>
      </c>
      <c r="H14" s="37">
        <v>326.34166666666664</v>
      </c>
      <c r="I14" s="37">
        <v>103.79305555555555</v>
      </c>
      <c r="J14" s="37">
        <v>66.341666666666669</v>
      </c>
      <c r="L14" s="37">
        <f t="shared" si="0"/>
        <v>342.30441919191924</v>
      </c>
      <c r="M14" s="37">
        <f t="shared" si="1"/>
        <v>268.8081168831169</v>
      </c>
    </row>
    <row r="15" spans="1:15" ht="9.4499999999999993" customHeight="1" x14ac:dyDescent="0.15">
      <c r="C15" s="18">
        <v>7</v>
      </c>
      <c r="D15" s="37">
        <v>442.96944444444443</v>
      </c>
      <c r="E15" s="37">
        <v>435.86515151515158</v>
      </c>
      <c r="F15" s="37">
        <v>423.86666666666673</v>
      </c>
      <c r="G15" s="37">
        <v>465.11666666666662</v>
      </c>
      <c r="H15" s="37">
        <v>439.0291666666667</v>
      </c>
      <c r="I15" s="37">
        <v>153.30555555555557</v>
      </c>
      <c r="J15" s="37">
        <v>77.326388888888886</v>
      </c>
      <c r="L15" s="37">
        <f t="shared" si="0"/>
        <v>441.36941919191923</v>
      </c>
      <c r="M15" s="37">
        <f t="shared" si="1"/>
        <v>348.21129148629149</v>
      </c>
    </row>
    <row r="16" spans="1:15" ht="9.4499999999999993" customHeight="1" x14ac:dyDescent="0.15">
      <c r="C16" s="18">
        <v>8</v>
      </c>
      <c r="D16" s="37">
        <v>440.89166666666665</v>
      </c>
      <c r="E16" s="37">
        <v>409.50909090909096</v>
      </c>
      <c r="F16" s="37">
        <v>406.42424242424238</v>
      </c>
      <c r="G16" s="37">
        <v>439.6</v>
      </c>
      <c r="H16" s="37">
        <v>455.09027777777777</v>
      </c>
      <c r="I16" s="37">
        <v>246.45833333333334</v>
      </c>
      <c r="J16" s="37">
        <v>97.133333333333326</v>
      </c>
      <c r="L16" s="37">
        <f t="shared" si="0"/>
        <v>430.30305555555549</v>
      </c>
      <c r="M16" s="37">
        <f t="shared" si="1"/>
        <v>356.44384920634917</v>
      </c>
    </row>
    <row r="17" spans="3:13" ht="9.4499999999999993" customHeight="1" x14ac:dyDescent="0.15">
      <c r="C17" s="18">
        <v>9</v>
      </c>
      <c r="D17" s="37">
        <v>405.88611111111112</v>
      </c>
      <c r="E17" s="37">
        <v>380.26060606060605</v>
      </c>
      <c r="F17" s="37">
        <v>399.99848484848485</v>
      </c>
      <c r="G17" s="37">
        <v>428.00909090909096</v>
      </c>
      <c r="H17" s="37">
        <v>447.76944444444445</v>
      </c>
      <c r="I17" s="37">
        <v>340.34583333333336</v>
      </c>
      <c r="J17" s="37">
        <v>203.81111111111113</v>
      </c>
      <c r="L17" s="37">
        <f t="shared" si="0"/>
        <v>412.38474747474748</v>
      </c>
      <c r="M17" s="37">
        <f t="shared" si="1"/>
        <v>372.29724025974025</v>
      </c>
    </row>
    <row r="18" spans="3:13" ht="9.4499999999999993" customHeight="1" x14ac:dyDescent="0.15">
      <c r="C18" s="18">
        <v>10</v>
      </c>
      <c r="D18" s="37">
        <v>413.56666666666666</v>
      </c>
      <c r="E18" s="37">
        <v>393.32272727272726</v>
      </c>
      <c r="F18" s="37">
        <v>421.280303030303</v>
      </c>
      <c r="G18" s="37">
        <v>427.85151515151517</v>
      </c>
      <c r="H18" s="37">
        <v>454.54583333333335</v>
      </c>
      <c r="I18" s="37">
        <v>404.63472222222225</v>
      </c>
      <c r="J18" s="37">
        <v>340.38611111111112</v>
      </c>
      <c r="L18" s="37">
        <f t="shared" si="0"/>
        <v>422.11340909090904</v>
      </c>
      <c r="M18" s="37">
        <f t="shared" si="1"/>
        <v>407.94112554112547</v>
      </c>
    </row>
    <row r="19" spans="3:13" ht="9.4499999999999993" customHeight="1" x14ac:dyDescent="0.15">
      <c r="C19" s="18">
        <v>11</v>
      </c>
      <c r="D19" s="37">
        <v>443.9708333333333</v>
      </c>
      <c r="E19" s="37">
        <v>429.9</v>
      </c>
      <c r="F19" s="37">
        <v>434</v>
      </c>
      <c r="G19" s="37">
        <v>452.58484848484846</v>
      </c>
      <c r="H19" s="37">
        <v>484.82361111111112</v>
      </c>
      <c r="I19" s="37">
        <v>478.1027777777777</v>
      </c>
      <c r="J19" s="37">
        <v>410.23194444444448</v>
      </c>
      <c r="L19" s="37">
        <f t="shared" si="0"/>
        <v>449.05585858585857</v>
      </c>
      <c r="M19" s="37">
        <f t="shared" si="1"/>
        <v>447.65914502164497</v>
      </c>
    </row>
    <row r="20" spans="3:13" ht="9.4499999999999993" customHeight="1" x14ac:dyDescent="0.15">
      <c r="C20" s="18">
        <v>12</v>
      </c>
      <c r="D20" s="37">
        <v>454.39166666666665</v>
      </c>
      <c r="E20" s="37">
        <v>451.16060606060614</v>
      </c>
      <c r="F20" s="37">
        <v>470.58181818181816</v>
      </c>
      <c r="G20" s="37">
        <v>468.99848484848485</v>
      </c>
      <c r="H20" s="37">
        <v>491.94166666666666</v>
      </c>
      <c r="I20" s="37">
        <v>496.94305555555553</v>
      </c>
      <c r="J20" s="37">
        <v>451.73888888888888</v>
      </c>
      <c r="L20" s="37">
        <f t="shared" si="0"/>
        <v>467.41484848484851</v>
      </c>
      <c r="M20" s="37">
        <f t="shared" si="1"/>
        <v>469.39374098124102</v>
      </c>
    </row>
    <row r="21" spans="3:13" ht="9.4499999999999993" customHeight="1" x14ac:dyDescent="0.15">
      <c r="C21" s="18">
        <v>13</v>
      </c>
      <c r="D21" s="37">
        <v>465.96527777777777</v>
      </c>
      <c r="E21" s="37">
        <v>458.71666666666664</v>
      </c>
      <c r="F21" s="37">
        <v>468.69696969696975</v>
      </c>
      <c r="G21" s="37">
        <v>485.92424242424238</v>
      </c>
      <c r="H21" s="37">
        <v>504.1583333333333</v>
      </c>
      <c r="I21" s="37">
        <v>502.89583333333331</v>
      </c>
      <c r="J21" s="37">
        <v>462.48333333333329</v>
      </c>
      <c r="L21" s="37">
        <f t="shared" si="0"/>
        <v>476.69229797979796</v>
      </c>
      <c r="M21" s="37">
        <f t="shared" si="1"/>
        <v>478.40580808080807</v>
      </c>
    </row>
    <row r="22" spans="3:13" ht="9.4499999999999993" customHeight="1" x14ac:dyDescent="0.15">
      <c r="C22" s="18">
        <v>14</v>
      </c>
      <c r="D22" s="37">
        <v>451.04583333333335</v>
      </c>
      <c r="E22" s="37">
        <v>451.79393939393941</v>
      </c>
      <c r="F22" s="37">
        <v>471.9757575757576</v>
      </c>
      <c r="G22" s="37">
        <v>482.41818181818184</v>
      </c>
      <c r="H22" s="37">
        <v>511.84444444444443</v>
      </c>
      <c r="I22" s="37">
        <v>470.76250000000005</v>
      </c>
      <c r="J22" s="37">
        <v>439.34722222222223</v>
      </c>
      <c r="L22" s="37">
        <f t="shared" si="0"/>
        <v>473.81563131313135</v>
      </c>
      <c r="M22" s="37">
        <f t="shared" si="1"/>
        <v>468.45541125541132</v>
      </c>
    </row>
    <row r="23" spans="3:13" ht="9.4499999999999993" customHeight="1" x14ac:dyDescent="0.15">
      <c r="C23" s="18">
        <v>15</v>
      </c>
      <c r="D23" s="37">
        <v>439.49583333333334</v>
      </c>
      <c r="E23" s="37">
        <v>428.56060606060606</v>
      </c>
      <c r="F23" s="37">
        <v>450.45606060606059</v>
      </c>
      <c r="G23" s="37">
        <v>469.63939393939387</v>
      </c>
      <c r="H23" s="37">
        <v>495.95972222222218</v>
      </c>
      <c r="I23" s="37">
        <v>436.9375</v>
      </c>
      <c r="J23" s="37">
        <v>382.68472222222221</v>
      </c>
      <c r="L23" s="37">
        <f t="shared" si="0"/>
        <v>456.82232323232319</v>
      </c>
      <c r="M23" s="37">
        <f t="shared" si="1"/>
        <v>443.39054834054832</v>
      </c>
    </row>
    <row r="24" spans="3:13" ht="9.4499999999999993" customHeight="1" x14ac:dyDescent="0.15">
      <c r="C24" s="18">
        <v>16</v>
      </c>
      <c r="D24" s="37">
        <v>410.12777777777774</v>
      </c>
      <c r="E24" s="37">
        <v>436.33181818181816</v>
      </c>
      <c r="F24" s="37">
        <v>442.93333333333339</v>
      </c>
      <c r="G24" s="37">
        <v>463.41060606060603</v>
      </c>
      <c r="H24" s="37">
        <v>471.77083333333331</v>
      </c>
      <c r="I24" s="37">
        <v>396.59999999999997</v>
      </c>
      <c r="J24" s="37">
        <v>314.01388888888886</v>
      </c>
      <c r="L24" s="37">
        <f t="shared" si="0"/>
        <v>444.91487373737374</v>
      </c>
      <c r="M24" s="37">
        <f t="shared" si="1"/>
        <v>419.31260822510819</v>
      </c>
    </row>
    <row r="25" spans="3:13" ht="9.4499999999999993" customHeight="1" x14ac:dyDescent="0.15">
      <c r="C25" s="18">
        <v>17</v>
      </c>
      <c r="D25" s="37">
        <v>403.75</v>
      </c>
      <c r="E25" s="37">
        <v>430.06363636363636</v>
      </c>
      <c r="F25" s="37">
        <v>436.15757575757567</v>
      </c>
      <c r="G25" s="37">
        <v>459.85</v>
      </c>
      <c r="H25" s="37">
        <v>446.23611111111109</v>
      </c>
      <c r="I25" s="37">
        <v>377.93055555555549</v>
      </c>
      <c r="J25" s="37">
        <v>286.68472222222221</v>
      </c>
      <c r="L25" s="37">
        <f t="shared" si="0"/>
        <v>435.21146464646461</v>
      </c>
      <c r="M25" s="37">
        <f t="shared" si="1"/>
        <v>405.81037157287159</v>
      </c>
    </row>
    <row r="26" spans="3:13" ht="9.4499999999999993" customHeight="1" x14ac:dyDescent="0.15">
      <c r="C26" s="18">
        <v>18</v>
      </c>
      <c r="D26" s="37">
        <v>348.98888888888888</v>
      </c>
      <c r="E26" s="37">
        <v>359.75606060606054</v>
      </c>
      <c r="F26" s="37">
        <v>383.0242424242424</v>
      </c>
      <c r="G26" s="37">
        <v>393.01515151515144</v>
      </c>
      <c r="H26" s="37">
        <v>404.07222222222225</v>
      </c>
      <c r="I26" s="37">
        <v>345.19722222222225</v>
      </c>
      <c r="J26" s="37">
        <v>279.8486111111111</v>
      </c>
      <c r="L26" s="37">
        <f t="shared" si="0"/>
        <v>377.77131313131315</v>
      </c>
      <c r="M26" s="37">
        <f t="shared" si="1"/>
        <v>359.1289141414141</v>
      </c>
    </row>
    <row r="27" spans="3:13" ht="9.4499999999999993" customHeight="1" x14ac:dyDescent="0.15">
      <c r="C27" s="18">
        <v>19</v>
      </c>
      <c r="D27" s="37">
        <v>283.34305555555557</v>
      </c>
      <c r="E27" s="37">
        <v>292.49242424242425</v>
      </c>
      <c r="F27" s="37">
        <v>311.95757575757574</v>
      </c>
      <c r="G27" s="37">
        <v>324.67272727272729</v>
      </c>
      <c r="H27" s="37">
        <v>333.59583333333336</v>
      </c>
      <c r="I27" s="37">
        <v>288.24027777777781</v>
      </c>
      <c r="J27" s="37">
        <v>240.54305555555553</v>
      </c>
      <c r="L27" s="37">
        <f t="shared" si="0"/>
        <v>309.21232323232323</v>
      </c>
      <c r="M27" s="37">
        <f t="shared" si="1"/>
        <v>296.40642135642139</v>
      </c>
    </row>
    <row r="28" spans="3:13" ht="9.4499999999999993" customHeight="1" x14ac:dyDescent="0.15">
      <c r="C28" s="18">
        <v>20</v>
      </c>
      <c r="D28" s="37">
        <v>211.39861111111111</v>
      </c>
      <c r="E28" s="37">
        <v>219.7439393939394</v>
      </c>
      <c r="F28" s="37">
        <v>233.95303030303032</v>
      </c>
      <c r="G28" s="37">
        <v>245.51363636363638</v>
      </c>
      <c r="H28" s="37">
        <v>250.45972222222224</v>
      </c>
      <c r="I28" s="37">
        <v>218.80277777777778</v>
      </c>
      <c r="J28" s="37">
        <v>186.25833333333333</v>
      </c>
      <c r="L28" s="37">
        <f t="shared" si="0"/>
        <v>232.21378787878788</v>
      </c>
      <c r="M28" s="37">
        <f t="shared" si="1"/>
        <v>223.73286435786434</v>
      </c>
    </row>
    <row r="29" spans="3:13" ht="9.4499999999999993" customHeight="1" x14ac:dyDescent="0.15">
      <c r="C29" s="18">
        <v>21</v>
      </c>
      <c r="D29" s="37">
        <v>144.14722222222221</v>
      </c>
      <c r="E29" s="37">
        <v>154.05454545454546</v>
      </c>
      <c r="F29" s="37">
        <v>160.86515151515152</v>
      </c>
      <c r="G29" s="37">
        <v>167.93333333333334</v>
      </c>
      <c r="H29" s="37">
        <v>185.09583333333333</v>
      </c>
      <c r="I29" s="37">
        <v>173.78055555555557</v>
      </c>
      <c r="J29" s="37">
        <v>139.02222222222221</v>
      </c>
      <c r="L29" s="37">
        <f t="shared" si="0"/>
        <v>162.41921717171718</v>
      </c>
      <c r="M29" s="37">
        <f t="shared" si="1"/>
        <v>160.69983766233764</v>
      </c>
    </row>
    <row r="30" spans="3:13" ht="9.4499999999999993" customHeight="1" x14ac:dyDescent="0.15">
      <c r="C30" s="18">
        <v>22</v>
      </c>
      <c r="D30" s="37">
        <v>92.270833333333329</v>
      </c>
      <c r="E30" s="37">
        <v>101.07575757575756</v>
      </c>
      <c r="F30" s="37">
        <v>104.55454545454545</v>
      </c>
      <c r="G30" s="37">
        <v>113.5560606060606</v>
      </c>
      <c r="H30" s="37">
        <v>133.32361111111109</v>
      </c>
      <c r="I30" s="37">
        <v>130.74722222222223</v>
      </c>
      <c r="J30" s="37">
        <v>93.341666666666654</v>
      </c>
      <c r="L30" s="37">
        <f t="shared" si="0"/>
        <v>108.95616161616161</v>
      </c>
      <c r="M30" s="37">
        <f t="shared" si="1"/>
        <v>109.83852813852813</v>
      </c>
    </row>
    <row r="31" spans="3:13" ht="9.4499999999999993" customHeight="1" x14ac:dyDescent="0.15">
      <c r="C31" s="18">
        <v>23</v>
      </c>
      <c r="D31" s="37">
        <v>49.620833333333337</v>
      </c>
      <c r="E31" s="37">
        <v>51.336363636363629</v>
      </c>
      <c r="F31" s="37">
        <v>55.125757575757575</v>
      </c>
      <c r="G31" s="37">
        <v>65.05</v>
      </c>
      <c r="H31" s="37">
        <v>87.5625</v>
      </c>
      <c r="I31" s="37">
        <v>91.375</v>
      </c>
      <c r="J31" s="37">
        <v>53.752777777777787</v>
      </c>
      <c r="L31" s="37">
        <f t="shared" si="0"/>
        <v>61.739090909090905</v>
      </c>
      <c r="M31" s="37">
        <f t="shared" si="1"/>
        <v>64.831890331890335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5121.05</v>
      </c>
      <c r="E33" s="37">
        <f t="shared" ref="E33:J33" si="2">SUM(E15:E26)</f>
        <v>5065.2409090909096</v>
      </c>
      <c r="F33" s="37">
        <f t="shared" si="2"/>
        <v>5209.3954545454544</v>
      </c>
      <c r="G33" s="37">
        <f t="shared" si="2"/>
        <v>5436.4181818181823</v>
      </c>
      <c r="H33" s="37">
        <f t="shared" si="2"/>
        <v>5607.2416666666659</v>
      </c>
      <c r="I33" s="37">
        <f t="shared" si="2"/>
        <v>4650.1138888888881</v>
      </c>
      <c r="J33" s="37">
        <f t="shared" si="2"/>
        <v>3745.6902777777777</v>
      </c>
      <c r="L33" s="37">
        <f>SUM(L15:L26)</f>
        <v>5287.8692424242408</v>
      </c>
      <c r="M33" s="37">
        <f>SUM(M15:M26)</f>
        <v>4976.4500541125544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1289.7472222222223</v>
      </c>
      <c r="E34" s="37">
        <f t="shared" ref="E34:J34" si="3">SUM(E15:E17)</f>
        <v>1225.6348484848486</v>
      </c>
      <c r="F34" s="37">
        <f t="shared" si="3"/>
        <v>1230.2893939393939</v>
      </c>
      <c r="G34" s="37">
        <f t="shared" si="3"/>
        <v>1332.7257575757576</v>
      </c>
      <c r="H34" s="37">
        <f t="shared" si="3"/>
        <v>1341.8888888888889</v>
      </c>
      <c r="I34" s="37">
        <f t="shared" si="3"/>
        <v>740.10972222222222</v>
      </c>
      <c r="J34" s="37">
        <f t="shared" si="3"/>
        <v>378.27083333333337</v>
      </c>
      <c r="L34" s="37">
        <f>SUM(L15:L17)</f>
        <v>1284.0572222222222</v>
      </c>
      <c r="M34" s="37">
        <f>SUM(M15:M17)</f>
        <v>1076.952380952381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2668.4361111111111</v>
      </c>
      <c r="E35" s="37">
        <f t="shared" ref="E35:J35" si="4">SUM(E18:E23)</f>
        <v>2613.4545454545455</v>
      </c>
      <c r="F35" s="37">
        <f t="shared" si="4"/>
        <v>2716.9909090909086</v>
      </c>
      <c r="G35" s="37">
        <f t="shared" si="4"/>
        <v>2787.4166666666665</v>
      </c>
      <c r="H35" s="37">
        <f t="shared" si="4"/>
        <v>2943.2736111111112</v>
      </c>
      <c r="I35" s="37">
        <f t="shared" si="4"/>
        <v>2790.2763888888885</v>
      </c>
      <c r="J35" s="37">
        <f t="shared" si="4"/>
        <v>2486.8722222222223</v>
      </c>
      <c r="L35" s="37">
        <f>SUM(L18:L23)</f>
        <v>2745.9143686868683</v>
      </c>
      <c r="M35" s="37">
        <f>SUM(M18:M23)</f>
        <v>2715.2457792207792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1162.8666666666666</v>
      </c>
      <c r="E36" s="37">
        <f t="shared" ref="E36:J36" si="5">SUM(E24:E26)</f>
        <v>1226.151515151515</v>
      </c>
      <c r="F36" s="37">
        <f t="shared" si="5"/>
        <v>1262.1151515151514</v>
      </c>
      <c r="G36" s="37">
        <f t="shared" si="5"/>
        <v>1316.2757575757576</v>
      </c>
      <c r="H36" s="37">
        <f t="shared" si="5"/>
        <v>1322.0791666666667</v>
      </c>
      <c r="I36" s="37">
        <f t="shared" si="5"/>
        <v>1119.7277777777776</v>
      </c>
      <c r="J36" s="37">
        <f t="shared" si="5"/>
        <v>880.54722222222222</v>
      </c>
      <c r="L36" s="37">
        <f>SUM(L24:L26)</f>
        <v>1257.8976515151517</v>
      </c>
      <c r="M36" s="37">
        <f>SUM(M24:M26)</f>
        <v>1184.2518939393938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6425.0083333333323</v>
      </c>
      <c r="E37" s="37">
        <f t="shared" ref="E37:J37" si="6">SUM(E8:E31)</f>
        <v>6428.8712121212138</v>
      </c>
      <c r="F37" s="37">
        <f t="shared" si="6"/>
        <v>6625.0363636363627</v>
      </c>
      <c r="G37" s="37">
        <f t="shared" si="6"/>
        <v>6905.5803030303041</v>
      </c>
      <c r="H37" s="37">
        <f t="shared" si="6"/>
        <v>7125.125</v>
      </c>
      <c r="I37" s="37">
        <f t="shared" si="6"/>
        <v>5867.947222222223</v>
      </c>
      <c r="J37" s="37">
        <f t="shared" si="6"/>
        <v>4725.3277777777766</v>
      </c>
      <c r="L37" s="37">
        <f>SUM(L8:L31)</f>
        <v>6701.9242424242411</v>
      </c>
      <c r="M37" s="37">
        <f>SUM(M8:M31)</f>
        <v>6300.4137445887454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3851.6</v>
      </c>
      <c r="D43" s="32">
        <v>3331.2</v>
      </c>
      <c r="E43" s="32">
        <v>5711.54</v>
      </c>
      <c r="F43" s="32">
        <v>3658.5800000000004</v>
      </c>
      <c r="G43" s="32">
        <v>4615.07</v>
      </c>
      <c r="H43" s="32">
        <v>5591.8399999999992</v>
      </c>
      <c r="I43" s="32">
        <v>5999.29</v>
      </c>
      <c r="J43" s="32">
        <v>6051.6099999999988</v>
      </c>
      <c r="K43" s="32">
        <v>6672.1400000000012</v>
      </c>
      <c r="L43" s="32">
        <v>6548.6166666666668</v>
      </c>
      <c r="M43" s="32">
        <v>6357</v>
      </c>
      <c r="N43" s="32">
        <v>5737.9333333333334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5563.5666666666666</v>
      </c>
      <c r="D44" s="32">
        <v>4892.55</v>
      </c>
      <c r="E44" s="32">
        <v>7269.8099999999986</v>
      </c>
      <c r="F44" s="32">
        <v>4495.7500000000018</v>
      </c>
      <c r="G44" s="32">
        <v>5744.6799999999994</v>
      </c>
      <c r="H44" s="32">
        <v>6934.1399999999994</v>
      </c>
      <c r="I44" s="32">
        <v>7510.9999999999982</v>
      </c>
      <c r="J44" s="32">
        <v>7629.3</v>
      </c>
      <c r="K44" s="32">
        <v>8202.5800000000017</v>
      </c>
      <c r="L44" s="32">
        <v>8063.8833333333323</v>
      </c>
      <c r="M44" s="32">
        <v>7708.25</v>
      </c>
      <c r="N44" s="32">
        <v>7040.6333333333341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4574</v>
      </c>
      <c r="D47" s="32">
        <v>4193.4000000000005</v>
      </c>
      <c r="E47" s="32">
        <v>4685.25</v>
      </c>
      <c r="F47" s="32">
        <v>3059</v>
      </c>
      <c r="G47" s="32">
        <v>3941.8</v>
      </c>
      <c r="H47" s="32">
        <v>4657</v>
      </c>
      <c r="I47" s="32">
        <v>5131</v>
      </c>
      <c r="J47" s="32">
        <v>5178.9999999999991</v>
      </c>
      <c r="K47" s="32">
        <v>5520.75</v>
      </c>
      <c r="L47" s="32">
        <v>5557.666666666667</v>
      </c>
      <c r="M47" s="32">
        <v>4847</v>
      </c>
      <c r="N47" s="32">
        <v>4455.5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5994.5</v>
      </c>
      <c r="D48" s="32">
        <v>5514.2</v>
      </c>
      <c r="E48" s="32">
        <v>5836.75</v>
      </c>
      <c r="F48" s="32">
        <v>3777.5</v>
      </c>
      <c r="G48" s="32">
        <v>4930.4000000000005</v>
      </c>
      <c r="H48" s="32">
        <v>5937.5</v>
      </c>
      <c r="I48" s="32">
        <v>6563</v>
      </c>
      <c r="J48" s="32">
        <v>6639.6</v>
      </c>
      <c r="K48" s="32">
        <v>6890.75</v>
      </c>
      <c r="L48" s="32">
        <v>6845.666666666667</v>
      </c>
      <c r="M48" s="32">
        <v>5929.5</v>
      </c>
      <c r="N48" s="32">
        <v>5556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4093.5</v>
      </c>
      <c r="D51" s="32">
        <v>3313.25</v>
      </c>
      <c r="E51" s="32">
        <v>4217.5</v>
      </c>
      <c r="F51" s="32">
        <v>2214.5</v>
      </c>
      <c r="G51" s="32">
        <v>3033.6</v>
      </c>
      <c r="H51" s="32">
        <v>3631.5</v>
      </c>
      <c r="I51" s="32">
        <v>3974</v>
      </c>
      <c r="J51" s="32">
        <v>4085.6</v>
      </c>
      <c r="K51" s="32">
        <v>4358</v>
      </c>
      <c r="L51" s="32">
        <v>4392.3333333333321</v>
      </c>
      <c r="M51" s="32">
        <v>3759</v>
      </c>
      <c r="N51" s="32">
        <v>3875.5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5170</v>
      </c>
      <c r="D52" s="32">
        <v>4337</v>
      </c>
      <c r="E52" s="32">
        <v>5250.75</v>
      </c>
      <c r="F52" s="32">
        <v>2762.75</v>
      </c>
      <c r="G52" s="32">
        <v>3824.2000000000003</v>
      </c>
      <c r="H52" s="32">
        <v>4662.25</v>
      </c>
      <c r="I52" s="32">
        <v>5215</v>
      </c>
      <c r="J52" s="32">
        <v>5285.4000000000005</v>
      </c>
      <c r="K52" s="32">
        <v>5462.25</v>
      </c>
      <c r="L52" s="32">
        <v>5412.333333333333</v>
      </c>
      <c r="M52" s="32">
        <v>4544</v>
      </c>
      <c r="N52" s="32">
        <v>4778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40" display="Index" xr:uid="{C6939B3E-F769-4AA2-8ECA-0A3E090C55AA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1FD0-538D-44E6-B27A-2C3BBC6A4C13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129</v>
      </c>
      <c r="E3" s="47"/>
      <c r="F3" s="47"/>
      <c r="G3" s="5"/>
      <c r="H3" s="49" t="s">
        <v>44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14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25.106944444444448</v>
      </c>
      <c r="E8" s="37">
        <v>25.104545454545459</v>
      </c>
      <c r="F8" s="37">
        <v>26.893939393939391</v>
      </c>
      <c r="G8" s="37">
        <v>28.522727272727273</v>
      </c>
      <c r="H8" s="37">
        <v>32.479166666666664</v>
      </c>
      <c r="I8" s="37">
        <v>51.615277777777777</v>
      </c>
      <c r="J8" s="37">
        <v>57.656944444444441</v>
      </c>
      <c r="L8" s="37">
        <f>AVERAGE(D8:H8)</f>
        <v>27.621464646464648</v>
      </c>
      <c r="M8" s="37">
        <f>AVERAGE(D8:J8)</f>
        <v>35.339935064935062</v>
      </c>
      <c r="O8" s="26"/>
    </row>
    <row r="9" spans="1:15" ht="9.4499999999999993" customHeight="1" x14ac:dyDescent="0.15">
      <c r="C9" s="18">
        <v>1</v>
      </c>
      <c r="D9" s="37">
        <v>16.713888888888889</v>
      </c>
      <c r="E9" s="37">
        <v>15.345454545454546</v>
      </c>
      <c r="F9" s="37">
        <v>15.457575757575761</v>
      </c>
      <c r="G9" s="37">
        <v>17.969696969696972</v>
      </c>
      <c r="H9" s="37">
        <v>17.4375</v>
      </c>
      <c r="I9" s="37">
        <v>33.44722222222223</v>
      </c>
      <c r="J9" s="37">
        <v>36.463888888888889</v>
      </c>
      <c r="L9" s="37">
        <f t="shared" ref="L9:L31" si="0">AVERAGE(D9:H9)</f>
        <v>16.584823232323235</v>
      </c>
      <c r="M9" s="37">
        <f t="shared" ref="M9:M31" si="1">AVERAGE(D9:J9)</f>
        <v>21.833603896103902</v>
      </c>
      <c r="O9" s="26"/>
    </row>
    <row r="10" spans="1:15" ht="9.4499999999999993" customHeight="1" x14ac:dyDescent="0.15">
      <c r="C10" s="18">
        <v>2</v>
      </c>
      <c r="D10" s="37">
        <v>12.311111111111112</v>
      </c>
      <c r="E10" s="37">
        <v>12.633333333333333</v>
      </c>
      <c r="F10" s="37">
        <v>13.706060606060607</v>
      </c>
      <c r="G10" s="37">
        <v>13.74848484848485</v>
      </c>
      <c r="H10" s="37">
        <v>15.472222222222221</v>
      </c>
      <c r="I10" s="37">
        <v>24.074999999999999</v>
      </c>
      <c r="J10" s="37">
        <v>26.422222222222221</v>
      </c>
      <c r="L10" s="37">
        <f t="shared" si="0"/>
        <v>13.574242424242424</v>
      </c>
      <c r="M10" s="37">
        <f t="shared" si="1"/>
        <v>16.909776334776335</v>
      </c>
      <c r="O10" s="26"/>
    </row>
    <row r="11" spans="1:15" ht="9.4499999999999993" customHeight="1" x14ac:dyDescent="0.15">
      <c r="C11" s="18">
        <v>3</v>
      </c>
      <c r="D11" s="37">
        <v>11.784722222222223</v>
      </c>
      <c r="E11" s="37">
        <v>12.427272727272726</v>
      </c>
      <c r="F11" s="37">
        <v>13.57121212121212</v>
      </c>
      <c r="G11" s="37">
        <v>12.33030303030303</v>
      </c>
      <c r="H11" s="37">
        <v>13.262499999999998</v>
      </c>
      <c r="I11" s="37">
        <v>15.930555555555555</v>
      </c>
      <c r="J11" s="37">
        <v>19.595833333333335</v>
      </c>
      <c r="L11" s="37">
        <f t="shared" si="0"/>
        <v>12.675202020202018</v>
      </c>
      <c r="M11" s="37">
        <f t="shared" si="1"/>
        <v>14.128914141414141</v>
      </c>
      <c r="O11" s="26"/>
    </row>
    <row r="12" spans="1:15" ht="9.4499999999999993" customHeight="1" x14ac:dyDescent="0.15">
      <c r="C12" s="18">
        <v>4</v>
      </c>
      <c r="D12" s="37">
        <v>17.606944444444444</v>
      </c>
      <c r="E12" s="37">
        <v>19.643939393939394</v>
      </c>
      <c r="F12" s="37">
        <v>21.099999999999998</v>
      </c>
      <c r="G12" s="37">
        <v>21.484848484848484</v>
      </c>
      <c r="H12" s="37">
        <v>20.458333333333332</v>
      </c>
      <c r="I12" s="37">
        <v>17.833333333333332</v>
      </c>
      <c r="J12" s="37">
        <v>16.127777777777776</v>
      </c>
      <c r="L12" s="37">
        <f t="shared" si="0"/>
        <v>20.05881313131313</v>
      </c>
      <c r="M12" s="37">
        <f t="shared" si="1"/>
        <v>19.179310966810963</v>
      </c>
    </row>
    <row r="13" spans="1:15" ht="9.4499999999999993" customHeight="1" x14ac:dyDescent="0.15">
      <c r="C13" s="18">
        <v>5</v>
      </c>
      <c r="D13" s="37">
        <v>59.166666666666664</v>
      </c>
      <c r="E13" s="37">
        <v>68.86212121212121</v>
      </c>
      <c r="F13" s="37">
        <v>67.943939393939388</v>
      </c>
      <c r="G13" s="37">
        <v>68.218181818181819</v>
      </c>
      <c r="H13" s="37">
        <v>64.205555555555563</v>
      </c>
      <c r="I13" s="37">
        <v>31.5625</v>
      </c>
      <c r="J13" s="37">
        <v>23.548611111111114</v>
      </c>
      <c r="L13" s="37">
        <f t="shared" si="0"/>
        <v>65.679292929292927</v>
      </c>
      <c r="M13" s="37">
        <f t="shared" si="1"/>
        <v>54.786796536796537</v>
      </c>
    </row>
    <row r="14" spans="1:15" ht="9.4499999999999993" customHeight="1" x14ac:dyDescent="0.15">
      <c r="C14" s="18">
        <v>6</v>
      </c>
      <c r="D14" s="37">
        <v>136.4986111111111</v>
      </c>
      <c r="E14" s="37">
        <v>143.52121212121213</v>
      </c>
      <c r="F14" s="37">
        <v>148.81212121212118</v>
      </c>
      <c r="G14" s="37">
        <v>145.21666666666667</v>
      </c>
      <c r="H14" s="37">
        <v>142.88611111111109</v>
      </c>
      <c r="I14" s="37">
        <v>61.402777777777779</v>
      </c>
      <c r="J14" s="37">
        <v>40.948611111111113</v>
      </c>
      <c r="L14" s="37">
        <f t="shared" si="0"/>
        <v>143.38694444444442</v>
      </c>
      <c r="M14" s="37">
        <f t="shared" si="1"/>
        <v>117.040873015873</v>
      </c>
    </row>
    <row r="15" spans="1:15" ht="9.4499999999999993" customHeight="1" x14ac:dyDescent="0.15">
      <c r="C15" s="18">
        <v>7</v>
      </c>
      <c r="D15" s="37">
        <v>265.38055555555553</v>
      </c>
      <c r="E15" s="37">
        <v>274.79090909090905</v>
      </c>
      <c r="F15" s="37">
        <v>279.31818181818181</v>
      </c>
      <c r="G15" s="37">
        <v>278.780303030303</v>
      </c>
      <c r="H15" s="37">
        <v>264.69722222222225</v>
      </c>
      <c r="I15" s="37">
        <v>108.625</v>
      </c>
      <c r="J15" s="37">
        <v>59.527777777777779</v>
      </c>
      <c r="L15" s="37">
        <f t="shared" si="0"/>
        <v>272.5934343434343</v>
      </c>
      <c r="M15" s="37">
        <f t="shared" si="1"/>
        <v>218.73142135642135</v>
      </c>
    </row>
    <row r="16" spans="1:15" ht="9.4499999999999993" customHeight="1" x14ac:dyDescent="0.15">
      <c r="C16" s="18">
        <v>8</v>
      </c>
      <c r="D16" s="37">
        <v>336.21249999999998</v>
      </c>
      <c r="E16" s="37">
        <v>338.21363636363634</v>
      </c>
      <c r="F16" s="37">
        <v>340.91666666666669</v>
      </c>
      <c r="G16" s="37">
        <v>353.79848484848486</v>
      </c>
      <c r="H16" s="37">
        <v>353.70833333333331</v>
      </c>
      <c r="I16" s="37">
        <v>189.11805555555557</v>
      </c>
      <c r="J16" s="37">
        <v>90.58194444444446</v>
      </c>
      <c r="L16" s="37">
        <f t="shared" si="0"/>
        <v>344.56992424242424</v>
      </c>
      <c r="M16" s="37">
        <f t="shared" si="1"/>
        <v>286.07851731601733</v>
      </c>
    </row>
    <row r="17" spans="3:13" ht="9.4499999999999993" customHeight="1" x14ac:dyDescent="0.15">
      <c r="C17" s="18">
        <v>9</v>
      </c>
      <c r="D17" s="37">
        <v>331.6513888888889</v>
      </c>
      <c r="E17" s="37">
        <v>337.82121212121211</v>
      </c>
      <c r="F17" s="37">
        <v>340.72424242424239</v>
      </c>
      <c r="G17" s="37">
        <v>350.49848484848485</v>
      </c>
      <c r="H17" s="37">
        <v>353.90000000000003</v>
      </c>
      <c r="I17" s="37">
        <v>287.47777777777782</v>
      </c>
      <c r="J17" s="37">
        <v>140.51666666666668</v>
      </c>
      <c r="L17" s="37">
        <f t="shared" si="0"/>
        <v>342.91906565656569</v>
      </c>
      <c r="M17" s="37">
        <f t="shared" si="1"/>
        <v>306.08425324675329</v>
      </c>
    </row>
    <row r="18" spans="3:13" ht="9.4499999999999993" customHeight="1" x14ac:dyDescent="0.15">
      <c r="C18" s="18">
        <v>10</v>
      </c>
      <c r="D18" s="37">
        <v>367.88055555555553</v>
      </c>
      <c r="E18" s="37">
        <v>374.72878787878784</v>
      </c>
      <c r="F18" s="37">
        <v>372.0030303030303</v>
      </c>
      <c r="G18" s="37">
        <v>386.57424242424241</v>
      </c>
      <c r="H18" s="37">
        <v>392.16805555555555</v>
      </c>
      <c r="I18" s="37">
        <v>377.25972222222225</v>
      </c>
      <c r="J18" s="37">
        <v>263.49861111111113</v>
      </c>
      <c r="L18" s="37">
        <f t="shared" si="0"/>
        <v>378.67093434343434</v>
      </c>
      <c r="M18" s="37">
        <f t="shared" si="1"/>
        <v>362.01614357864355</v>
      </c>
    </row>
    <row r="19" spans="3:13" ht="9.4499999999999993" customHeight="1" x14ac:dyDescent="0.15">
      <c r="C19" s="18">
        <v>11</v>
      </c>
      <c r="D19" s="37">
        <v>407.64166666666671</v>
      </c>
      <c r="E19" s="37">
        <v>419.64696969696973</v>
      </c>
      <c r="F19" s="37">
        <v>420.04242424242426</v>
      </c>
      <c r="G19" s="37">
        <v>430.14242424242434</v>
      </c>
      <c r="H19" s="37">
        <v>447.66666666666669</v>
      </c>
      <c r="I19" s="37">
        <v>429.4083333333333</v>
      </c>
      <c r="J19" s="37">
        <v>348.82638888888886</v>
      </c>
      <c r="L19" s="37">
        <f t="shared" si="0"/>
        <v>425.02803030303028</v>
      </c>
      <c r="M19" s="37">
        <f t="shared" si="1"/>
        <v>414.76783910533908</v>
      </c>
    </row>
    <row r="20" spans="3:13" ht="9.4499999999999993" customHeight="1" x14ac:dyDescent="0.15">
      <c r="C20" s="18">
        <v>12</v>
      </c>
      <c r="D20" s="37">
        <v>450.26388888888891</v>
      </c>
      <c r="E20" s="37">
        <v>444.5242424242424</v>
      </c>
      <c r="F20" s="37">
        <v>464.11666666666662</v>
      </c>
      <c r="G20" s="37">
        <v>472.66363636363639</v>
      </c>
      <c r="H20" s="37">
        <v>493.8680555555556</v>
      </c>
      <c r="I20" s="37">
        <v>462.8486111111111</v>
      </c>
      <c r="J20" s="37">
        <v>416.62222222222226</v>
      </c>
      <c r="L20" s="37">
        <f t="shared" si="0"/>
        <v>465.08729797979794</v>
      </c>
      <c r="M20" s="37">
        <f t="shared" si="1"/>
        <v>457.8439033189033</v>
      </c>
    </row>
    <row r="21" spans="3:13" ht="9.4499999999999993" customHeight="1" x14ac:dyDescent="0.15">
      <c r="C21" s="18">
        <v>13</v>
      </c>
      <c r="D21" s="37">
        <v>461.44305555555553</v>
      </c>
      <c r="E21" s="37">
        <v>455.26666666666665</v>
      </c>
      <c r="F21" s="37">
        <v>464.7984848484848</v>
      </c>
      <c r="G21" s="37">
        <v>468.7</v>
      </c>
      <c r="H21" s="37">
        <v>497.77361111111117</v>
      </c>
      <c r="I21" s="37">
        <v>459.88888888888891</v>
      </c>
      <c r="J21" s="37">
        <v>421.24027777777775</v>
      </c>
      <c r="L21" s="37">
        <f t="shared" si="0"/>
        <v>469.59636363636366</v>
      </c>
      <c r="M21" s="37">
        <f t="shared" si="1"/>
        <v>461.30156926406926</v>
      </c>
    </row>
    <row r="22" spans="3:13" ht="9.4499999999999993" customHeight="1" x14ac:dyDescent="0.15">
      <c r="C22" s="18">
        <v>14</v>
      </c>
      <c r="D22" s="37">
        <v>495.13749999999999</v>
      </c>
      <c r="E22" s="37">
        <v>503.58484848484846</v>
      </c>
      <c r="F22" s="37">
        <v>507.85454545454553</v>
      </c>
      <c r="G22" s="37">
        <v>515.94090909090914</v>
      </c>
      <c r="H22" s="37">
        <v>544.99722222222226</v>
      </c>
      <c r="I22" s="37">
        <v>456.3</v>
      </c>
      <c r="J22" s="37">
        <v>410.34722222222217</v>
      </c>
      <c r="L22" s="37">
        <f t="shared" si="0"/>
        <v>513.50300505050507</v>
      </c>
      <c r="M22" s="37">
        <f t="shared" si="1"/>
        <v>490.59460678210684</v>
      </c>
    </row>
    <row r="23" spans="3:13" ht="9.4499999999999993" customHeight="1" x14ac:dyDescent="0.15">
      <c r="C23" s="18">
        <v>15</v>
      </c>
      <c r="D23" s="37">
        <v>512.0958333333333</v>
      </c>
      <c r="E23" s="37">
        <v>530.67424242424238</v>
      </c>
      <c r="F23" s="37">
        <v>528.1984848484849</v>
      </c>
      <c r="G23" s="37">
        <v>539.5333333333333</v>
      </c>
      <c r="H23" s="37">
        <v>545.50972222222219</v>
      </c>
      <c r="I23" s="37">
        <v>443.40694444444443</v>
      </c>
      <c r="J23" s="37">
        <v>382.60555555555555</v>
      </c>
      <c r="L23" s="37">
        <f t="shared" si="0"/>
        <v>531.20232323232324</v>
      </c>
      <c r="M23" s="37">
        <f t="shared" si="1"/>
        <v>497.43201659451654</v>
      </c>
    </row>
    <row r="24" spans="3:13" ht="9.4499999999999993" customHeight="1" x14ac:dyDescent="0.15">
      <c r="C24" s="18">
        <v>16</v>
      </c>
      <c r="D24" s="37">
        <v>537.8458333333333</v>
      </c>
      <c r="E24" s="37">
        <v>571.31969696969702</v>
      </c>
      <c r="F24" s="37">
        <v>565.60454545454547</v>
      </c>
      <c r="G24" s="37">
        <v>585.63636363636363</v>
      </c>
      <c r="H24" s="37">
        <v>564.43194444444441</v>
      </c>
      <c r="I24" s="37">
        <v>414.55972222222221</v>
      </c>
      <c r="J24" s="37">
        <v>327.65972222222223</v>
      </c>
      <c r="L24" s="37">
        <f t="shared" si="0"/>
        <v>564.96767676767672</v>
      </c>
      <c r="M24" s="37">
        <f t="shared" si="1"/>
        <v>509.57968975468975</v>
      </c>
    </row>
    <row r="25" spans="3:13" ht="9.4499999999999993" customHeight="1" x14ac:dyDescent="0.15">
      <c r="C25" s="18">
        <v>17</v>
      </c>
      <c r="D25" s="37">
        <v>499.12777777777774</v>
      </c>
      <c r="E25" s="37">
        <v>531.63636363636363</v>
      </c>
      <c r="F25" s="37">
        <v>531.81212121212116</v>
      </c>
      <c r="G25" s="37">
        <v>543.9909090909091</v>
      </c>
      <c r="H25" s="37">
        <v>525.01666666666665</v>
      </c>
      <c r="I25" s="37">
        <v>387.02638888888879</v>
      </c>
      <c r="J25" s="37">
        <v>282.43888888888887</v>
      </c>
      <c r="L25" s="37">
        <f t="shared" si="0"/>
        <v>526.31676767676765</v>
      </c>
      <c r="M25" s="37">
        <f t="shared" si="1"/>
        <v>471.57844516594514</v>
      </c>
    </row>
    <row r="26" spans="3:13" ht="9.4499999999999993" customHeight="1" x14ac:dyDescent="0.15">
      <c r="C26" s="18">
        <v>18</v>
      </c>
      <c r="D26" s="37">
        <v>383.32777777777778</v>
      </c>
      <c r="E26" s="37">
        <v>413.74696969696964</v>
      </c>
      <c r="F26" s="37">
        <v>432.20909090909083</v>
      </c>
      <c r="G26" s="37">
        <v>448.90454545454543</v>
      </c>
      <c r="H26" s="37">
        <v>421.6875</v>
      </c>
      <c r="I26" s="37">
        <v>330.22916666666669</v>
      </c>
      <c r="J26" s="37">
        <v>252.1819444444445</v>
      </c>
      <c r="L26" s="37">
        <f t="shared" si="0"/>
        <v>419.97517676767677</v>
      </c>
      <c r="M26" s="37">
        <f t="shared" si="1"/>
        <v>383.18385642135638</v>
      </c>
    </row>
    <row r="27" spans="3:13" ht="9.4499999999999993" customHeight="1" x14ac:dyDescent="0.15">
      <c r="C27" s="18">
        <v>19</v>
      </c>
      <c r="D27" s="37">
        <v>288.80277777777775</v>
      </c>
      <c r="E27" s="37">
        <v>310.52424242424246</v>
      </c>
      <c r="F27" s="37">
        <v>318.26060606060605</v>
      </c>
      <c r="G27" s="37">
        <v>343.27272727272725</v>
      </c>
      <c r="H27" s="37">
        <v>332.07638888888891</v>
      </c>
      <c r="I27" s="37">
        <v>268.98333333333335</v>
      </c>
      <c r="J27" s="37">
        <v>215.2166666666667</v>
      </c>
      <c r="L27" s="37">
        <f t="shared" si="0"/>
        <v>318.58734848484852</v>
      </c>
      <c r="M27" s="37">
        <f t="shared" si="1"/>
        <v>296.73382034632039</v>
      </c>
    </row>
    <row r="28" spans="3:13" ht="9.4499999999999993" customHeight="1" x14ac:dyDescent="0.15">
      <c r="C28" s="18">
        <v>20</v>
      </c>
      <c r="D28" s="37">
        <v>203.60694444444445</v>
      </c>
      <c r="E28" s="37">
        <v>219.82121212121211</v>
      </c>
      <c r="F28" s="37">
        <v>231.7560606060606</v>
      </c>
      <c r="G28" s="37">
        <v>247.19242424242427</v>
      </c>
      <c r="H28" s="37">
        <v>242.65277777777774</v>
      </c>
      <c r="I28" s="37">
        <v>210.60833333333335</v>
      </c>
      <c r="J28" s="37">
        <v>165.50277777777777</v>
      </c>
      <c r="L28" s="37">
        <f t="shared" si="0"/>
        <v>229.00588383838385</v>
      </c>
      <c r="M28" s="37">
        <f t="shared" si="1"/>
        <v>217.30579004329005</v>
      </c>
    </row>
    <row r="29" spans="3:13" ht="9.4499999999999993" customHeight="1" x14ac:dyDescent="0.15">
      <c r="C29" s="18">
        <v>21</v>
      </c>
      <c r="D29" s="37">
        <v>137.5888888888889</v>
      </c>
      <c r="E29" s="37">
        <v>147.84545454545454</v>
      </c>
      <c r="F29" s="37">
        <v>154.88939393939393</v>
      </c>
      <c r="G29" s="37">
        <v>161.43636363636364</v>
      </c>
      <c r="H29" s="37">
        <v>171.09861111111113</v>
      </c>
      <c r="I29" s="37">
        <v>150.28055555555557</v>
      </c>
      <c r="J29" s="37">
        <v>116.84027777777777</v>
      </c>
      <c r="L29" s="37">
        <f t="shared" si="0"/>
        <v>154.57174242424242</v>
      </c>
      <c r="M29" s="37">
        <f t="shared" si="1"/>
        <v>148.56850649350648</v>
      </c>
    </row>
    <row r="30" spans="3:13" ht="9.4499999999999993" customHeight="1" x14ac:dyDescent="0.15">
      <c r="C30" s="18">
        <v>22</v>
      </c>
      <c r="D30" s="37">
        <v>92.191666666666677</v>
      </c>
      <c r="E30" s="37">
        <v>101.89393939393939</v>
      </c>
      <c r="F30" s="37">
        <v>106.58484848484849</v>
      </c>
      <c r="G30" s="37">
        <v>109.91212121212121</v>
      </c>
      <c r="H30" s="37">
        <v>122.76944444444445</v>
      </c>
      <c r="I30" s="37">
        <v>121.48472222222223</v>
      </c>
      <c r="J30" s="37">
        <v>89.551388888888894</v>
      </c>
      <c r="L30" s="37">
        <f t="shared" si="0"/>
        <v>106.67040404040404</v>
      </c>
      <c r="M30" s="37">
        <f t="shared" si="1"/>
        <v>106.34116161616161</v>
      </c>
    </row>
    <row r="31" spans="3:13" ht="9.4499999999999993" customHeight="1" x14ac:dyDescent="0.15">
      <c r="C31" s="18">
        <v>23</v>
      </c>
      <c r="D31" s="37">
        <v>48.870833333333337</v>
      </c>
      <c r="E31" s="37">
        <v>51.871212121212118</v>
      </c>
      <c r="F31" s="37">
        <v>56.68181818181818</v>
      </c>
      <c r="G31" s="37">
        <v>60.8</v>
      </c>
      <c r="H31" s="37">
        <v>81.015277777777769</v>
      </c>
      <c r="I31" s="37">
        <v>79.902777777777786</v>
      </c>
      <c r="J31" s="37">
        <v>49.086111111111109</v>
      </c>
      <c r="L31" s="37">
        <f t="shared" si="0"/>
        <v>59.847828282828289</v>
      </c>
      <c r="M31" s="37">
        <f t="shared" si="1"/>
        <v>61.175432900432902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5048.0083333333323</v>
      </c>
      <c r="E33" s="37">
        <f t="shared" ref="E33:J33" si="2">SUM(E15:E26)</f>
        <v>5195.954545454545</v>
      </c>
      <c r="F33" s="37">
        <f t="shared" si="2"/>
        <v>5247.598484848485</v>
      </c>
      <c r="G33" s="37">
        <f t="shared" si="2"/>
        <v>5375.1636363636362</v>
      </c>
      <c r="H33" s="37">
        <f t="shared" si="2"/>
        <v>5405.4250000000002</v>
      </c>
      <c r="I33" s="37">
        <f t="shared" si="2"/>
        <v>4346.1486111111117</v>
      </c>
      <c r="J33" s="37">
        <f t="shared" si="2"/>
        <v>3396.047222222222</v>
      </c>
      <c r="L33" s="37">
        <f>SUM(L15:L26)</f>
        <v>5254.43</v>
      </c>
      <c r="M33" s="37">
        <f>SUM(M15:M26)</f>
        <v>4859.1922619047627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933.24444444444453</v>
      </c>
      <c r="E34" s="37">
        <f t="shared" ref="E34:J34" si="3">SUM(E15:E17)</f>
        <v>950.82575757575751</v>
      </c>
      <c r="F34" s="37">
        <f t="shared" si="3"/>
        <v>960.95909090909095</v>
      </c>
      <c r="G34" s="37">
        <f t="shared" si="3"/>
        <v>983.07727272727266</v>
      </c>
      <c r="H34" s="37">
        <f t="shared" si="3"/>
        <v>972.30555555555566</v>
      </c>
      <c r="I34" s="37">
        <f t="shared" si="3"/>
        <v>585.2208333333333</v>
      </c>
      <c r="J34" s="37">
        <f t="shared" si="3"/>
        <v>290.62638888888893</v>
      </c>
      <c r="L34" s="37">
        <f>SUM(L15:L17)</f>
        <v>960.08242424242417</v>
      </c>
      <c r="M34" s="37">
        <f>SUM(M15:M17)</f>
        <v>810.89419191919194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2694.4624999999996</v>
      </c>
      <c r="E35" s="37">
        <f t="shared" ref="E35:J35" si="4">SUM(E18:E23)</f>
        <v>2728.4257575757579</v>
      </c>
      <c r="F35" s="37">
        <f t="shared" si="4"/>
        <v>2757.0136363636361</v>
      </c>
      <c r="G35" s="37">
        <f t="shared" si="4"/>
        <v>2813.5545454545459</v>
      </c>
      <c r="H35" s="37">
        <f t="shared" si="4"/>
        <v>2921.9833333333336</v>
      </c>
      <c r="I35" s="37">
        <f t="shared" si="4"/>
        <v>2629.1125000000002</v>
      </c>
      <c r="J35" s="37">
        <f t="shared" si="4"/>
        <v>2243.1402777777776</v>
      </c>
      <c r="L35" s="37">
        <f>SUM(L18:L23)</f>
        <v>2783.0879545454545</v>
      </c>
      <c r="M35" s="37">
        <f>SUM(M18:M23)</f>
        <v>2683.9560786435786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1420.3013888888888</v>
      </c>
      <c r="E36" s="37">
        <f t="shared" ref="E36:J36" si="5">SUM(E24:E26)</f>
        <v>1516.7030303030303</v>
      </c>
      <c r="F36" s="37">
        <f t="shared" si="5"/>
        <v>1529.6257575757572</v>
      </c>
      <c r="G36" s="37">
        <f t="shared" si="5"/>
        <v>1578.5318181818179</v>
      </c>
      <c r="H36" s="37">
        <f t="shared" si="5"/>
        <v>1511.1361111111109</v>
      </c>
      <c r="I36" s="37">
        <f t="shared" si="5"/>
        <v>1131.8152777777777</v>
      </c>
      <c r="J36" s="37">
        <f t="shared" si="5"/>
        <v>862.28055555555557</v>
      </c>
      <c r="L36" s="37">
        <f>SUM(L24:L26)</f>
        <v>1511.2596212121211</v>
      </c>
      <c r="M36" s="37">
        <f>SUM(M24:M26)</f>
        <v>1364.3419913419912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6098.2583333333323</v>
      </c>
      <c r="E37" s="37">
        <f t="shared" ref="E37:J37" si="6">SUM(E8:E31)</f>
        <v>6325.4484848484835</v>
      </c>
      <c r="F37" s="37">
        <f t="shared" si="6"/>
        <v>6423.2560606060606</v>
      </c>
      <c r="G37" s="37">
        <f t="shared" si="6"/>
        <v>6605.2681818181809</v>
      </c>
      <c r="H37" s="37">
        <f t="shared" si="6"/>
        <v>6661.2388888888881</v>
      </c>
      <c r="I37" s="37">
        <f t="shared" si="6"/>
        <v>5413.2750000000005</v>
      </c>
      <c r="J37" s="37">
        <f t="shared" si="6"/>
        <v>4253.0083333333332</v>
      </c>
      <c r="L37" s="37">
        <f>SUM(L8:L31)</f>
        <v>6422.6939898989904</v>
      </c>
      <c r="M37" s="37">
        <f>SUM(M8:M31)</f>
        <v>5968.5361832611843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5665.0999999999995</v>
      </c>
      <c r="D43" s="32">
        <v>5485.7000000000007</v>
      </c>
      <c r="E43" s="32">
        <v>5342.44</v>
      </c>
      <c r="F43" s="32">
        <v>3363.64</v>
      </c>
      <c r="G43" s="32">
        <v>4215.43</v>
      </c>
      <c r="H43" s="32">
        <v>5164.6900000000005</v>
      </c>
      <c r="I43" s="32">
        <v>5557.0499999999993</v>
      </c>
      <c r="J43" s="32">
        <v>5532.7199999999993</v>
      </c>
      <c r="K43" s="32">
        <v>6061.7300000000014</v>
      </c>
      <c r="L43" s="32">
        <v>6000.5833333333339</v>
      </c>
      <c r="M43" s="32">
        <v>5831.25</v>
      </c>
      <c r="N43" s="32">
        <v>5167.8333333333339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7122.9333333333325</v>
      </c>
      <c r="D44" s="32">
        <v>6822.6</v>
      </c>
      <c r="E44" s="32">
        <v>6467.95</v>
      </c>
      <c r="F44" s="32">
        <v>4074.2599999999998</v>
      </c>
      <c r="G44" s="32">
        <v>5156.4099999999989</v>
      </c>
      <c r="H44" s="32">
        <v>6314.9400000000005</v>
      </c>
      <c r="I44" s="32">
        <v>6812.28</v>
      </c>
      <c r="J44" s="32">
        <v>6843.6299999999992</v>
      </c>
      <c r="K44" s="32">
        <v>7330.53</v>
      </c>
      <c r="L44" s="32">
        <v>7236.6666666666661</v>
      </c>
      <c r="M44" s="32">
        <v>6905.5</v>
      </c>
      <c r="N44" s="32">
        <v>6257.1333333333341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5254.5</v>
      </c>
      <c r="D47" s="32">
        <v>4570</v>
      </c>
      <c r="E47" s="32">
        <v>4275.25</v>
      </c>
      <c r="F47" s="32">
        <v>2744.75</v>
      </c>
      <c r="G47" s="32">
        <v>3559.6</v>
      </c>
      <c r="H47" s="32">
        <v>4148.25</v>
      </c>
      <c r="I47" s="32">
        <v>4629.5</v>
      </c>
      <c r="J47" s="32">
        <v>4635.6000000000004</v>
      </c>
      <c r="K47" s="32">
        <v>5023</v>
      </c>
      <c r="L47" s="32">
        <v>5021.3333333333339</v>
      </c>
      <c r="M47" s="32">
        <v>4430.5</v>
      </c>
      <c r="N47" s="32">
        <v>3861.5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6494</v>
      </c>
      <c r="D48" s="32">
        <v>5766.6</v>
      </c>
      <c r="E48" s="32">
        <v>5211</v>
      </c>
      <c r="F48" s="32">
        <v>3382.5</v>
      </c>
      <c r="G48" s="32">
        <v>4416.2000000000007</v>
      </c>
      <c r="H48" s="32">
        <v>5310.25</v>
      </c>
      <c r="I48" s="32">
        <v>5890.75</v>
      </c>
      <c r="J48" s="32">
        <v>5891</v>
      </c>
      <c r="K48" s="32">
        <v>6214.5</v>
      </c>
      <c r="L48" s="32">
        <v>6155.0000000000009</v>
      </c>
      <c r="M48" s="32">
        <v>5403</v>
      </c>
      <c r="N48" s="32">
        <v>4824.5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3816</v>
      </c>
      <c r="D51" s="32">
        <v>3472.5</v>
      </c>
      <c r="E51" s="32">
        <v>3816</v>
      </c>
      <c r="F51" s="32">
        <v>1933.5</v>
      </c>
      <c r="G51" s="32">
        <v>2705.4</v>
      </c>
      <c r="H51" s="32">
        <v>3234.5</v>
      </c>
      <c r="I51" s="32">
        <v>3563.75</v>
      </c>
      <c r="J51" s="32">
        <v>3606.0000000000005</v>
      </c>
      <c r="K51" s="32">
        <v>3866.25</v>
      </c>
      <c r="L51" s="32">
        <v>3878.6666666666665</v>
      </c>
      <c r="M51" s="32">
        <v>3434</v>
      </c>
      <c r="N51" s="32">
        <v>3426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4764.5</v>
      </c>
      <c r="D52" s="32">
        <v>4390.75</v>
      </c>
      <c r="E52" s="32">
        <v>4710.5</v>
      </c>
      <c r="F52" s="32">
        <v>2402.25</v>
      </c>
      <c r="G52" s="32">
        <v>3382.6000000000004</v>
      </c>
      <c r="H52" s="32">
        <v>4146</v>
      </c>
      <c r="I52" s="32">
        <v>4622.75</v>
      </c>
      <c r="J52" s="32">
        <v>4664.0000000000009</v>
      </c>
      <c r="K52" s="32">
        <v>4821.75</v>
      </c>
      <c r="L52" s="32">
        <v>4778.9999999999991</v>
      </c>
      <c r="M52" s="32">
        <v>4114</v>
      </c>
      <c r="N52" s="32">
        <v>4238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40" display="Index" xr:uid="{B2C010FD-43C4-4132-B4B9-2F4180199A28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7105-016D-45A6-9DA3-D29652860E6E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130</v>
      </c>
      <c r="E3" s="47"/>
      <c r="F3" s="47"/>
      <c r="G3" s="5"/>
      <c r="H3" s="49" t="s">
        <v>131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7107.7708333333321</v>
      </c>
      <c r="Q6" s="16">
        <v>7215.581944444446</v>
      </c>
      <c r="R6" s="16">
        <v>7363.4013888888885</v>
      </c>
      <c r="S6" s="16">
        <v>7472.5680555555555</v>
      </c>
      <c r="T6" s="16">
        <v>7824.9166666666679</v>
      </c>
      <c r="U6" s="16">
        <v>6473.0583333333334</v>
      </c>
      <c r="V6" s="16">
        <v>4973.9708333333328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7199.7138888888894</v>
      </c>
      <c r="Q7" s="16">
        <v>7310.3874999999998</v>
      </c>
      <c r="R7" s="16">
        <v>7396.7888888888892</v>
      </c>
      <c r="S7" s="16">
        <v>7475.145833333333</v>
      </c>
      <c r="T7" s="16">
        <v>7885.4708333333319</v>
      </c>
      <c r="U7" s="16">
        <v>6499.5416666666661</v>
      </c>
      <c r="V7" s="16">
        <v>4929.8333333333339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14307.484722222222</v>
      </c>
      <c r="Q8" s="16">
        <f t="shared" ref="Q8:V8" si="0">SUM(Q6:Q7)</f>
        <v>14525.969444444447</v>
      </c>
      <c r="R8" s="16">
        <f t="shared" si="0"/>
        <v>14760.190277777778</v>
      </c>
      <c r="S8" s="16">
        <f t="shared" si="0"/>
        <v>14947.713888888888</v>
      </c>
      <c r="T8" s="16">
        <f t="shared" si="0"/>
        <v>15710.387500000001</v>
      </c>
      <c r="U8" s="16">
        <f t="shared" si="0"/>
        <v>12972.599999999999</v>
      </c>
      <c r="V8" s="16">
        <f t="shared" si="0"/>
        <v>9903.8041666666668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8781.7333333333336</v>
      </c>
      <c r="Q10" s="16">
        <v>8758.6666666666661</v>
      </c>
      <c r="R10" s="16">
        <v>6677.4666666666672</v>
      </c>
      <c r="S10" s="16">
        <v>4419.7300000000005</v>
      </c>
      <c r="T10" s="16">
        <v>5826.97</v>
      </c>
      <c r="U10" s="16">
        <v>7025.4100000000008</v>
      </c>
      <c r="V10" s="16">
        <v>7704.27</v>
      </c>
      <c r="W10" s="16">
        <v>8040.4000000000005</v>
      </c>
      <c r="X10" s="16">
        <v>8305.2499999999982</v>
      </c>
      <c r="Y10" s="16">
        <v>8031.2299999999987</v>
      </c>
      <c r="Z10" s="16">
        <v>7688.9666666666662</v>
      </c>
      <c r="AA10" s="16">
        <v>7502.079999999999</v>
      </c>
    </row>
    <row r="11" spans="1:27" ht="9.4499999999999993" customHeight="1" x14ac:dyDescent="0.15">
      <c r="C11" s="18"/>
      <c r="O11" s="15" t="s">
        <v>95</v>
      </c>
      <c r="P11" s="16">
        <v>8853.7333333333299</v>
      </c>
      <c r="Q11" s="16">
        <v>8993.0000000000018</v>
      </c>
      <c r="R11" s="16">
        <v>6804.6833333333343</v>
      </c>
      <c r="S11" s="16">
        <v>4445.3899999999994</v>
      </c>
      <c r="T11" s="16">
        <v>5868.3199999999988</v>
      </c>
      <c r="U11" s="16">
        <v>7133.74</v>
      </c>
      <c r="V11" s="16">
        <v>7730.5900000000011</v>
      </c>
      <c r="W11" s="16">
        <v>7999.5300000000007</v>
      </c>
      <c r="X11" s="16">
        <v>8236.25</v>
      </c>
      <c r="Y11" s="16">
        <v>8081.0400000000009</v>
      </c>
      <c r="Z11" s="16">
        <v>7714.5166666666692</v>
      </c>
      <c r="AA11" s="16">
        <v>7581.2233333333306</v>
      </c>
    </row>
    <row r="12" spans="1:27" ht="9.4499999999999993" customHeight="1" x14ac:dyDescent="0.15">
      <c r="C12" s="18"/>
      <c r="O12" s="15" t="s">
        <v>96</v>
      </c>
      <c r="P12" s="16">
        <f>SUM(P10:P11)</f>
        <v>17635.466666666664</v>
      </c>
      <c r="Q12" s="16">
        <f t="shared" ref="Q12:AA12" si="1">SUM(Q10:Q11)</f>
        <v>17751.666666666668</v>
      </c>
      <c r="R12" s="16">
        <f t="shared" si="1"/>
        <v>13482.150000000001</v>
      </c>
      <c r="S12" s="16">
        <f t="shared" si="1"/>
        <v>8865.119999999999</v>
      </c>
      <c r="T12" s="16">
        <f t="shared" si="1"/>
        <v>11695.289999999999</v>
      </c>
      <c r="U12" s="16">
        <f t="shared" si="1"/>
        <v>14159.150000000001</v>
      </c>
      <c r="V12" s="16">
        <f t="shared" si="1"/>
        <v>15434.86</v>
      </c>
      <c r="W12" s="16">
        <f t="shared" si="1"/>
        <v>16039.93</v>
      </c>
      <c r="X12" s="16">
        <f t="shared" si="1"/>
        <v>16541.5</v>
      </c>
      <c r="Y12" s="16">
        <f t="shared" si="1"/>
        <v>16112.27</v>
      </c>
      <c r="Z12" s="16">
        <f t="shared" si="1"/>
        <v>15403.483333333335</v>
      </c>
      <c r="AA12" s="16">
        <f t="shared" si="1"/>
        <v>15083.30333333333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8409.8461239999997</v>
      </c>
      <c r="V14" s="22">
        <v>8474.256700599999</v>
      </c>
      <c r="W14" s="22">
        <v>8613.3625925925917</v>
      </c>
      <c r="X14" s="22">
        <v>8522.5686666666643</v>
      </c>
      <c r="Y14" s="16">
        <v>7396.8477777777789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/>
      <c r="S15" s="22"/>
      <c r="T15" s="22"/>
      <c r="U15" s="22">
        <v>8462.6609731999997</v>
      </c>
      <c r="V15" s="22">
        <v>8469.2936919999993</v>
      </c>
      <c r="W15" s="22">
        <v>8705.1326851851827</v>
      </c>
      <c r="X15" s="22">
        <v>8830.2448484848483</v>
      </c>
      <c r="Y15" s="16">
        <v>7453.501388888888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16872.507097199999</v>
      </c>
      <c r="V16" s="16">
        <f t="shared" si="3"/>
        <v>16943.550392599998</v>
      </c>
      <c r="W16" s="16">
        <f t="shared" si="3"/>
        <v>17318.495277777773</v>
      </c>
      <c r="X16" s="16">
        <f t="shared" si="3"/>
        <v>17352.813515151513</v>
      </c>
      <c r="Y16" s="16">
        <f>SUM(Y14:Y15)</f>
        <v>14850.349166666667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23</v>
      </c>
      <c r="I83" s="32" t="s">
        <v>24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341" display="Index" xr:uid="{890FBD65-0D90-4E14-9E2A-42BCB392A83A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9F4D-A036-401C-B2F5-6DABDBEA7CB4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130</v>
      </c>
      <c r="E3" s="47"/>
      <c r="F3" s="47"/>
      <c r="G3" s="5"/>
      <c r="H3" s="49" t="s">
        <v>131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23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38.681944444444447</v>
      </c>
      <c r="E8" s="37">
        <v>46.029166666666661</v>
      </c>
      <c r="F8" s="37">
        <v>43.370833333333337</v>
      </c>
      <c r="G8" s="37">
        <v>50.43194444444444</v>
      </c>
      <c r="H8" s="37">
        <v>53.238888888888887</v>
      </c>
      <c r="I8" s="37">
        <v>78.993055555555543</v>
      </c>
      <c r="J8" s="37">
        <v>75.079166666666666</v>
      </c>
      <c r="L8" s="37">
        <f>AVERAGE(D8:H8)</f>
        <v>46.350555555555552</v>
      </c>
      <c r="M8" s="37">
        <f>AVERAGE(D8:J8)</f>
        <v>55.117857142857133</v>
      </c>
      <c r="O8" s="26"/>
    </row>
    <row r="9" spans="1:15" ht="9.4499999999999993" customHeight="1" x14ac:dyDescent="0.15">
      <c r="C9" s="18">
        <v>1</v>
      </c>
      <c r="D9" s="37">
        <v>20.869444444444444</v>
      </c>
      <c r="E9" s="37">
        <v>26.175000000000001</v>
      </c>
      <c r="F9" s="37">
        <v>25.347222222222225</v>
      </c>
      <c r="G9" s="37">
        <v>27.329166666666669</v>
      </c>
      <c r="H9" s="37">
        <v>33.75277777777778</v>
      </c>
      <c r="I9" s="37">
        <v>53.901388888888874</v>
      </c>
      <c r="J9" s="37">
        <v>52.040277777777781</v>
      </c>
      <c r="L9" s="37">
        <f t="shared" ref="L9:L31" si="0">AVERAGE(D9:H9)</f>
        <v>26.694722222222218</v>
      </c>
      <c r="M9" s="37">
        <f t="shared" ref="M9:M31" si="1">AVERAGE(D9:J9)</f>
        <v>34.202182539682539</v>
      </c>
      <c r="O9" s="26"/>
    </row>
    <row r="10" spans="1:15" ht="9.4499999999999993" customHeight="1" x14ac:dyDescent="0.15">
      <c r="C10" s="18">
        <v>2</v>
      </c>
      <c r="D10" s="37">
        <v>17.177777777777777</v>
      </c>
      <c r="E10" s="37">
        <v>21.058333333333334</v>
      </c>
      <c r="F10" s="37">
        <v>21.581944444444446</v>
      </c>
      <c r="G10" s="37">
        <v>22.855555555555554</v>
      </c>
      <c r="H10" s="37">
        <v>26.201388888888889</v>
      </c>
      <c r="I10" s="37">
        <v>36.490277777777784</v>
      </c>
      <c r="J10" s="37">
        <v>34.206944444444446</v>
      </c>
      <c r="L10" s="37">
        <f t="shared" si="0"/>
        <v>21.774999999999999</v>
      </c>
      <c r="M10" s="37">
        <f t="shared" si="1"/>
        <v>25.653174603174602</v>
      </c>
      <c r="O10" s="26"/>
    </row>
    <row r="11" spans="1:15" ht="9.4499999999999993" customHeight="1" x14ac:dyDescent="0.15">
      <c r="C11" s="18">
        <v>3</v>
      </c>
      <c r="D11" s="37">
        <v>17.175000000000001</v>
      </c>
      <c r="E11" s="37">
        <v>19.337500000000002</v>
      </c>
      <c r="F11" s="37">
        <v>19.899999999999999</v>
      </c>
      <c r="G11" s="37">
        <v>19.922222222222221</v>
      </c>
      <c r="H11" s="37">
        <v>23.099999999999998</v>
      </c>
      <c r="I11" s="37">
        <v>32.948611111111106</v>
      </c>
      <c r="J11" s="37">
        <v>27.349999999999998</v>
      </c>
      <c r="L11" s="37">
        <f t="shared" si="0"/>
        <v>19.886944444444445</v>
      </c>
      <c r="M11" s="37">
        <f t="shared" si="1"/>
        <v>22.819047619047616</v>
      </c>
      <c r="O11" s="26"/>
    </row>
    <row r="12" spans="1:15" ht="9.4499999999999993" customHeight="1" x14ac:dyDescent="0.15">
      <c r="C12" s="18">
        <v>4</v>
      </c>
      <c r="D12" s="37">
        <v>22.465277777777775</v>
      </c>
      <c r="E12" s="37">
        <v>23.868055555555557</v>
      </c>
      <c r="F12" s="37">
        <v>23.608333333333334</v>
      </c>
      <c r="G12" s="37">
        <v>25.334722222222222</v>
      </c>
      <c r="H12" s="37">
        <v>23.887499999999999</v>
      </c>
      <c r="I12" s="37">
        <v>28.191666666666674</v>
      </c>
      <c r="J12" s="37">
        <v>21.761111111111109</v>
      </c>
      <c r="L12" s="37">
        <f t="shared" si="0"/>
        <v>23.832777777777778</v>
      </c>
      <c r="M12" s="37">
        <f t="shared" si="1"/>
        <v>24.159523809523812</v>
      </c>
    </row>
    <row r="13" spans="1:15" ht="9.4499999999999993" customHeight="1" x14ac:dyDescent="0.15">
      <c r="C13" s="18">
        <v>5</v>
      </c>
      <c r="D13" s="37">
        <v>65.605555555555554</v>
      </c>
      <c r="E13" s="37">
        <v>67.311111111111103</v>
      </c>
      <c r="F13" s="37">
        <v>63.677777777777777</v>
      </c>
      <c r="G13" s="37">
        <v>62.963888888888881</v>
      </c>
      <c r="H13" s="37">
        <v>64.776388888888889</v>
      </c>
      <c r="I13" s="37">
        <v>34.633333333333333</v>
      </c>
      <c r="J13" s="37">
        <v>23.772222222222226</v>
      </c>
      <c r="L13" s="37">
        <f t="shared" si="0"/>
        <v>64.866944444444442</v>
      </c>
      <c r="M13" s="37">
        <f t="shared" si="1"/>
        <v>54.677182539682541</v>
      </c>
    </row>
    <row r="14" spans="1:15" ht="9.4499999999999993" customHeight="1" x14ac:dyDescent="0.15">
      <c r="C14" s="18">
        <v>6</v>
      </c>
      <c r="D14" s="37">
        <v>184.04166666666666</v>
      </c>
      <c r="E14" s="37">
        <v>190.67638888888891</v>
      </c>
      <c r="F14" s="37">
        <v>196.36805555555554</v>
      </c>
      <c r="G14" s="37">
        <v>193.83055555555555</v>
      </c>
      <c r="H14" s="37">
        <v>189.42777777777778</v>
      </c>
      <c r="I14" s="37">
        <v>77.862499999999997</v>
      </c>
      <c r="J14" s="37">
        <v>45.044444444444451</v>
      </c>
      <c r="L14" s="37">
        <f t="shared" si="0"/>
        <v>190.86888888888888</v>
      </c>
      <c r="M14" s="37">
        <f t="shared" si="1"/>
        <v>153.89305555555555</v>
      </c>
    </row>
    <row r="15" spans="1:15" ht="9.4499999999999993" customHeight="1" x14ac:dyDescent="0.15">
      <c r="C15" s="18">
        <v>7</v>
      </c>
      <c r="D15" s="37">
        <v>381.95694444444445</v>
      </c>
      <c r="E15" s="37">
        <v>406.39722222222218</v>
      </c>
      <c r="F15" s="37">
        <v>411.40416666666664</v>
      </c>
      <c r="G15" s="37">
        <v>414.73472222222222</v>
      </c>
      <c r="H15" s="37">
        <v>389.08194444444456</v>
      </c>
      <c r="I15" s="37">
        <v>142.38750000000002</v>
      </c>
      <c r="J15" s="37">
        <v>65.080555555555563</v>
      </c>
      <c r="L15" s="37">
        <f t="shared" si="0"/>
        <v>400.71500000000003</v>
      </c>
      <c r="M15" s="37">
        <f t="shared" si="1"/>
        <v>315.86329365079371</v>
      </c>
    </row>
    <row r="16" spans="1:15" ht="9.4499999999999993" customHeight="1" x14ac:dyDescent="0.15">
      <c r="C16" s="18">
        <v>8</v>
      </c>
      <c r="D16" s="37">
        <v>455.98194444444442</v>
      </c>
      <c r="E16" s="37">
        <v>471.33611111111117</v>
      </c>
      <c r="F16" s="37">
        <v>479.4013888888889</v>
      </c>
      <c r="G16" s="37">
        <v>476.91250000000008</v>
      </c>
      <c r="H16" s="37">
        <v>459</v>
      </c>
      <c r="I16" s="37">
        <v>247.83055555555555</v>
      </c>
      <c r="J16" s="37">
        <v>96.40416666666664</v>
      </c>
      <c r="L16" s="37">
        <f t="shared" si="0"/>
        <v>468.52638888888885</v>
      </c>
      <c r="M16" s="37">
        <f t="shared" si="1"/>
        <v>383.83809523809526</v>
      </c>
    </row>
    <row r="17" spans="3:13" ht="9.4499999999999993" customHeight="1" x14ac:dyDescent="0.15">
      <c r="C17" s="18">
        <v>9</v>
      </c>
      <c r="D17" s="37">
        <v>432.73611111111103</v>
      </c>
      <c r="E17" s="37">
        <v>428.13888888888886</v>
      </c>
      <c r="F17" s="37">
        <v>453.15277777777777</v>
      </c>
      <c r="G17" s="37">
        <v>445.125</v>
      </c>
      <c r="H17" s="37">
        <v>467.90972222222234</v>
      </c>
      <c r="I17" s="37">
        <v>367.0986111111111</v>
      </c>
      <c r="J17" s="37">
        <v>177.81666666666663</v>
      </c>
      <c r="L17" s="37">
        <f t="shared" si="0"/>
        <v>445.41250000000002</v>
      </c>
      <c r="M17" s="37">
        <f t="shared" si="1"/>
        <v>395.99682539682539</v>
      </c>
    </row>
    <row r="18" spans="3:13" ht="9.4499999999999993" customHeight="1" x14ac:dyDescent="0.15">
      <c r="C18" s="18">
        <v>10</v>
      </c>
      <c r="D18" s="37">
        <v>448.28194444444449</v>
      </c>
      <c r="E18" s="37">
        <v>443.09444444444443</v>
      </c>
      <c r="F18" s="37">
        <v>453.21805555555557</v>
      </c>
      <c r="G18" s="37">
        <v>450.03888888888883</v>
      </c>
      <c r="H18" s="37">
        <v>482.97916666666674</v>
      </c>
      <c r="I18" s="37">
        <v>462.4666666666667</v>
      </c>
      <c r="J18" s="37">
        <v>345.57083333333338</v>
      </c>
      <c r="L18" s="37">
        <f t="shared" si="0"/>
        <v>455.52250000000004</v>
      </c>
      <c r="M18" s="37">
        <f t="shared" si="1"/>
        <v>440.80714285714288</v>
      </c>
    </row>
    <row r="19" spans="3:13" ht="9.4499999999999993" customHeight="1" x14ac:dyDescent="0.15">
      <c r="C19" s="18">
        <v>11</v>
      </c>
      <c r="D19" s="37">
        <v>477.17222222222222</v>
      </c>
      <c r="E19" s="37">
        <v>471.9666666666667</v>
      </c>
      <c r="F19" s="37">
        <v>473.57916666666665</v>
      </c>
      <c r="G19" s="37">
        <v>485.98055555555555</v>
      </c>
      <c r="H19" s="37">
        <v>521.27638888888885</v>
      </c>
      <c r="I19" s="37">
        <v>529.5763888888888</v>
      </c>
      <c r="J19" s="37">
        <v>424.74444444444447</v>
      </c>
      <c r="L19" s="37">
        <f t="shared" si="0"/>
        <v>485.995</v>
      </c>
      <c r="M19" s="37">
        <f t="shared" si="1"/>
        <v>483.4708333333333</v>
      </c>
    </row>
    <row r="20" spans="3:13" ht="9.4499999999999993" customHeight="1" x14ac:dyDescent="0.15">
      <c r="C20" s="18">
        <v>12</v>
      </c>
      <c r="D20" s="37">
        <v>531.125</v>
      </c>
      <c r="E20" s="37">
        <v>518.65694444444443</v>
      </c>
      <c r="F20" s="37">
        <v>518.50833333333333</v>
      </c>
      <c r="G20" s="37">
        <v>522.58888888888885</v>
      </c>
      <c r="H20" s="37">
        <v>570.83055555555552</v>
      </c>
      <c r="I20" s="37">
        <v>550.18194444444441</v>
      </c>
      <c r="J20" s="37">
        <v>472.01805555555552</v>
      </c>
      <c r="L20" s="37">
        <f t="shared" si="0"/>
        <v>532.34194444444438</v>
      </c>
      <c r="M20" s="37">
        <f t="shared" si="1"/>
        <v>526.27281746031736</v>
      </c>
    </row>
    <row r="21" spans="3:13" ht="9.4499999999999993" customHeight="1" x14ac:dyDescent="0.15">
      <c r="C21" s="18">
        <v>13</v>
      </c>
      <c r="D21" s="37">
        <v>539.77638888888885</v>
      </c>
      <c r="E21" s="37">
        <v>526.73611111111109</v>
      </c>
      <c r="F21" s="37">
        <v>525.13611111111118</v>
      </c>
      <c r="G21" s="37">
        <v>531.5333333333333</v>
      </c>
      <c r="H21" s="37">
        <v>582.51111111111106</v>
      </c>
      <c r="I21" s="37">
        <v>556.65555555555557</v>
      </c>
      <c r="J21" s="37">
        <v>498.41666666666657</v>
      </c>
      <c r="L21" s="37">
        <f t="shared" si="0"/>
        <v>541.13861111111112</v>
      </c>
      <c r="M21" s="37">
        <f t="shared" si="1"/>
        <v>537.25218253968251</v>
      </c>
    </row>
    <row r="22" spans="3:13" ht="9.4499999999999993" customHeight="1" x14ac:dyDescent="0.15">
      <c r="C22" s="18">
        <v>14</v>
      </c>
      <c r="D22" s="37">
        <v>533.24722222222215</v>
      </c>
      <c r="E22" s="37">
        <v>521.67916666666667</v>
      </c>
      <c r="F22" s="37">
        <v>531.91250000000002</v>
      </c>
      <c r="G22" s="37">
        <v>540.29027777777776</v>
      </c>
      <c r="H22" s="37">
        <v>577.30138888888894</v>
      </c>
      <c r="I22" s="37">
        <v>539.45555555555552</v>
      </c>
      <c r="J22" s="37">
        <v>480.09027777777783</v>
      </c>
      <c r="L22" s="37">
        <f t="shared" si="0"/>
        <v>540.88611111111118</v>
      </c>
      <c r="M22" s="37">
        <f t="shared" si="1"/>
        <v>531.99662698412692</v>
      </c>
    </row>
    <row r="23" spans="3:13" ht="9.4499999999999993" customHeight="1" x14ac:dyDescent="0.15">
      <c r="C23" s="18">
        <v>15</v>
      </c>
      <c r="D23" s="37">
        <v>541.6402777777779</v>
      </c>
      <c r="E23" s="37">
        <v>552.00277777777785</v>
      </c>
      <c r="F23" s="37">
        <v>559.27083333333337</v>
      </c>
      <c r="G23" s="37">
        <v>564.96527777777783</v>
      </c>
      <c r="H23" s="37">
        <v>590.96666666666658</v>
      </c>
      <c r="I23" s="37">
        <v>502.78333333333336</v>
      </c>
      <c r="J23" s="37">
        <v>464.59583333333336</v>
      </c>
      <c r="L23" s="37">
        <f t="shared" si="0"/>
        <v>561.76916666666671</v>
      </c>
      <c r="M23" s="37">
        <f t="shared" si="1"/>
        <v>539.46071428571429</v>
      </c>
    </row>
    <row r="24" spans="3:13" ht="9.4499999999999993" customHeight="1" x14ac:dyDescent="0.15">
      <c r="C24" s="18">
        <v>16</v>
      </c>
      <c r="D24" s="37">
        <v>540.12916666666661</v>
      </c>
      <c r="E24" s="37">
        <v>551.49166666666667</v>
      </c>
      <c r="F24" s="37">
        <v>554.03750000000002</v>
      </c>
      <c r="G24" s="37">
        <v>563.59583333333342</v>
      </c>
      <c r="H24" s="37">
        <v>575.29027777777776</v>
      </c>
      <c r="I24" s="37">
        <v>442.01805555555552</v>
      </c>
      <c r="J24" s="37">
        <v>358.70416666666665</v>
      </c>
      <c r="L24" s="37">
        <f t="shared" si="0"/>
        <v>556.9088888888889</v>
      </c>
      <c r="M24" s="37">
        <f t="shared" si="1"/>
        <v>512.18095238095236</v>
      </c>
    </row>
    <row r="25" spans="3:13" ht="9.4499999999999993" customHeight="1" x14ac:dyDescent="0.15">
      <c r="C25" s="18">
        <v>17</v>
      </c>
      <c r="D25" s="37">
        <v>503.6583333333333</v>
      </c>
      <c r="E25" s="37">
        <v>515.6541666666667</v>
      </c>
      <c r="F25" s="37">
        <v>533.35</v>
      </c>
      <c r="G25" s="37">
        <v>529.76666666666654</v>
      </c>
      <c r="H25" s="37">
        <v>537.60277777777787</v>
      </c>
      <c r="I25" s="37">
        <v>415.92083333333335</v>
      </c>
      <c r="J25" s="37">
        <v>274.45833333333331</v>
      </c>
      <c r="L25" s="37">
        <f t="shared" si="0"/>
        <v>524.00638888888875</v>
      </c>
      <c r="M25" s="37">
        <f t="shared" si="1"/>
        <v>472.91587301587299</v>
      </c>
    </row>
    <row r="26" spans="3:13" ht="9.4499999999999993" customHeight="1" x14ac:dyDescent="0.15">
      <c r="C26" s="18">
        <v>18</v>
      </c>
      <c r="D26" s="37">
        <v>411.40694444444443</v>
      </c>
      <c r="E26" s="37">
        <v>425.13888888888891</v>
      </c>
      <c r="F26" s="37">
        <v>436.93472222222221</v>
      </c>
      <c r="G26" s="37">
        <v>456.63611111111118</v>
      </c>
      <c r="H26" s="37">
        <v>468.84583333333336</v>
      </c>
      <c r="I26" s="37">
        <v>365.06527777777779</v>
      </c>
      <c r="J26" s="37">
        <v>264.26388888888886</v>
      </c>
      <c r="L26" s="37">
        <f t="shared" si="0"/>
        <v>439.79250000000002</v>
      </c>
      <c r="M26" s="37">
        <f t="shared" si="1"/>
        <v>404.04166666666663</v>
      </c>
    </row>
    <row r="27" spans="3:13" ht="9.4499999999999993" customHeight="1" x14ac:dyDescent="0.15">
      <c r="C27" s="18">
        <v>19</v>
      </c>
      <c r="D27" s="37">
        <v>313.50138888888881</v>
      </c>
      <c r="E27" s="37">
        <v>327.2138888888889</v>
      </c>
      <c r="F27" s="37">
        <v>330.26805555555558</v>
      </c>
      <c r="G27" s="37">
        <v>354.50833333333338</v>
      </c>
      <c r="H27" s="37">
        <v>363.00972222222225</v>
      </c>
      <c r="I27" s="37">
        <v>293.89583333333337</v>
      </c>
      <c r="J27" s="37">
        <v>231.05833333333337</v>
      </c>
      <c r="L27" s="37">
        <f t="shared" si="0"/>
        <v>337.70027777777784</v>
      </c>
      <c r="M27" s="37">
        <f t="shared" si="1"/>
        <v>316.20793650793655</v>
      </c>
    </row>
    <row r="28" spans="3:13" ht="9.4499999999999993" customHeight="1" x14ac:dyDescent="0.15">
      <c r="C28" s="18">
        <v>20</v>
      </c>
      <c r="D28" s="37">
        <v>227.69027777777774</v>
      </c>
      <c r="E28" s="37">
        <v>234.54861111111109</v>
      </c>
      <c r="F28" s="37">
        <v>252.61944444444444</v>
      </c>
      <c r="G28" s="37">
        <v>257.36250000000001</v>
      </c>
      <c r="H28" s="37">
        <v>273.2</v>
      </c>
      <c r="I28" s="37">
        <v>236.95277777777781</v>
      </c>
      <c r="J28" s="37">
        <v>183.12777777777777</v>
      </c>
      <c r="L28" s="37">
        <f t="shared" si="0"/>
        <v>249.08416666666668</v>
      </c>
      <c r="M28" s="37">
        <f t="shared" si="1"/>
        <v>237.92876984126983</v>
      </c>
    </row>
    <row r="29" spans="3:13" ht="9.4499999999999993" customHeight="1" x14ac:dyDescent="0.15">
      <c r="C29" s="18">
        <v>21</v>
      </c>
      <c r="D29" s="37">
        <v>198.77499999999998</v>
      </c>
      <c r="E29" s="37">
        <v>206.90555555555557</v>
      </c>
      <c r="F29" s="37">
        <v>212.02916666666667</v>
      </c>
      <c r="G29" s="37">
        <v>222.76805555555555</v>
      </c>
      <c r="H29" s="37">
        <v>246.51111111111109</v>
      </c>
      <c r="I29" s="37">
        <v>212.82916666666662</v>
      </c>
      <c r="J29" s="37">
        <v>180.58611111111111</v>
      </c>
      <c r="L29" s="37">
        <f t="shared" si="0"/>
        <v>217.39777777777778</v>
      </c>
      <c r="M29" s="37">
        <f t="shared" si="1"/>
        <v>211.48630952380952</v>
      </c>
    </row>
    <row r="30" spans="3:13" ht="9.4499999999999993" customHeight="1" x14ac:dyDescent="0.15">
      <c r="C30" s="18">
        <v>22</v>
      </c>
      <c r="D30" s="37">
        <v>127.66944444444444</v>
      </c>
      <c r="E30" s="37">
        <v>142.4361111111111</v>
      </c>
      <c r="F30" s="37">
        <v>156.94999999999999</v>
      </c>
      <c r="G30" s="37">
        <v>160.72777777777779</v>
      </c>
      <c r="H30" s="37">
        <v>184.61666666666667</v>
      </c>
      <c r="I30" s="37">
        <v>152.49166666666665</v>
      </c>
      <c r="J30" s="37">
        <v>109.70277777777778</v>
      </c>
      <c r="L30" s="37">
        <f t="shared" si="0"/>
        <v>154.47999999999999</v>
      </c>
      <c r="M30" s="37">
        <f t="shared" si="1"/>
        <v>147.79920634920634</v>
      </c>
    </row>
    <row r="31" spans="3:13" ht="9.4499999999999993" customHeight="1" x14ac:dyDescent="0.15">
      <c r="C31" s="18">
        <v>23</v>
      </c>
      <c r="D31" s="37">
        <v>77.005555555555546</v>
      </c>
      <c r="E31" s="37">
        <v>77.729166666666671</v>
      </c>
      <c r="F31" s="37">
        <v>87.774999999999991</v>
      </c>
      <c r="G31" s="37">
        <v>92.365277777777763</v>
      </c>
      <c r="H31" s="37">
        <v>119.59861111111111</v>
      </c>
      <c r="I31" s="37">
        <v>112.42777777777776</v>
      </c>
      <c r="J31" s="37">
        <v>68.077777777777769</v>
      </c>
      <c r="L31" s="37">
        <f t="shared" si="0"/>
        <v>90.894722222222214</v>
      </c>
      <c r="M31" s="37">
        <f t="shared" si="1"/>
        <v>90.711309523809518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5797.1125000000011</v>
      </c>
      <c r="E33" s="37">
        <f t="shared" ref="E33:J33" si="2">SUM(E15:E26)</f>
        <v>5832.2930555555558</v>
      </c>
      <c r="F33" s="37">
        <f t="shared" si="2"/>
        <v>5929.905555555556</v>
      </c>
      <c r="G33" s="37">
        <f t="shared" si="2"/>
        <v>5982.1680555555549</v>
      </c>
      <c r="H33" s="37">
        <f t="shared" si="2"/>
        <v>6223.5958333333347</v>
      </c>
      <c r="I33" s="37">
        <f t="shared" si="2"/>
        <v>5121.4402777777777</v>
      </c>
      <c r="J33" s="37">
        <f t="shared" si="2"/>
        <v>3922.1638888888888</v>
      </c>
      <c r="L33" s="37">
        <f>SUM(L15:L26)</f>
        <v>5953.0150000000012</v>
      </c>
      <c r="M33" s="37">
        <f>SUM(M15:M26)</f>
        <v>5544.0970238095242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1270.675</v>
      </c>
      <c r="E34" s="37">
        <f t="shared" ref="E34:J34" si="3">SUM(E15:E17)</f>
        <v>1305.8722222222223</v>
      </c>
      <c r="F34" s="37">
        <f t="shared" si="3"/>
        <v>1343.9583333333333</v>
      </c>
      <c r="G34" s="37">
        <f t="shared" si="3"/>
        <v>1336.7722222222224</v>
      </c>
      <c r="H34" s="37">
        <f t="shared" si="3"/>
        <v>1315.991666666667</v>
      </c>
      <c r="I34" s="37">
        <f t="shared" si="3"/>
        <v>757.31666666666661</v>
      </c>
      <c r="J34" s="37">
        <f t="shared" si="3"/>
        <v>339.30138888888882</v>
      </c>
      <c r="L34" s="37">
        <f>SUM(L15:L17)</f>
        <v>1314.653888888889</v>
      </c>
      <c r="M34" s="37">
        <f>SUM(M15:M17)</f>
        <v>1095.6982142857144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3071.2430555555557</v>
      </c>
      <c r="E35" s="37">
        <f t="shared" ref="E35:J35" si="4">SUM(E18:E23)</f>
        <v>3034.1361111111109</v>
      </c>
      <c r="F35" s="37">
        <f t="shared" si="4"/>
        <v>3061.6250000000005</v>
      </c>
      <c r="G35" s="37">
        <f t="shared" si="4"/>
        <v>3095.3972222222219</v>
      </c>
      <c r="H35" s="37">
        <f t="shared" si="4"/>
        <v>3325.8652777777779</v>
      </c>
      <c r="I35" s="37">
        <f t="shared" si="4"/>
        <v>3141.1194444444441</v>
      </c>
      <c r="J35" s="37">
        <f t="shared" si="4"/>
        <v>2685.4361111111111</v>
      </c>
      <c r="L35" s="37">
        <f>SUM(L18:L23)</f>
        <v>3117.6533333333336</v>
      </c>
      <c r="M35" s="37">
        <f>SUM(M18:M23)</f>
        <v>3059.2603174603173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1455.1944444444443</v>
      </c>
      <c r="E36" s="37">
        <f t="shared" ref="E36:J36" si="5">SUM(E24:E26)</f>
        <v>1492.2847222222224</v>
      </c>
      <c r="F36" s="37">
        <f t="shared" si="5"/>
        <v>1524.3222222222223</v>
      </c>
      <c r="G36" s="37">
        <f t="shared" si="5"/>
        <v>1549.9986111111111</v>
      </c>
      <c r="H36" s="37">
        <f t="shared" si="5"/>
        <v>1581.7388888888891</v>
      </c>
      <c r="I36" s="37">
        <f t="shared" si="5"/>
        <v>1223.0041666666666</v>
      </c>
      <c r="J36" s="37">
        <f t="shared" si="5"/>
        <v>897.42638888888882</v>
      </c>
      <c r="L36" s="37">
        <f>SUM(L24:L26)</f>
        <v>1520.7077777777777</v>
      </c>
      <c r="M36" s="37">
        <f>SUM(M24:M26)</f>
        <v>1389.1384920634919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7107.7708333333321</v>
      </c>
      <c r="E37" s="37">
        <f t="shared" ref="E37:J37" si="6">SUM(E8:E31)</f>
        <v>7215.581944444446</v>
      </c>
      <c r="F37" s="37">
        <f t="shared" si="6"/>
        <v>7363.4013888888885</v>
      </c>
      <c r="G37" s="37">
        <f t="shared" si="6"/>
        <v>7472.5680555555555</v>
      </c>
      <c r="H37" s="37">
        <f t="shared" si="6"/>
        <v>7824.9166666666679</v>
      </c>
      <c r="I37" s="37">
        <f t="shared" si="6"/>
        <v>6473.0583333333334</v>
      </c>
      <c r="J37" s="37">
        <f t="shared" si="6"/>
        <v>4973.9708333333328</v>
      </c>
      <c r="L37" s="37">
        <f>SUM(L8:L31)</f>
        <v>7396.8477777777789</v>
      </c>
      <c r="M37" s="37">
        <f>SUM(M8:M31)</f>
        <v>6918.7525793650793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6923.7000000000007</v>
      </c>
      <c r="D43" s="32">
        <v>7043.333333333333</v>
      </c>
      <c r="E43" s="32">
        <v>5435.5000000000009</v>
      </c>
      <c r="F43" s="32">
        <v>3675.58</v>
      </c>
      <c r="G43" s="32">
        <v>4778.8599999999997</v>
      </c>
      <c r="H43" s="32">
        <v>5671.8400000000011</v>
      </c>
      <c r="I43" s="32">
        <v>6109.3099999999995</v>
      </c>
      <c r="J43" s="32">
        <v>6211.87</v>
      </c>
      <c r="K43" s="32">
        <v>6550.13</v>
      </c>
      <c r="L43" s="32">
        <v>6570.9799999999987</v>
      </c>
      <c r="M43" s="32">
        <v>6373.5166666666664</v>
      </c>
      <c r="N43" s="32">
        <v>6091.5599999999995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8781.7333333333336</v>
      </c>
      <c r="D44" s="32">
        <v>8758.6666666666661</v>
      </c>
      <c r="E44" s="32">
        <v>6677.4666666666672</v>
      </c>
      <c r="F44" s="32">
        <v>4419.7300000000005</v>
      </c>
      <c r="G44" s="32">
        <v>5826.97</v>
      </c>
      <c r="H44" s="32">
        <v>7025.4100000000008</v>
      </c>
      <c r="I44" s="32">
        <v>7704.27</v>
      </c>
      <c r="J44" s="32">
        <v>8040.4000000000005</v>
      </c>
      <c r="K44" s="32">
        <v>8305.2499999999982</v>
      </c>
      <c r="L44" s="32">
        <v>8031.2299999999987</v>
      </c>
      <c r="M44" s="32">
        <v>7688.9666666666662</v>
      </c>
      <c r="N44" s="32">
        <v>7502.079999999999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5721.5</v>
      </c>
      <c r="D47" s="32">
        <v>5853.333333333333</v>
      </c>
      <c r="E47" s="32">
        <v>4977.5</v>
      </c>
      <c r="F47" s="32">
        <v>3133.5</v>
      </c>
      <c r="G47" s="32">
        <v>4195</v>
      </c>
      <c r="H47" s="32">
        <v>5065.75</v>
      </c>
      <c r="I47" s="32">
        <v>5265</v>
      </c>
      <c r="J47" s="32">
        <v>5393.4</v>
      </c>
      <c r="K47" s="32">
        <v>5674.75</v>
      </c>
      <c r="L47" s="32">
        <v>5606.8</v>
      </c>
      <c r="M47" s="32">
        <v>5415.75</v>
      </c>
      <c r="N47" s="32">
        <v>5154.9999999999991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7439</v>
      </c>
      <c r="D48" s="32">
        <v>7444.333333333333</v>
      </c>
      <c r="E48" s="32">
        <v>6256.5</v>
      </c>
      <c r="F48" s="32">
        <v>3852.5</v>
      </c>
      <c r="G48" s="32">
        <v>5182.7999999999984</v>
      </c>
      <c r="H48" s="32">
        <v>6388</v>
      </c>
      <c r="I48" s="32">
        <v>6824.25</v>
      </c>
      <c r="J48" s="32">
        <v>6983.6</v>
      </c>
      <c r="K48" s="32">
        <v>7351.5</v>
      </c>
      <c r="L48" s="32">
        <v>6932.8</v>
      </c>
      <c r="M48" s="32">
        <v>6618.75</v>
      </c>
      <c r="N48" s="32">
        <v>6402.6666666666652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4320</v>
      </c>
      <c r="D51" s="32">
        <v>4276.333333333333</v>
      </c>
      <c r="E51" s="32">
        <v>4288.333333333333</v>
      </c>
      <c r="F51" s="32">
        <v>2010.75</v>
      </c>
      <c r="G51" s="32">
        <v>3070</v>
      </c>
      <c r="H51" s="32">
        <v>3845</v>
      </c>
      <c r="I51" s="32">
        <v>3991.75</v>
      </c>
      <c r="J51" s="32">
        <v>4108.8</v>
      </c>
      <c r="K51" s="32">
        <v>4368.25</v>
      </c>
      <c r="L51" s="32">
        <v>4324.75</v>
      </c>
      <c r="M51" s="32">
        <v>4173</v>
      </c>
      <c r="N51" s="32">
        <v>4289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5514.5</v>
      </c>
      <c r="D52" s="32">
        <v>5502</v>
      </c>
      <c r="E52" s="32">
        <v>5415.3333333333339</v>
      </c>
      <c r="F52" s="32">
        <v>2465.25</v>
      </c>
      <c r="G52" s="32">
        <v>3787.6</v>
      </c>
      <c r="H52" s="32">
        <v>4902</v>
      </c>
      <c r="I52" s="32">
        <v>5416.25</v>
      </c>
      <c r="J52" s="32">
        <v>5380.7999999999993</v>
      </c>
      <c r="K52" s="32">
        <v>5628</v>
      </c>
      <c r="L52" s="32">
        <v>5297</v>
      </c>
      <c r="M52" s="32">
        <v>5086.25</v>
      </c>
      <c r="N52" s="32">
        <v>5292.666666666667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41" display="Index" xr:uid="{59C7B330-7EAA-41E9-B579-D6DC8E9ED53D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56E2-DF88-4EDC-8297-C5626C1B0F25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130</v>
      </c>
      <c r="E3" s="47"/>
      <c r="F3" s="47"/>
      <c r="G3" s="5"/>
      <c r="H3" s="49" t="s">
        <v>131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24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25.881944444444443</v>
      </c>
      <c r="E8" s="37">
        <v>27.208333333333332</v>
      </c>
      <c r="F8" s="37">
        <v>27.152777777777782</v>
      </c>
      <c r="G8" s="37">
        <v>29.912499999999998</v>
      </c>
      <c r="H8" s="37">
        <v>32.402777777777779</v>
      </c>
      <c r="I8" s="37">
        <v>53.720833333333331</v>
      </c>
      <c r="J8" s="37">
        <v>56.534722222222229</v>
      </c>
      <c r="L8" s="37">
        <f>AVERAGE(D8:H8)</f>
        <v>28.511666666666667</v>
      </c>
      <c r="M8" s="37">
        <f>AVERAGE(D8:J8)</f>
        <v>36.11626984126984</v>
      </c>
      <c r="O8" s="26"/>
    </row>
    <row r="9" spans="1:15" ht="9.4499999999999993" customHeight="1" x14ac:dyDescent="0.15">
      <c r="C9" s="18">
        <v>1</v>
      </c>
      <c r="D9" s="37">
        <v>16.841666666666665</v>
      </c>
      <c r="E9" s="37">
        <v>18.052777777777777</v>
      </c>
      <c r="F9" s="37">
        <v>17.934722222222224</v>
      </c>
      <c r="G9" s="37">
        <v>20.255555555555556</v>
      </c>
      <c r="H9" s="37">
        <v>23.001388888888886</v>
      </c>
      <c r="I9" s="37">
        <v>36.069444444444443</v>
      </c>
      <c r="J9" s="37">
        <v>37.663888888888884</v>
      </c>
      <c r="L9" s="37">
        <f t="shared" ref="L9:L31" si="0">AVERAGE(D9:H9)</f>
        <v>19.217222222222222</v>
      </c>
      <c r="M9" s="37">
        <f t="shared" ref="M9:M31" si="1">AVERAGE(D9:J9)</f>
        <v>24.259920634920636</v>
      </c>
      <c r="O9" s="26"/>
    </row>
    <row r="10" spans="1:15" ht="9.4499999999999993" customHeight="1" x14ac:dyDescent="0.15">
      <c r="C10" s="18">
        <v>2</v>
      </c>
      <c r="D10" s="37">
        <v>15.991666666666665</v>
      </c>
      <c r="E10" s="37">
        <v>21.912499999999998</v>
      </c>
      <c r="F10" s="37">
        <v>23.661111111111111</v>
      </c>
      <c r="G10" s="37">
        <v>24.609722222222221</v>
      </c>
      <c r="H10" s="37">
        <v>23.611111111111111</v>
      </c>
      <c r="I10" s="37">
        <v>30.369444444444444</v>
      </c>
      <c r="J10" s="37">
        <v>24.737500000000008</v>
      </c>
      <c r="L10" s="37">
        <f t="shared" si="0"/>
        <v>21.957222222222221</v>
      </c>
      <c r="M10" s="37">
        <f t="shared" si="1"/>
        <v>23.556150793650797</v>
      </c>
      <c r="O10" s="26"/>
    </row>
    <row r="11" spans="1:15" ht="9.4499999999999993" customHeight="1" x14ac:dyDescent="0.15">
      <c r="C11" s="18">
        <v>3</v>
      </c>
      <c r="D11" s="37">
        <v>15.488888888888889</v>
      </c>
      <c r="E11" s="37">
        <v>15.770833333333334</v>
      </c>
      <c r="F11" s="37">
        <v>15.633333333333333</v>
      </c>
      <c r="G11" s="37">
        <v>16.552777777777781</v>
      </c>
      <c r="H11" s="37">
        <v>15.206944444444444</v>
      </c>
      <c r="I11" s="37">
        <v>20.18888888888889</v>
      </c>
      <c r="J11" s="37">
        <v>18.523611111111109</v>
      </c>
      <c r="L11" s="37">
        <f t="shared" si="0"/>
        <v>15.730555555555558</v>
      </c>
      <c r="M11" s="37">
        <f t="shared" si="1"/>
        <v>16.766468253968252</v>
      </c>
      <c r="O11" s="26"/>
    </row>
    <row r="12" spans="1:15" ht="9.4499999999999993" customHeight="1" x14ac:dyDescent="0.15">
      <c r="C12" s="18">
        <v>4</v>
      </c>
      <c r="D12" s="37">
        <v>32.426388888888887</v>
      </c>
      <c r="E12" s="37">
        <v>28.868055555555554</v>
      </c>
      <c r="F12" s="37">
        <v>29.948611111111109</v>
      </c>
      <c r="G12" s="37">
        <v>29.722222222222218</v>
      </c>
      <c r="H12" s="37">
        <v>27.601388888888891</v>
      </c>
      <c r="I12" s="37">
        <v>26.684722222222224</v>
      </c>
      <c r="J12" s="37">
        <v>20.620833333333334</v>
      </c>
      <c r="L12" s="37">
        <f t="shared" si="0"/>
        <v>29.713333333333331</v>
      </c>
      <c r="M12" s="37">
        <f t="shared" si="1"/>
        <v>27.981746031746034</v>
      </c>
    </row>
    <row r="13" spans="1:15" ht="9.4499999999999993" customHeight="1" x14ac:dyDescent="0.15">
      <c r="C13" s="18">
        <v>5</v>
      </c>
      <c r="D13" s="37">
        <v>87.895833333333329</v>
      </c>
      <c r="E13" s="37">
        <v>89.455555555555563</v>
      </c>
      <c r="F13" s="37">
        <v>86.058333333333323</v>
      </c>
      <c r="G13" s="37">
        <v>83.483333333333334</v>
      </c>
      <c r="H13" s="37">
        <v>81.854166666666671</v>
      </c>
      <c r="I13" s="37">
        <v>42.824999999999996</v>
      </c>
      <c r="J13" s="37">
        <v>32.833333333333336</v>
      </c>
      <c r="L13" s="37">
        <f t="shared" si="0"/>
        <v>85.74944444444445</v>
      </c>
      <c r="M13" s="37">
        <f t="shared" si="1"/>
        <v>72.057936507936503</v>
      </c>
    </row>
    <row r="14" spans="1:15" ht="9.4499999999999993" customHeight="1" x14ac:dyDescent="0.15">
      <c r="C14" s="18">
        <v>6</v>
      </c>
      <c r="D14" s="37">
        <v>219.86527777777781</v>
      </c>
      <c r="E14" s="37">
        <v>240.4388888888889</v>
      </c>
      <c r="F14" s="37">
        <v>241.42222222222222</v>
      </c>
      <c r="G14" s="37">
        <v>233.4</v>
      </c>
      <c r="H14" s="37">
        <v>229.45833333333329</v>
      </c>
      <c r="I14" s="37">
        <v>77.31527777777778</v>
      </c>
      <c r="J14" s="37">
        <v>47.1875</v>
      </c>
      <c r="L14" s="37">
        <f t="shared" si="0"/>
        <v>232.91694444444443</v>
      </c>
      <c r="M14" s="37">
        <f t="shared" si="1"/>
        <v>184.15535714285713</v>
      </c>
    </row>
    <row r="15" spans="1:15" ht="9.4499999999999993" customHeight="1" x14ac:dyDescent="0.15">
      <c r="C15" s="18">
        <v>7</v>
      </c>
      <c r="D15" s="37">
        <v>364.29027777777782</v>
      </c>
      <c r="E15" s="37">
        <v>385.94166666666661</v>
      </c>
      <c r="F15" s="37">
        <v>382.125</v>
      </c>
      <c r="G15" s="37">
        <v>380.73750000000001</v>
      </c>
      <c r="H15" s="37">
        <v>366.75555555555547</v>
      </c>
      <c r="I15" s="37">
        <v>139.06944444444443</v>
      </c>
      <c r="J15" s="37">
        <v>72.547222222222231</v>
      </c>
      <c r="L15" s="37">
        <f t="shared" si="0"/>
        <v>375.96999999999997</v>
      </c>
      <c r="M15" s="37">
        <f t="shared" si="1"/>
        <v>298.78095238095239</v>
      </c>
    </row>
    <row r="16" spans="1:15" ht="9.4499999999999993" customHeight="1" x14ac:dyDescent="0.15">
      <c r="C16" s="18">
        <v>8</v>
      </c>
      <c r="D16" s="37">
        <v>417.01527777777778</v>
      </c>
      <c r="E16" s="37">
        <v>429.71944444444443</v>
      </c>
      <c r="F16" s="37">
        <v>430.41805555555555</v>
      </c>
      <c r="G16" s="37">
        <v>439.37638888888887</v>
      </c>
      <c r="H16" s="37">
        <v>432.48333333333335</v>
      </c>
      <c r="I16" s="37">
        <v>255.5347222222222</v>
      </c>
      <c r="J16" s="37">
        <v>108.56527777777779</v>
      </c>
      <c r="L16" s="37">
        <f t="shared" si="0"/>
        <v>429.80249999999995</v>
      </c>
      <c r="M16" s="37">
        <f t="shared" si="1"/>
        <v>359.01607142857137</v>
      </c>
    </row>
    <row r="17" spans="3:13" ht="9.4499999999999993" customHeight="1" x14ac:dyDescent="0.15">
      <c r="C17" s="18">
        <v>9</v>
      </c>
      <c r="D17" s="37">
        <v>422.60277777777782</v>
      </c>
      <c r="E17" s="37">
        <v>431.2833333333333</v>
      </c>
      <c r="F17" s="37">
        <v>438.34999999999991</v>
      </c>
      <c r="G17" s="37">
        <v>439.99583333333334</v>
      </c>
      <c r="H17" s="37">
        <v>451.69861111111112</v>
      </c>
      <c r="I17" s="37">
        <v>369.08472222222218</v>
      </c>
      <c r="J17" s="37">
        <v>201.22638888888889</v>
      </c>
      <c r="L17" s="37">
        <f t="shared" si="0"/>
        <v>436.78611111111115</v>
      </c>
      <c r="M17" s="37">
        <f t="shared" si="1"/>
        <v>393.46309523809526</v>
      </c>
    </row>
    <row r="18" spans="3:13" ht="9.4499999999999993" customHeight="1" x14ac:dyDescent="0.15">
      <c r="C18" s="18">
        <v>10</v>
      </c>
      <c r="D18" s="37">
        <v>451.00833333333327</v>
      </c>
      <c r="E18" s="37">
        <v>453.82222222222225</v>
      </c>
      <c r="F18" s="37">
        <v>465.60138888888895</v>
      </c>
      <c r="G18" s="37">
        <v>462.42916666666673</v>
      </c>
      <c r="H18" s="37">
        <v>491.58472222222218</v>
      </c>
      <c r="I18" s="37">
        <v>472.25416666666666</v>
      </c>
      <c r="J18" s="37">
        <v>338.08611111111105</v>
      </c>
      <c r="L18" s="37">
        <f t="shared" si="0"/>
        <v>464.88916666666671</v>
      </c>
      <c r="M18" s="37">
        <f t="shared" si="1"/>
        <v>447.82658730158738</v>
      </c>
    </row>
    <row r="19" spans="3:13" ht="9.4499999999999993" customHeight="1" x14ac:dyDescent="0.15">
      <c r="C19" s="18">
        <v>11</v>
      </c>
      <c r="D19" s="37">
        <v>511.93333333333339</v>
      </c>
      <c r="E19" s="37">
        <v>509.94722222222225</v>
      </c>
      <c r="F19" s="37">
        <v>505.11388888888899</v>
      </c>
      <c r="G19" s="37">
        <v>514.43055555555554</v>
      </c>
      <c r="H19" s="37">
        <v>551.21388888888885</v>
      </c>
      <c r="I19" s="37">
        <v>549.8611111111112</v>
      </c>
      <c r="J19" s="37">
        <v>436.71805555555557</v>
      </c>
      <c r="L19" s="37">
        <f t="shared" si="0"/>
        <v>518.52777777777783</v>
      </c>
      <c r="M19" s="37">
        <f t="shared" si="1"/>
        <v>511.31686507936513</v>
      </c>
    </row>
    <row r="20" spans="3:13" ht="9.4499999999999993" customHeight="1" x14ac:dyDescent="0.15">
      <c r="C20" s="18">
        <v>12</v>
      </c>
      <c r="D20" s="37">
        <v>556.80972222222226</v>
      </c>
      <c r="E20" s="37">
        <v>552.86388888888882</v>
      </c>
      <c r="F20" s="37">
        <v>550.92361111111109</v>
      </c>
      <c r="G20" s="37">
        <v>554.21527777777783</v>
      </c>
      <c r="H20" s="37">
        <v>602.9527777777779</v>
      </c>
      <c r="I20" s="37">
        <v>591.02638888888885</v>
      </c>
      <c r="J20" s="37">
        <v>497.92638888888888</v>
      </c>
      <c r="L20" s="37">
        <f t="shared" si="0"/>
        <v>563.5530555555556</v>
      </c>
      <c r="M20" s="37">
        <f t="shared" si="1"/>
        <v>558.10257936507946</v>
      </c>
    </row>
    <row r="21" spans="3:13" ht="9.4499999999999993" customHeight="1" x14ac:dyDescent="0.15">
      <c r="C21" s="18">
        <v>13</v>
      </c>
      <c r="D21" s="37">
        <v>543.16666666666674</v>
      </c>
      <c r="E21" s="37">
        <v>530.22222222222229</v>
      </c>
      <c r="F21" s="37">
        <v>529.48888888888894</v>
      </c>
      <c r="G21" s="37">
        <v>536.07222222222231</v>
      </c>
      <c r="H21" s="37">
        <v>582.375</v>
      </c>
      <c r="I21" s="37">
        <v>577.50138888888887</v>
      </c>
      <c r="J21" s="37">
        <v>506.63472222222225</v>
      </c>
      <c r="L21" s="37">
        <f t="shared" si="0"/>
        <v>544.2650000000001</v>
      </c>
      <c r="M21" s="37">
        <f t="shared" si="1"/>
        <v>543.63730158730164</v>
      </c>
    </row>
    <row r="22" spans="3:13" ht="9.4499999999999993" customHeight="1" x14ac:dyDescent="0.15">
      <c r="C22" s="18">
        <v>14</v>
      </c>
      <c r="D22" s="37">
        <v>538.03750000000002</v>
      </c>
      <c r="E22" s="37">
        <v>530.35</v>
      </c>
      <c r="F22" s="37">
        <v>546.2930555555555</v>
      </c>
      <c r="G22" s="37">
        <v>544.49861111111113</v>
      </c>
      <c r="H22" s="37">
        <v>600.73194444444448</v>
      </c>
      <c r="I22" s="37">
        <v>552.125</v>
      </c>
      <c r="J22" s="37">
        <v>489.35972222222222</v>
      </c>
      <c r="L22" s="37">
        <f t="shared" si="0"/>
        <v>551.98222222222228</v>
      </c>
      <c r="M22" s="37">
        <f t="shared" si="1"/>
        <v>543.05654761904771</v>
      </c>
    </row>
    <row r="23" spans="3:13" ht="9.4499999999999993" customHeight="1" x14ac:dyDescent="0.15">
      <c r="C23" s="18">
        <v>15</v>
      </c>
      <c r="D23" s="37">
        <v>545.6875</v>
      </c>
      <c r="E23" s="37">
        <v>535.46944444444455</v>
      </c>
      <c r="F23" s="37">
        <v>537.43055555555554</v>
      </c>
      <c r="G23" s="37">
        <v>554.59027777777783</v>
      </c>
      <c r="H23" s="37">
        <v>590.26249999999993</v>
      </c>
      <c r="I23" s="37">
        <v>512.59305555555568</v>
      </c>
      <c r="J23" s="37">
        <v>436.25138888888887</v>
      </c>
      <c r="L23" s="37">
        <f t="shared" si="0"/>
        <v>552.68805555555559</v>
      </c>
      <c r="M23" s="37">
        <f t="shared" si="1"/>
        <v>530.32638888888891</v>
      </c>
    </row>
    <row r="24" spans="3:13" ht="9.4499999999999993" customHeight="1" x14ac:dyDescent="0.15">
      <c r="C24" s="18">
        <v>16</v>
      </c>
      <c r="D24" s="37">
        <v>611.80694444444441</v>
      </c>
      <c r="E24" s="37">
        <v>623.4708333333333</v>
      </c>
      <c r="F24" s="37">
        <v>634.20972222222224</v>
      </c>
      <c r="G24" s="37">
        <v>629.44027777777785</v>
      </c>
      <c r="H24" s="37">
        <v>651.51111111111106</v>
      </c>
      <c r="I24" s="37">
        <v>478.06111111111107</v>
      </c>
      <c r="J24" s="37">
        <v>371.84444444444443</v>
      </c>
      <c r="L24" s="37">
        <f t="shared" si="0"/>
        <v>630.08777777777777</v>
      </c>
      <c r="M24" s="37">
        <f t="shared" si="1"/>
        <v>571.47777777777776</v>
      </c>
    </row>
    <row r="25" spans="3:13" ht="9.4499999999999993" customHeight="1" x14ac:dyDescent="0.15">
      <c r="C25" s="18">
        <v>17</v>
      </c>
      <c r="D25" s="37">
        <v>599.00416666666672</v>
      </c>
      <c r="E25" s="37">
        <v>615.62361111111113</v>
      </c>
      <c r="F25" s="37">
        <v>620.35833333333335</v>
      </c>
      <c r="G25" s="37">
        <v>624.64305555555563</v>
      </c>
      <c r="H25" s="37">
        <v>618.71527777777771</v>
      </c>
      <c r="I25" s="37">
        <v>447.4083333333333</v>
      </c>
      <c r="J25" s="37">
        <v>309.65555555555557</v>
      </c>
      <c r="L25" s="37">
        <f t="shared" si="0"/>
        <v>615.66888888888889</v>
      </c>
      <c r="M25" s="37">
        <f t="shared" si="1"/>
        <v>547.91547619047617</v>
      </c>
    </row>
    <row r="26" spans="3:13" ht="9.4499999999999993" customHeight="1" x14ac:dyDescent="0.15">
      <c r="C26" s="18">
        <v>18</v>
      </c>
      <c r="D26" s="37">
        <v>409.25277777777779</v>
      </c>
      <c r="E26" s="37">
        <v>419.81944444444451</v>
      </c>
      <c r="F26" s="37">
        <v>436.44305555555553</v>
      </c>
      <c r="G26" s="37">
        <v>438.06805555555553</v>
      </c>
      <c r="H26" s="37">
        <v>474.52777777777777</v>
      </c>
      <c r="I26" s="37">
        <v>365.87777777777779</v>
      </c>
      <c r="J26" s="37">
        <v>258.45972222222224</v>
      </c>
      <c r="L26" s="37">
        <f t="shared" si="0"/>
        <v>435.62222222222215</v>
      </c>
      <c r="M26" s="37">
        <f t="shared" si="1"/>
        <v>400.34980158730156</v>
      </c>
    </row>
    <row r="27" spans="3:13" ht="9.4499999999999993" customHeight="1" x14ac:dyDescent="0.15">
      <c r="C27" s="18">
        <v>19</v>
      </c>
      <c r="D27" s="37">
        <v>295.8819444444444</v>
      </c>
      <c r="E27" s="37">
        <v>302.72499999999997</v>
      </c>
      <c r="F27" s="37">
        <v>313.7833333333333</v>
      </c>
      <c r="G27" s="37">
        <v>333.23055555555555</v>
      </c>
      <c r="H27" s="37">
        <v>354.6875</v>
      </c>
      <c r="I27" s="37">
        <v>291.04166666666663</v>
      </c>
      <c r="J27" s="37">
        <v>220.23472222222222</v>
      </c>
      <c r="L27" s="37">
        <f t="shared" si="0"/>
        <v>320.06166666666661</v>
      </c>
      <c r="M27" s="37">
        <f t="shared" si="1"/>
        <v>301.65496031746028</v>
      </c>
    </row>
    <row r="28" spans="3:13" ht="9.4499999999999993" customHeight="1" x14ac:dyDescent="0.15">
      <c r="C28" s="18">
        <v>20</v>
      </c>
      <c r="D28" s="37">
        <v>217.83055555555555</v>
      </c>
      <c r="E28" s="37">
        <v>225.25972222222222</v>
      </c>
      <c r="F28" s="37">
        <v>234.68333333333337</v>
      </c>
      <c r="G28" s="37">
        <v>243.68472222222218</v>
      </c>
      <c r="H28" s="37">
        <v>262.26805555555558</v>
      </c>
      <c r="I28" s="37">
        <v>224.02638888888887</v>
      </c>
      <c r="J28" s="37">
        <v>176.66944444444445</v>
      </c>
      <c r="L28" s="37">
        <f t="shared" si="0"/>
        <v>236.74527777777774</v>
      </c>
      <c r="M28" s="37">
        <f t="shared" si="1"/>
        <v>226.34603174603174</v>
      </c>
    </row>
    <row r="29" spans="3:13" ht="9.4499999999999993" customHeight="1" x14ac:dyDescent="0.15">
      <c r="C29" s="18">
        <v>21</v>
      </c>
      <c r="D29" s="37">
        <v>157.09166666666667</v>
      </c>
      <c r="E29" s="37">
        <v>165.07500000000002</v>
      </c>
      <c r="F29" s="37">
        <v>167.39444444444447</v>
      </c>
      <c r="G29" s="37">
        <v>176.09166666666667</v>
      </c>
      <c r="H29" s="37">
        <v>199.50555555555556</v>
      </c>
      <c r="I29" s="37">
        <v>179.98749999999998</v>
      </c>
      <c r="J29" s="37">
        <v>133.36805555555557</v>
      </c>
      <c r="L29" s="37">
        <f t="shared" si="0"/>
        <v>173.03166666666669</v>
      </c>
      <c r="M29" s="37">
        <f t="shared" si="1"/>
        <v>168.35912698412702</v>
      </c>
    </row>
    <row r="30" spans="3:13" ht="9.4499999999999993" customHeight="1" x14ac:dyDescent="0.15">
      <c r="C30" s="18">
        <v>22</v>
      </c>
      <c r="D30" s="37">
        <v>96.545833333333348</v>
      </c>
      <c r="E30" s="37">
        <v>105.28194444444443</v>
      </c>
      <c r="F30" s="37">
        <v>107.69305555555557</v>
      </c>
      <c r="G30" s="37">
        <v>109.75277777777778</v>
      </c>
      <c r="H30" s="37">
        <v>137.1263888888889</v>
      </c>
      <c r="I30" s="37">
        <v>126.45555555555556</v>
      </c>
      <c r="J30" s="37">
        <v>84.598611111111111</v>
      </c>
      <c r="L30" s="37">
        <f t="shared" si="0"/>
        <v>111.28000000000002</v>
      </c>
      <c r="M30" s="37">
        <f t="shared" si="1"/>
        <v>109.63630952380954</v>
      </c>
    </row>
    <row r="31" spans="3:13" ht="9.4499999999999993" customHeight="1" x14ac:dyDescent="0.15">
      <c r="C31" s="18">
        <v>23</v>
      </c>
      <c r="D31" s="37">
        <v>47.356944444444444</v>
      </c>
      <c r="E31" s="37">
        <v>51.80555555555555</v>
      </c>
      <c r="F31" s="37">
        <v>54.668055555555554</v>
      </c>
      <c r="G31" s="37">
        <v>55.952777777777783</v>
      </c>
      <c r="H31" s="37">
        <v>83.93472222222222</v>
      </c>
      <c r="I31" s="37">
        <v>80.459722222222226</v>
      </c>
      <c r="J31" s="37">
        <v>49.586111111111116</v>
      </c>
      <c r="L31" s="37">
        <f t="shared" si="0"/>
        <v>58.743611111111115</v>
      </c>
      <c r="M31" s="37">
        <f t="shared" si="1"/>
        <v>60.537698412698418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5970.6152777777779</v>
      </c>
      <c r="E33" s="37">
        <f t="shared" ref="E33:J33" si="2">SUM(E15:E26)</f>
        <v>6018.5333333333328</v>
      </c>
      <c r="F33" s="37">
        <f t="shared" si="2"/>
        <v>6076.7555555555555</v>
      </c>
      <c r="G33" s="37">
        <f t="shared" si="2"/>
        <v>6118.4972222222214</v>
      </c>
      <c r="H33" s="37">
        <f t="shared" si="2"/>
        <v>6414.8124999999991</v>
      </c>
      <c r="I33" s="37">
        <f t="shared" si="2"/>
        <v>5310.3972222222219</v>
      </c>
      <c r="J33" s="37">
        <f t="shared" si="2"/>
        <v>4027.2750000000001</v>
      </c>
      <c r="L33" s="37">
        <f>SUM(L15:L26)</f>
        <v>6119.8427777777779</v>
      </c>
      <c r="M33" s="37">
        <f>SUM(M15:M26)</f>
        <v>5705.2694444444451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1203.9083333333335</v>
      </c>
      <c r="E34" s="37">
        <f t="shared" ref="E34:J34" si="3">SUM(E15:E17)</f>
        <v>1246.9444444444443</v>
      </c>
      <c r="F34" s="37">
        <f t="shared" si="3"/>
        <v>1250.8930555555555</v>
      </c>
      <c r="G34" s="37">
        <f t="shared" si="3"/>
        <v>1260.1097222222222</v>
      </c>
      <c r="H34" s="37">
        <f t="shared" si="3"/>
        <v>1250.9375</v>
      </c>
      <c r="I34" s="37">
        <f t="shared" si="3"/>
        <v>763.68888888888887</v>
      </c>
      <c r="J34" s="37">
        <f t="shared" si="3"/>
        <v>382.3388888888889</v>
      </c>
      <c r="L34" s="37">
        <f>SUM(L15:L17)</f>
        <v>1242.5586111111111</v>
      </c>
      <c r="M34" s="37">
        <f>SUM(M15:M17)</f>
        <v>1051.2601190476191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3146.6430555555557</v>
      </c>
      <c r="E35" s="37">
        <f t="shared" ref="E35:J35" si="4">SUM(E18:E23)</f>
        <v>3112.6749999999997</v>
      </c>
      <c r="F35" s="37">
        <f t="shared" si="4"/>
        <v>3134.8513888888892</v>
      </c>
      <c r="G35" s="37">
        <f t="shared" si="4"/>
        <v>3166.2361111111113</v>
      </c>
      <c r="H35" s="37">
        <f t="shared" si="4"/>
        <v>3419.1208333333334</v>
      </c>
      <c r="I35" s="37">
        <f t="shared" si="4"/>
        <v>3255.3611111111113</v>
      </c>
      <c r="J35" s="37">
        <f t="shared" si="4"/>
        <v>2704.9763888888888</v>
      </c>
      <c r="L35" s="37">
        <f>SUM(L18:L23)</f>
        <v>3195.9052777777788</v>
      </c>
      <c r="M35" s="37">
        <f>SUM(M18:M23)</f>
        <v>3134.2662698412705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1620.0638888888889</v>
      </c>
      <c r="E36" s="37">
        <f t="shared" ref="E36:J36" si="5">SUM(E24:E26)</f>
        <v>1658.913888888889</v>
      </c>
      <c r="F36" s="37">
        <f t="shared" si="5"/>
        <v>1691.0111111111109</v>
      </c>
      <c r="G36" s="37">
        <f t="shared" si="5"/>
        <v>1692.151388888889</v>
      </c>
      <c r="H36" s="37">
        <f t="shared" si="5"/>
        <v>1744.7541666666666</v>
      </c>
      <c r="I36" s="37">
        <f t="shared" si="5"/>
        <v>1291.3472222222222</v>
      </c>
      <c r="J36" s="37">
        <f t="shared" si="5"/>
        <v>939.95972222222224</v>
      </c>
      <c r="L36" s="37">
        <f>SUM(L24:L26)</f>
        <v>1681.3788888888889</v>
      </c>
      <c r="M36" s="37">
        <f>SUM(M24:M26)</f>
        <v>1519.7430555555554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7199.7138888888894</v>
      </c>
      <c r="E37" s="37">
        <f t="shared" ref="E37:J37" si="6">SUM(E8:E31)</f>
        <v>7310.3874999999998</v>
      </c>
      <c r="F37" s="37">
        <f t="shared" si="6"/>
        <v>7396.7888888888892</v>
      </c>
      <c r="G37" s="37">
        <f t="shared" si="6"/>
        <v>7475.145833333333</v>
      </c>
      <c r="H37" s="37">
        <f t="shared" si="6"/>
        <v>7885.4708333333319</v>
      </c>
      <c r="I37" s="37">
        <f t="shared" si="6"/>
        <v>6499.5416666666661</v>
      </c>
      <c r="J37" s="37">
        <f t="shared" si="6"/>
        <v>4929.8333333333339</v>
      </c>
      <c r="L37" s="37">
        <f>SUM(L8:L31)</f>
        <v>7453.501388888888</v>
      </c>
      <c r="M37" s="37">
        <f>SUM(M8:M31)</f>
        <v>6956.6974206349223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7230.8666666666668</v>
      </c>
      <c r="D43" s="32">
        <v>7297.3666666666668</v>
      </c>
      <c r="E43" s="32">
        <v>5614.8333333333348</v>
      </c>
      <c r="F43" s="32">
        <v>3683.67</v>
      </c>
      <c r="G43" s="32">
        <v>4847.9799999999996</v>
      </c>
      <c r="H43" s="32">
        <v>5869.75</v>
      </c>
      <c r="I43" s="32">
        <v>6280.94</v>
      </c>
      <c r="J43" s="32">
        <v>6465.03</v>
      </c>
      <c r="K43" s="32">
        <v>6784.06</v>
      </c>
      <c r="L43" s="32">
        <v>6688.119999999999</v>
      </c>
      <c r="M43" s="32">
        <v>6451.5666666666684</v>
      </c>
      <c r="N43" s="32">
        <v>6223.93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8853.7333333333299</v>
      </c>
      <c r="D44" s="32">
        <v>8993.0000000000018</v>
      </c>
      <c r="E44" s="32">
        <v>6804.6833333333343</v>
      </c>
      <c r="F44" s="32">
        <v>4445.3899999999994</v>
      </c>
      <c r="G44" s="32">
        <v>5868.3199999999988</v>
      </c>
      <c r="H44" s="32">
        <v>7133.74</v>
      </c>
      <c r="I44" s="32">
        <v>7730.5900000000011</v>
      </c>
      <c r="J44" s="32">
        <v>7999.5300000000007</v>
      </c>
      <c r="K44" s="32">
        <v>8236.25</v>
      </c>
      <c r="L44" s="32">
        <v>8081.0400000000009</v>
      </c>
      <c r="M44" s="32">
        <v>7714.5166666666692</v>
      </c>
      <c r="N44" s="32">
        <v>7581.2233333333306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6077</v>
      </c>
      <c r="D47" s="32">
        <v>6110.3333333333339</v>
      </c>
      <c r="E47" s="32">
        <v>5171.75</v>
      </c>
      <c r="F47" s="32">
        <v>3151.25</v>
      </c>
      <c r="G47" s="32">
        <v>4280.3999999999996</v>
      </c>
      <c r="H47" s="32">
        <v>5241</v>
      </c>
      <c r="I47" s="32">
        <v>5478.75</v>
      </c>
      <c r="J47" s="32">
        <v>5662.9999999999991</v>
      </c>
      <c r="K47" s="32">
        <v>5967.75</v>
      </c>
      <c r="L47" s="32">
        <v>5768.2</v>
      </c>
      <c r="M47" s="32">
        <v>5535</v>
      </c>
      <c r="N47" s="32">
        <v>5280.3333333333339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7360</v>
      </c>
      <c r="D48" s="32">
        <v>7520.666666666667</v>
      </c>
      <c r="E48" s="32">
        <v>6284.5</v>
      </c>
      <c r="F48" s="32">
        <v>3828</v>
      </c>
      <c r="G48" s="32">
        <v>5233.9999999999991</v>
      </c>
      <c r="H48" s="32">
        <v>6493</v>
      </c>
      <c r="I48" s="32">
        <v>6857.5</v>
      </c>
      <c r="J48" s="32">
        <v>7030.2</v>
      </c>
      <c r="K48" s="32">
        <v>7293.5</v>
      </c>
      <c r="L48" s="32">
        <v>6969.7999999999993</v>
      </c>
      <c r="M48" s="32">
        <v>6672</v>
      </c>
      <c r="N48" s="32">
        <v>6451.3333333333348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4630</v>
      </c>
      <c r="D51" s="32">
        <v>4394.6666666666661</v>
      </c>
      <c r="E51" s="32">
        <v>4399.666666666667</v>
      </c>
      <c r="F51" s="32">
        <v>1988.75</v>
      </c>
      <c r="G51" s="32">
        <v>3077.7999999999997</v>
      </c>
      <c r="H51" s="32">
        <v>3881.5</v>
      </c>
      <c r="I51" s="32">
        <v>4075.25</v>
      </c>
      <c r="J51" s="32">
        <v>4211</v>
      </c>
      <c r="K51" s="32">
        <v>4569</v>
      </c>
      <c r="L51" s="32">
        <v>4456.75</v>
      </c>
      <c r="M51" s="32">
        <v>4220.25</v>
      </c>
      <c r="N51" s="32">
        <v>4422.6666666666661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5627.5</v>
      </c>
      <c r="D52" s="32">
        <v>5397.3333333333339</v>
      </c>
      <c r="E52" s="32">
        <v>5333.3333333333339</v>
      </c>
      <c r="F52" s="32">
        <v>2437.75</v>
      </c>
      <c r="G52" s="32">
        <v>3762.6</v>
      </c>
      <c r="H52" s="32">
        <v>4835.75</v>
      </c>
      <c r="I52" s="32">
        <v>5187.75</v>
      </c>
      <c r="J52" s="32">
        <v>5353.4000000000005</v>
      </c>
      <c r="K52" s="32">
        <v>5575.75</v>
      </c>
      <c r="L52" s="32">
        <v>5307.75</v>
      </c>
      <c r="M52" s="32">
        <v>5009.75</v>
      </c>
      <c r="N52" s="32">
        <v>5329.3333333333339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341" display="Index" xr:uid="{45ECA4F6-082C-4271-AC71-A309A9CB6E43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8B7E-76F5-4F8D-970A-0A555E2CADF8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132</v>
      </c>
      <c r="E3" s="47"/>
      <c r="F3" s="47"/>
      <c r="G3" s="5"/>
      <c r="H3" s="49" t="s">
        <v>48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17677.25</v>
      </c>
      <c r="Q6" s="16">
        <v>17900.087499999998</v>
      </c>
      <c r="R6" s="16">
        <v>18169.51666666667</v>
      </c>
      <c r="S6" s="16">
        <v>18179.337499999998</v>
      </c>
      <c r="T6" s="16">
        <v>18707.577777777773</v>
      </c>
      <c r="U6" s="16">
        <v>15644.170833333332</v>
      </c>
      <c r="V6" s="16">
        <v>13676.325000000003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22114.537499999999</v>
      </c>
      <c r="Q7" s="16">
        <v>22818.191666666669</v>
      </c>
      <c r="R7" s="16">
        <v>23438.137500000001</v>
      </c>
      <c r="S7" s="16">
        <v>23050.658333333329</v>
      </c>
      <c r="T7" s="16">
        <v>23517.615277777775</v>
      </c>
      <c r="U7" s="16">
        <v>19089.881944444442</v>
      </c>
      <c r="V7" s="16">
        <v>17158.336111111112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39791.787499999999</v>
      </c>
      <c r="Q8" s="16">
        <f t="shared" ref="Q8:V8" si="0">SUM(Q6:Q7)</f>
        <v>40718.279166666667</v>
      </c>
      <c r="R8" s="16">
        <f t="shared" si="0"/>
        <v>41607.654166666674</v>
      </c>
      <c r="S8" s="16">
        <f t="shared" si="0"/>
        <v>41229.995833333327</v>
      </c>
      <c r="T8" s="16">
        <f t="shared" si="0"/>
        <v>42225.193055555545</v>
      </c>
      <c r="U8" s="16">
        <f t="shared" si="0"/>
        <v>34734.052777777775</v>
      </c>
      <c r="V8" s="16">
        <f t="shared" si="0"/>
        <v>30834.661111111112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21625.65</v>
      </c>
      <c r="Q10" s="16">
        <v>21190.599999999995</v>
      </c>
      <c r="R10" s="16">
        <v>16975.466666666671</v>
      </c>
      <c r="S10" s="16">
        <v>9880.1800000000021</v>
      </c>
      <c r="T10" s="16">
        <v>13162.089999999998</v>
      </c>
      <c r="U10" s="16">
        <v>16561.39</v>
      </c>
      <c r="V10" s="16">
        <v>19342.310000000001</v>
      </c>
      <c r="W10" s="16">
        <v>20385.520000000004</v>
      </c>
      <c r="X10" s="16">
        <v>20414.760000000006</v>
      </c>
      <c r="Y10" s="16">
        <v>20054.97</v>
      </c>
      <c r="Z10" s="16">
        <v>18844.679999999997</v>
      </c>
      <c r="AA10" s="16">
        <v>19083.430000000004</v>
      </c>
    </row>
    <row r="11" spans="1:27" ht="9.4499999999999993" customHeight="1" x14ac:dyDescent="0.15">
      <c r="C11" s="18"/>
      <c r="O11" s="15" t="s">
        <v>95</v>
      </c>
      <c r="P11" s="16">
        <v>29568.3</v>
      </c>
      <c r="Q11" s="16">
        <v>29407.850000000006</v>
      </c>
      <c r="R11" s="16">
        <v>21865.816666666669</v>
      </c>
      <c r="S11" s="16">
        <v>11632.12</v>
      </c>
      <c r="T11" s="16">
        <v>16089.240000000003</v>
      </c>
      <c r="U11" s="16">
        <v>19939.589999999997</v>
      </c>
      <c r="V11" s="16">
        <v>23328.71</v>
      </c>
      <c r="W11" s="16">
        <v>24672.359999999997</v>
      </c>
      <c r="X11" s="16">
        <v>25935.780000000002</v>
      </c>
      <c r="Y11" s="16">
        <v>25800.560000000001</v>
      </c>
      <c r="Z11" s="16">
        <v>24169.02</v>
      </c>
      <c r="AA11" s="16">
        <v>23444.590000000004</v>
      </c>
    </row>
    <row r="12" spans="1:27" ht="9.4499999999999993" customHeight="1" x14ac:dyDescent="0.15">
      <c r="C12" s="18"/>
      <c r="O12" s="15" t="s">
        <v>96</v>
      </c>
      <c r="P12" s="16">
        <f>SUM(P10:P11)</f>
        <v>51193.95</v>
      </c>
      <c r="Q12" s="16">
        <f t="shared" ref="Q12:AA12" si="1">SUM(Q10:Q11)</f>
        <v>50598.45</v>
      </c>
      <c r="R12" s="16">
        <f t="shared" si="1"/>
        <v>38841.28333333334</v>
      </c>
      <c r="S12" s="16">
        <f t="shared" si="1"/>
        <v>21512.300000000003</v>
      </c>
      <c r="T12" s="16">
        <f t="shared" si="1"/>
        <v>29251.33</v>
      </c>
      <c r="U12" s="16">
        <f t="shared" si="1"/>
        <v>36500.979999999996</v>
      </c>
      <c r="V12" s="16">
        <f t="shared" si="1"/>
        <v>42671.020000000004</v>
      </c>
      <c r="W12" s="16">
        <f t="shared" si="1"/>
        <v>45057.880000000005</v>
      </c>
      <c r="X12" s="16">
        <f t="shared" si="1"/>
        <v>46350.540000000008</v>
      </c>
      <c r="Y12" s="16">
        <f t="shared" si="1"/>
        <v>45855.53</v>
      </c>
      <c r="Z12" s="16">
        <f t="shared" si="1"/>
        <v>43013.7</v>
      </c>
      <c r="AA12" s="16">
        <f t="shared" si="1"/>
        <v>42528.020000000004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21170.746948400003</v>
      </c>
      <c r="V14" s="22">
        <v>21646.249707399998</v>
      </c>
      <c r="W14" s="22">
        <v>20276.534226190477</v>
      </c>
      <c r="X14" s="22">
        <v>19595.72</v>
      </c>
      <c r="Y14" s="16">
        <v>18126.753888888885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21"/>
      <c r="R15" s="22"/>
      <c r="S15" s="22"/>
      <c r="T15" s="22"/>
      <c r="U15" s="22">
        <v>29707.978079200002</v>
      </c>
      <c r="V15" s="22">
        <v>30018.490819599996</v>
      </c>
      <c r="W15" s="22">
        <v>29325.436190476194</v>
      </c>
      <c r="X15" s="22">
        <v>29568.882222222222</v>
      </c>
      <c r="Y15" s="16">
        <v>22987.828055555561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50878.725027600005</v>
      </c>
      <c r="V16" s="16">
        <f t="shared" si="3"/>
        <v>51664.740526999994</v>
      </c>
      <c r="W16" s="16">
        <f t="shared" si="3"/>
        <v>49601.970416666671</v>
      </c>
      <c r="X16" s="16">
        <f t="shared" si="3"/>
        <v>49164.602222222224</v>
      </c>
      <c r="Y16" s="16">
        <f>SUM(Y14:Y15)</f>
        <v>41114.58194444445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410" display="Index" xr:uid="{62140015-981B-40FA-84E6-B68A915ED1AF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CCF6-8B8A-402F-B54C-8B40E50D79C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132</v>
      </c>
      <c r="E3" s="47"/>
      <c r="F3" s="47"/>
      <c r="G3" s="5"/>
      <c r="H3" s="49" t="s">
        <v>48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214.78333333333333</v>
      </c>
      <c r="E8" s="37">
        <v>178.35416666666666</v>
      </c>
      <c r="F8" s="37">
        <v>189.45972222222224</v>
      </c>
      <c r="G8" s="37">
        <v>203.20833333333334</v>
      </c>
      <c r="H8" s="37">
        <v>209.11527777777778</v>
      </c>
      <c r="I8" s="37">
        <v>305.85138888888889</v>
      </c>
      <c r="J8" s="37">
        <v>383.65555555555557</v>
      </c>
      <c r="L8" s="37">
        <f>AVERAGE(D8:H8)</f>
        <v>198.98416666666668</v>
      </c>
      <c r="M8" s="37">
        <f>AVERAGE(D8:J8)</f>
        <v>240.63253968253971</v>
      </c>
      <c r="O8" s="26"/>
    </row>
    <row r="9" spans="1:15" ht="9.4499999999999993" customHeight="1" x14ac:dyDescent="0.15">
      <c r="C9" s="18">
        <v>1</v>
      </c>
      <c r="D9" s="37">
        <v>130.05416666666667</v>
      </c>
      <c r="E9" s="37">
        <v>112.79166666666667</v>
      </c>
      <c r="F9" s="37">
        <v>114.15694444444443</v>
      </c>
      <c r="G9" s="37">
        <v>123.07083333333333</v>
      </c>
      <c r="H9" s="37">
        <v>137.70555555555555</v>
      </c>
      <c r="I9" s="37">
        <v>223.88888888888889</v>
      </c>
      <c r="J9" s="37">
        <v>284.82222222222225</v>
      </c>
      <c r="L9" s="37">
        <f t="shared" ref="L9:L31" si="0">AVERAGE(D9:H9)</f>
        <v>123.55583333333334</v>
      </c>
      <c r="M9" s="37">
        <f t="shared" ref="M9:M31" si="1">AVERAGE(D9:J9)</f>
        <v>160.92718253968255</v>
      </c>
      <c r="O9" s="26"/>
    </row>
    <row r="10" spans="1:15" ht="9.4499999999999993" customHeight="1" x14ac:dyDescent="0.15">
      <c r="C10" s="18">
        <v>2</v>
      </c>
      <c r="D10" s="37">
        <v>96.145833333333329</v>
      </c>
      <c r="E10" s="37">
        <v>93.983333333333334</v>
      </c>
      <c r="F10" s="37">
        <v>97.70972222222224</v>
      </c>
      <c r="G10" s="37">
        <v>103.55</v>
      </c>
      <c r="H10" s="37">
        <v>109.58055555555556</v>
      </c>
      <c r="I10" s="37">
        <v>167.28055555555554</v>
      </c>
      <c r="J10" s="37">
        <v>209.6861111111111</v>
      </c>
      <c r="L10" s="37">
        <f t="shared" si="0"/>
        <v>100.19388888888889</v>
      </c>
      <c r="M10" s="37">
        <f t="shared" si="1"/>
        <v>125.41944444444445</v>
      </c>
      <c r="O10" s="26"/>
    </row>
    <row r="11" spans="1:15" ht="9.4499999999999993" customHeight="1" x14ac:dyDescent="0.15">
      <c r="C11" s="18">
        <v>3</v>
      </c>
      <c r="D11" s="37">
        <v>95.237500000000011</v>
      </c>
      <c r="E11" s="37">
        <v>86.404166666666683</v>
      </c>
      <c r="F11" s="37">
        <v>88.233333333333334</v>
      </c>
      <c r="G11" s="37">
        <v>88.783333333333346</v>
      </c>
      <c r="H11" s="37">
        <v>96.495833333333337</v>
      </c>
      <c r="I11" s="37">
        <v>134.21250000000001</v>
      </c>
      <c r="J11" s="37">
        <v>168.59305555555554</v>
      </c>
      <c r="L11" s="37">
        <f t="shared" si="0"/>
        <v>91.030833333333348</v>
      </c>
      <c r="M11" s="37">
        <f t="shared" si="1"/>
        <v>108.27996031746034</v>
      </c>
      <c r="O11" s="26"/>
    </row>
    <row r="12" spans="1:15" ht="9.4499999999999993" customHeight="1" x14ac:dyDescent="0.15">
      <c r="C12" s="18">
        <v>4</v>
      </c>
      <c r="D12" s="37">
        <v>127.67083333333333</v>
      </c>
      <c r="E12" s="37">
        <v>121.48333333333333</v>
      </c>
      <c r="F12" s="37">
        <v>127.45555555555556</v>
      </c>
      <c r="G12" s="37">
        <v>123.22500000000001</v>
      </c>
      <c r="H12" s="37">
        <v>123.26944444444445</v>
      </c>
      <c r="I12" s="37">
        <v>131.52916666666667</v>
      </c>
      <c r="J12" s="37">
        <v>131.19722222222222</v>
      </c>
      <c r="L12" s="37">
        <f t="shared" si="0"/>
        <v>124.62083333333335</v>
      </c>
      <c r="M12" s="37">
        <f t="shared" si="1"/>
        <v>126.54722222222223</v>
      </c>
    </row>
    <row r="13" spans="1:15" ht="9.4499999999999993" customHeight="1" x14ac:dyDescent="0.15">
      <c r="C13" s="18">
        <v>5</v>
      </c>
      <c r="D13" s="37">
        <v>374.20833333333331</v>
      </c>
      <c r="E13" s="37">
        <v>380.84583333333336</v>
      </c>
      <c r="F13" s="37">
        <v>384.51249999999999</v>
      </c>
      <c r="G13" s="37">
        <v>382.14166666666665</v>
      </c>
      <c r="H13" s="37">
        <v>372.88194444444451</v>
      </c>
      <c r="I13" s="37">
        <v>216.89027777777778</v>
      </c>
      <c r="J13" s="37">
        <v>174.25138888888887</v>
      </c>
      <c r="L13" s="37">
        <f t="shared" si="0"/>
        <v>378.91805555555555</v>
      </c>
      <c r="M13" s="37">
        <f t="shared" si="1"/>
        <v>326.53313492063495</v>
      </c>
    </row>
    <row r="14" spans="1:15" ht="9.4499999999999993" customHeight="1" x14ac:dyDescent="0.15">
      <c r="C14" s="18">
        <v>6</v>
      </c>
      <c r="D14" s="37">
        <v>894.20416666666654</v>
      </c>
      <c r="E14" s="37">
        <v>924.30416666666667</v>
      </c>
      <c r="F14" s="37">
        <v>940.05694444444441</v>
      </c>
      <c r="G14" s="37">
        <v>920.95833333333337</v>
      </c>
      <c r="H14" s="37">
        <v>921.41527777777776</v>
      </c>
      <c r="I14" s="37">
        <v>438.375</v>
      </c>
      <c r="J14" s="37">
        <v>340.54444444444442</v>
      </c>
      <c r="L14" s="37">
        <f t="shared" si="0"/>
        <v>920.1877777777778</v>
      </c>
      <c r="M14" s="37">
        <f t="shared" si="1"/>
        <v>768.55119047619053</v>
      </c>
    </row>
    <row r="15" spans="1:15" ht="9.4499999999999993" customHeight="1" x14ac:dyDescent="0.15">
      <c r="C15" s="18">
        <v>7</v>
      </c>
      <c r="D15" s="37">
        <v>1077.9000000000001</v>
      </c>
      <c r="E15" s="37">
        <v>1105.8083333333332</v>
      </c>
      <c r="F15" s="37">
        <v>1108.2194444444442</v>
      </c>
      <c r="G15" s="37">
        <v>1145.4000000000001</v>
      </c>
      <c r="H15" s="37">
        <v>1126.9944444444445</v>
      </c>
      <c r="I15" s="37">
        <v>551.8319444444445</v>
      </c>
      <c r="J15" s="37">
        <v>400.16944444444448</v>
      </c>
      <c r="L15" s="37">
        <f t="shared" si="0"/>
        <v>1112.8644444444442</v>
      </c>
      <c r="M15" s="37">
        <f t="shared" si="1"/>
        <v>930.90337301587283</v>
      </c>
    </row>
    <row r="16" spans="1:15" ht="9.4499999999999993" customHeight="1" x14ac:dyDescent="0.15">
      <c r="C16" s="18">
        <v>8</v>
      </c>
      <c r="D16" s="37">
        <v>1147.9375</v>
      </c>
      <c r="E16" s="37">
        <v>1190.45</v>
      </c>
      <c r="F16" s="37">
        <v>1186.4833333333333</v>
      </c>
      <c r="G16" s="37">
        <v>1187.1125</v>
      </c>
      <c r="H16" s="37">
        <v>1149.0638888888889</v>
      </c>
      <c r="I16" s="37">
        <v>607.60833333333335</v>
      </c>
      <c r="J16" s="37">
        <v>401.08333333333331</v>
      </c>
      <c r="L16" s="37">
        <f t="shared" si="0"/>
        <v>1172.2094444444444</v>
      </c>
      <c r="M16" s="37">
        <f t="shared" si="1"/>
        <v>981.39126984126983</v>
      </c>
    </row>
    <row r="17" spans="3:13" ht="9.4499999999999993" customHeight="1" x14ac:dyDescent="0.15">
      <c r="C17" s="18">
        <v>9</v>
      </c>
      <c r="D17" s="37">
        <v>1088.2916666666667</v>
      </c>
      <c r="E17" s="37">
        <v>1125.3541666666667</v>
      </c>
      <c r="F17" s="37">
        <v>1129.7444444444443</v>
      </c>
      <c r="G17" s="37">
        <v>1117.4583333333333</v>
      </c>
      <c r="H17" s="37">
        <v>1106.0958333333331</v>
      </c>
      <c r="I17" s="37">
        <v>681.87361111111113</v>
      </c>
      <c r="J17" s="37">
        <v>512.55972222222226</v>
      </c>
      <c r="L17" s="37">
        <f t="shared" si="0"/>
        <v>1113.3888888888887</v>
      </c>
      <c r="M17" s="37">
        <f t="shared" si="1"/>
        <v>965.91111111111093</v>
      </c>
    </row>
    <row r="18" spans="3:13" ht="9.4499999999999993" customHeight="1" x14ac:dyDescent="0.15">
      <c r="C18" s="18">
        <v>10</v>
      </c>
      <c r="D18" s="37">
        <v>1029.9166666666667</v>
      </c>
      <c r="E18" s="37">
        <v>1062.4208333333333</v>
      </c>
      <c r="F18" s="37">
        <v>1058.523611111111</v>
      </c>
      <c r="G18" s="37">
        <v>1059.2958333333333</v>
      </c>
      <c r="H18" s="37">
        <v>1046.5930555555556</v>
      </c>
      <c r="I18" s="37">
        <v>812.38055555555547</v>
      </c>
      <c r="J18" s="37">
        <v>653.875</v>
      </c>
      <c r="L18" s="37">
        <f t="shared" si="0"/>
        <v>1051.3499999999999</v>
      </c>
      <c r="M18" s="37">
        <f t="shared" si="1"/>
        <v>960.42936507936508</v>
      </c>
    </row>
    <row r="19" spans="3:13" ht="9.4499999999999993" customHeight="1" x14ac:dyDescent="0.15">
      <c r="C19" s="18">
        <v>11</v>
      </c>
      <c r="D19" s="37">
        <v>1056.0583333333334</v>
      </c>
      <c r="E19" s="37">
        <v>1073.0666666666668</v>
      </c>
      <c r="F19" s="37">
        <v>1060.7069444444446</v>
      </c>
      <c r="G19" s="37">
        <v>1072.8791666666666</v>
      </c>
      <c r="H19" s="37">
        <v>1071.6027777777779</v>
      </c>
      <c r="I19" s="37">
        <v>920.06944444444446</v>
      </c>
      <c r="J19" s="37">
        <v>781.10972222222233</v>
      </c>
      <c r="L19" s="37">
        <f t="shared" si="0"/>
        <v>1066.8627777777779</v>
      </c>
      <c r="M19" s="37">
        <f t="shared" si="1"/>
        <v>1005.0704365079366</v>
      </c>
    </row>
    <row r="20" spans="3:13" ht="9.4499999999999993" customHeight="1" x14ac:dyDescent="0.15">
      <c r="C20" s="18">
        <v>12</v>
      </c>
      <c r="D20" s="37">
        <v>1063.8166666666666</v>
      </c>
      <c r="E20" s="37">
        <v>1080.0333333333333</v>
      </c>
      <c r="F20" s="37">
        <v>1090.5569444444443</v>
      </c>
      <c r="G20" s="37">
        <v>1093.7625</v>
      </c>
      <c r="H20" s="37">
        <v>1100.9597222222221</v>
      </c>
      <c r="I20" s="37">
        <v>986.63749999999982</v>
      </c>
      <c r="J20" s="37">
        <v>855.38888888888903</v>
      </c>
      <c r="L20" s="37">
        <f t="shared" si="0"/>
        <v>1085.8258333333331</v>
      </c>
      <c r="M20" s="37">
        <f t="shared" si="1"/>
        <v>1038.7365079365077</v>
      </c>
    </row>
    <row r="21" spans="3:13" ht="9.4499999999999993" customHeight="1" x14ac:dyDescent="0.15">
      <c r="C21" s="18">
        <v>13</v>
      </c>
      <c r="D21" s="37">
        <v>1092.8041666666666</v>
      </c>
      <c r="E21" s="37">
        <v>1104.6541666666667</v>
      </c>
      <c r="F21" s="37">
        <v>1113.1138888888888</v>
      </c>
      <c r="G21" s="37">
        <v>1111.4916666666666</v>
      </c>
      <c r="H21" s="37">
        <v>1116.9847222222222</v>
      </c>
      <c r="I21" s="37">
        <v>1015.1597222222222</v>
      </c>
      <c r="J21" s="37">
        <v>888.32500000000016</v>
      </c>
      <c r="L21" s="37">
        <f t="shared" si="0"/>
        <v>1107.8097222222223</v>
      </c>
      <c r="M21" s="37">
        <f t="shared" si="1"/>
        <v>1063.2190476190476</v>
      </c>
    </row>
    <row r="22" spans="3:13" ht="9.4499999999999993" customHeight="1" x14ac:dyDescent="0.15">
      <c r="C22" s="18">
        <v>14</v>
      </c>
      <c r="D22" s="37">
        <v>1071.8458333333333</v>
      </c>
      <c r="E22" s="37">
        <v>1070.7833333333333</v>
      </c>
      <c r="F22" s="37">
        <v>1094.1319444444443</v>
      </c>
      <c r="G22" s="37">
        <v>1103.9958333333334</v>
      </c>
      <c r="H22" s="37">
        <v>1117.7638888888889</v>
      </c>
      <c r="I22" s="37">
        <v>1028.0958333333335</v>
      </c>
      <c r="J22" s="37">
        <v>929.96805555555557</v>
      </c>
      <c r="L22" s="37">
        <f t="shared" si="0"/>
        <v>1091.7041666666667</v>
      </c>
      <c r="M22" s="37">
        <f t="shared" si="1"/>
        <v>1059.5121031746032</v>
      </c>
    </row>
    <row r="23" spans="3:13" ht="9.4499999999999993" customHeight="1" x14ac:dyDescent="0.15">
      <c r="C23" s="18">
        <v>15</v>
      </c>
      <c r="D23" s="37">
        <v>1073.9624999999999</v>
      </c>
      <c r="E23" s="37">
        <v>1064.0541666666666</v>
      </c>
      <c r="F23" s="37">
        <v>1095.3222222222223</v>
      </c>
      <c r="G23" s="37">
        <v>1078.9666666666667</v>
      </c>
      <c r="H23" s="37">
        <v>1118.9430555555555</v>
      </c>
      <c r="I23" s="37">
        <v>1002.2416666666667</v>
      </c>
      <c r="J23" s="37">
        <v>895.9222222222221</v>
      </c>
      <c r="L23" s="37">
        <f t="shared" si="0"/>
        <v>1086.2497222222221</v>
      </c>
      <c r="M23" s="37">
        <f t="shared" si="1"/>
        <v>1047.0589285714284</v>
      </c>
    </row>
    <row r="24" spans="3:13" ht="9.4499999999999993" customHeight="1" x14ac:dyDescent="0.15">
      <c r="C24" s="18">
        <v>16</v>
      </c>
      <c r="D24" s="37">
        <v>1104.7833333333333</v>
      </c>
      <c r="E24" s="37">
        <v>1114.175</v>
      </c>
      <c r="F24" s="37">
        <v>1139.4388888888891</v>
      </c>
      <c r="G24" s="37">
        <v>1107.0875000000001</v>
      </c>
      <c r="H24" s="37">
        <v>1118.1152777777777</v>
      </c>
      <c r="I24" s="37">
        <v>984.72083333333319</v>
      </c>
      <c r="J24" s="37">
        <v>903.7833333333333</v>
      </c>
      <c r="L24" s="37">
        <f t="shared" si="0"/>
        <v>1116.7199999999998</v>
      </c>
      <c r="M24" s="37">
        <f t="shared" si="1"/>
        <v>1067.4434523809523</v>
      </c>
    </row>
    <row r="25" spans="3:13" ht="9.4499999999999993" customHeight="1" x14ac:dyDescent="0.15">
      <c r="C25" s="18">
        <v>17</v>
      </c>
      <c r="D25" s="37">
        <v>1103.0791666666667</v>
      </c>
      <c r="E25" s="37">
        <v>1131.1833333333332</v>
      </c>
      <c r="F25" s="37">
        <v>1110.0625</v>
      </c>
      <c r="G25" s="37">
        <v>1104.6041666666667</v>
      </c>
      <c r="H25" s="37">
        <v>1109.5277777777776</v>
      </c>
      <c r="I25" s="37">
        <v>975.9236111111112</v>
      </c>
      <c r="J25" s="37">
        <v>908.85138888888889</v>
      </c>
      <c r="L25" s="37">
        <f t="shared" si="0"/>
        <v>1111.6913888888889</v>
      </c>
      <c r="M25" s="37">
        <f t="shared" si="1"/>
        <v>1063.3188492063493</v>
      </c>
    </row>
    <row r="26" spans="3:13" ht="9.4499999999999993" customHeight="1" x14ac:dyDescent="0.15">
      <c r="C26" s="18">
        <v>18</v>
      </c>
      <c r="D26" s="37">
        <v>1070.2083333333333</v>
      </c>
      <c r="E26" s="37">
        <v>1052.3416666666667</v>
      </c>
      <c r="F26" s="37">
        <v>1063.4847222222222</v>
      </c>
      <c r="G26" s="37">
        <v>1064.6791666666668</v>
      </c>
      <c r="H26" s="37">
        <v>1103.7777777777778</v>
      </c>
      <c r="I26" s="37">
        <v>1010.1847222222223</v>
      </c>
      <c r="J26" s="37">
        <v>926.52361111111122</v>
      </c>
      <c r="L26" s="37">
        <f t="shared" si="0"/>
        <v>1070.8983333333333</v>
      </c>
      <c r="M26" s="37">
        <f t="shared" si="1"/>
        <v>1041.6000000000001</v>
      </c>
    </row>
    <row r="27" spans="3:13" ht="9.4499999999999993" customHeight="1" x14ac:dyDescent="0.15">
      <c r="C27" s="18">
        <v>19</v>
      </c>
      <c r="D27" s="37">
        <v>905.5625</v>
      </c>
      <c r="E27" s="37">
        <v>929.01666666666654</v>
      </c>
      <c r="F27" s="37">
        <v>951.77638888888885</v>
      </c>
      <c r="G27" s="37">
        <v>952.16250000000002</v>
      </c>
      <c r="H27" s="37">
        <v>1049.6375</v>
      </c>
      <c r="I27" s="37">
        <v>945.7972222222221</v>
      </c>
      <c r="J27" s="37">
        <v>851.56527777777762</v>
      </c>
      <c r="L27" s="37">
        <f t="shared" si="0"/>
        <v>957.63111111111107</v>
      </c>
      <c r="M27" s="37">
        <f t="shared" si="1"/>
        <v>940.78829365079366</v>
      </c>
    </row>
    <row r="28" spans="3:13" ht="9.4499999999999993" customHeight="1" x14ac:dyDescent="0.15">
      <c r="C28" s="18">
        <v>20</v>
      </c>
      <c r="D28" s="37">
        <v>707.76666666666677</v>
      </c>
      <c r="E28" s="37">
        <v>713.39166666666677</v>
      </c>
      <c r="F28" s="37">
        <v>756.30277777777781</v>
      </c>
      <c r="G28" s="37">
        <v>745.72916666666663</v>
      </c>
      <c r="H28" s="37">
        <v>852.55694444444453</v>
      </c>
      <c r="I28" s="37">
        <v>812.1875</v>
      </c>
      <c r="J28" s="37">
        <v>739.1541666666667</v>
      </c>
      <c r="L28" s="37">
        <f t="shared" si="0"/>
        <v>755.1494444444445</v>
      </c>
      <c r="M28" s="37">
        <f t="shared" si="1"/>
        <v>761.01269841269846</v>
      </c>
    </row>
    <row r="29" spans="3:13" ht="9.4499999999999993" customHeight="1" x14ac:dyDescent="0.15">
      <c r="C29" s="18">
        <v>21</v>
      </c>
      <c r="D29" s="37">
        <v>494.71250000000003</v>
      </c>
      <c r="E29" s="37">
        <v>499.64999999999992</v>
      </c>
      <c r="F29" s="37">
        <v>533.66250000000002</v>
      </c>
      <c r="G29" s="37">
        <v>533.06666666666672</v>
      </c>
      <c r="H29" s="37">
        <v>612.44166666666672</v>
      </c>
      <c r="I29" s="37">
        <v>638.05972222222226</v>
      </c>
      <c r="J29" s="37">
        <v>558.26527777777778</v>
      </c>
      <c r="L29" s="37">
        <f t="shared" si="0"/>
        <v>534.70666666666671</v>
      </c>
      <c r="M29" s="37">
        <f t="shared" si="1"/>
        <v>552.83690476190475</v>
      </c>
    </row>
    <row r="30" spans="3:13" ht="9.4499999999999993" customHeight="1" x14ac:dyDescent="0.15">
      <c r="C30" s="18">
        <v>22</v>
      </c>
      <c r="D30" s="37">
        <v>387.95416666666665</v>
      </c>
      <c r="E30" s="37">
        <v>406.22499999999991</v>
      </c>
      <c r="F30" s="37">
        <v>431.30277777777775</v>
      </c>
      <c r="G30" s="37">
        <v>444.375</v>
      </c>
      <c r="H30" s="37">
        <v>524.89166666666665</v>
      </c>
      <c r="I30" s="37">
        <v>572.87777777777774</v>
      </c>
      <c r="J30" s="37">
        <v>452.12361111111113</v>
      </c>
      <c r="L30" s="37">
        <f t="shared" si="0"/>
        <v>438.94972222222225</v>
      </c>
      <c r="M30" s="37">
        <f t="shared" si="1"/>
        <v>459.96428571428572</v>
      </c>
    </row>
    <row r="31" spans="3:13" ht="9.4499999999999993" customHeight="1" x14ac:dyDescent="0.15">
      <c r="C31" s="18">
        <v>23</v>
      </c>
      <c r="D31" s="37">
        <v>268.34583333333336</v>
      </c>
      <c r="E31" s="37">
        <v>279.31250000000006</v>
      </c>
      <c r="F31" s="37">
        <v>305.0986111111111</v>
      </c>
      <c r="G31" s="37">
        <v>312.33333333333331</v>
      </c>
      <c r="H31" s="37">
        <v>411.16388888888883</v>
      </c>
      <c r="I31" s="37">
        <v>480.4930555555556</v>
      </c>
      <c r="J31" s="37">
        <v>324.90694444444443</v>
      </c>
      <c r="L31" s="37">
        <f t="shared" si="0"/>
        <v>315.25083333333333</v>
      </c>
      <c r="M31" s="37">
        <f t="shared" si="1"/>
        <v>340.23630952380955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12980.604166666666</v>
      </c>
      <c r="E33" s="37">
        <f t="shared" ref="E33:J33" si="2">SUM(E15:E26)</f>
        <v>13174.324999999999</v>
      </c>
      <c r="F33" s="37">
        <f t="shared" si="2"/>
        <v>13249.788888888888</v>
      </c>
      <c r="G33" s="37">
        <f t="shared" si="2"/>
        <v>13246.733333333332</v>
      </c>
      <c r="H33" s="37">
        <f t="shared" si="2"/>
        <v>13286.422222222222</v>
      </c>
      <c r="I33" s="37">
        <f t="shared" si="2"/>
        <v>10576.727777777778</v>
      </c>
      <c r="J33" s="37">
        <f t="shared" si="2"/>
        <v>9057.5597222222241</v>
      </c>
      <c r="L33" s="37">
        <f>SUM(L15:L26)</f>
        <v>13187.574722222222</v>
      </c>
      <c r="M33" s="37">
        <f>SUM(M15:M26)</f>
        <v>12224.594444444443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3314.1291666666666</v>
      </c>
      <c r="E34" s="37">
        <f t="shared" ref="E34:J34" si="3">SUM(E15:E17)</f>
        <v>3421.6125000000002</v>
      </c>
      <c r="F34" s="37">
        <f t="shared" si="3"/>
        <v>3424.4472222222221</v>
      </c>
      <c r="G34" s="37">
        <f t="shared" si="3"/>
        <v>3449.9708333333328</v>
      </c>
      <c r="H34" s="37">
        <f t="shared" si="3"/>
        <v>3382.1541666666662</v>
      </c>
      <c r="I34" s="37">
        <f t="shared" si="3"/>
        <v>1841.3138888888889</v>
      </c>
      <c r="J34" s="37">
        <f t="shared" si="3"/>
        <v>1313.8125</v>
      </c>
      <c r="L34" s="37">
        <f>SUM(L15:L17)</f>
        <v>3398.4627777777773</v>
      </c>
      <c r="M34" s="37">
        <f>SUM(M15:M17)</f>
        <v>2878.2057539682537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6388.4041666666672</v>
      </c>
      <c r="E35" s="37">
        <f t="shared" ref="E35:J35" si="4">SUM(E18:E23)</f>
        <v>6455.0125000000007</v>
      </c>
      <c r="F35" s="37">
        <f t="shared" si="4"/>
        <v>6512.3555555555558</v>
      </c>
      <c r="G35" s="37">
        <f t="shared" si="4"/>
        <v>6520.3916666666664</v>
      </c>
      <c r="H35" s="37">
        <f t="shared" si="4"/>
        <v>6572.8472222222217</v>
      </c>
      <c r="I35" s="37">
        <f t="shared" si="4"/>
        <v>5764.5847222222219</v>
      </c>
      <c r="J35" s="37">
        <f t="shared" si="4"/>
        <v>5004.5888888888903</v>
      </c>
      <c r="L35" s="37">
        <f>SUM(L18:L23)</f>
        <v>6489.8022222222216</v>
      </c>
      <c r="M35" s="37">
        <f>SUM(M18:M23)</f>
        <v>6174.0263888888885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3278.0708333333332</v>
      </c>
      <c r="E36" s="37">
        <f t="shared" ref="E36:J36" si="5">SUM(E24:E26)</f>
        <v>3297.7</v>
      </c>
      <c r="F36" s="37">
        <f t="shared" si="5"/>
        <v>3312.9861111111113</v>
      </c>
      <c r="G36" s="37">
        <f t="shared" si="5"/>
        <v>3276.3708333333334</v>
      </c>
      <c r="H36" s="37">
        <f t="shared" si="5"/>
        <v>3331.4208333333331</v>
      </c>
      <c r="I36" s="37">
        <f t="shared" si="5"/>
        <v>2970.8291666666664</v>
      </c>
      <c r="J36" s="37">
        <f t="shared" si="5"/>
        <v>2739.1583333333333</v>
      </c>
      <c r="L36" s="37">
        <f>SUM(L24:L26)</f>
        <v>3299.3097222222223</v>
      </c>
      <c r="M36" s="37">
        <f>SUM(M24:M26)</f>
        <v>3172.3623015873018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17677.25</v>
      </c>
      <c r="E37" s="37">
        <f t="shared" ref="E37:J37" si="6">SUM(E8:E31)</f>
        <v>17900.087499999998</v>
      </c>
      <c r="F37" s="37">
        <f t="shared" si="6"/>
        <v>18169.51666666667</v>
      </c>
      <c r="G37" s="37">
        <f t="shared" si="6"/>
        <v>18179.337499999998</v>
      </c>
      <c r="H37" s="37">
        <f t="shared" si="6"/>
        <v>18707.577777777773</v>
      </c>
      <c r="I37" s="37">
        <f t="shared" si="6"/>
        <v>15644.170833333332</v>
      </c>
      <c r="J37" s="37">
        <f t="shared" si="6"/>
        <v>13676.325000000003</v>
      </c>
      <c r="L37" s="37">
        <f>SUM(L8:L31)</f>
        <v>18126.753888888885</v>
      </c>
      <c r="M37" s="37">
        <f>SUM(M8:M31)</f>
        <v>17136.323611111115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15097.95</v>
      </c>
      <c r="D43" s="32">
        <v>14688.799999999997</v>
      </c>
      <c r="E43" s="32">
        <v>11998.116666666669</v>
      </c>
      <c r="F43" s="32">
        <v>7304.8100000000013</v>
      </c>
      <c r="G43" s="32">
        <v>9676.7100000000009</v>
      </c>
      <c r="H43" s="32">
        <v>12229.86</v>
      </c>
      <c r="I43" s="32">
        <v>14422.710000000001</v>
      </c>
      <c r="J43" s="32">
        <v>14838.5</v>
      </c>
      <c r="K43" s="32">
        <v>14929.61</v>
      </c>
      <c r="L43" s="32">
        <v>14882.93</v>
      </c>
      <c r="M43" s="32">
        <v>14239.539999999999</v>
      </c>
      <c r="N43" s="32">
        <v>13941.36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21625.65</v>
      </c>
      <c r="D44" s="32">
        <v>21190.599999999995</v>
      </c>
      <c r="E44" s="32">
        <v>16975.466666666671</v>
      </c>
      <c r="F44" s="32">
        <v>9880.1800000000021</v>
      </c>
      <c r="G44" s="32">
        <v>13162.089999999998</v>
      </c>
      <c r="H44" s="32">
        <v>16561.39</v>
      </c>
      <c r="I44" s="32">
        <v>19342.310000000001</v>
      </c>
      <c r="J44" s="32">
        <v>20385.520000000004</v>
      </c>
      <c r="K44" s="32">
        <v>20414.760000000006</v>
      </c>
      <c r="L44" s="32">
        <v>20054.97</v>
      </c>
      <c r="M44" s="32">
        <v>18844.679999999997</v>
      </c>
      <c r="N44" s="32">
        <v>19083.430000000004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13108.333333333334</v>
      </c>
      <c r="D47" s="32">
        <v>14220.8</v>
      </c>
      <c r="E47" s="32">
        <v>9989.5</v>
      </c>
      <c r="F47" s="32">
        <v>4501.25</v>
      </c>
      <c r="G47" s="32">
        <v>6607</v>
      </c>
      <c r="H47" s="32">
        <v>8788.75</v>
      </c>
      <c r="I47" s="32">
        <v>9665.25</v>
      </c>
      <c r="J47" s="32">
        <v>10327.599999999999</v>
      </c>
      <c r="K47" s="32">
        <v>13724.75</v>
      </c>
      <c r="L47" s="32">
        <v>13307</v>
      </c>
      <c r="M47" s="32">
        <v>10643</v>
      </c>
      <c r="N47" s="32">
        <v>12037.5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20463</v>
      </c>
      <c r="D48" s="32">
        <v>21703.200000000001</v>
      </c>
      <c r="E48" s="32">
        <v>14901.5</v>
      </c>
      <c r="F48" s="32">
        <v>6611</v>
      </c>
      <c r="G48" s="32">
        <v>9657.8000000000011</v>
      </c>
      <c r="H48" s="32">
        <v>13094</v>
      </c>
      <c r="I48" s="32">
        <v>14910</v>
      </c>
      <c r="J48" s="32">
        <v>16159.399999999998</v>
      </c>
      <c r="K48" s="32">
        <v>19857.5</v>
      </c>
      <c r="L48" s="32">
        <v>18672.399999999998</v>
      </c>
      <c r="M48" s="32">
        <v>14940.75</v>
      </c>
      <c r="N48" s="32">
        <v>16759.5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12893.666666666668</v>
      </c>
      <c r="D51" s="32">
        <v>12570</v>
      </c>
      <c r="E51" s="32">
        <v>10138</v>
      </c>
      <c r="F51" s="32">
        <v>3642.75</v>
      </c>
      <c r="G51" s="32">
        <v>5509.4</v>
      </c>
      <c r="H51" s="32">
        <v>7383</v>
      </c>
      <c r="I51" s="32">
        <v>8875.5</v>
      </c>
      <c r="J51" s="32">
        <v>9524.0000000000018</v>
      </c>
      <c r="K51" s="32">
        <v>9631.75</v>
      </c>
      <c r="L51" s="32">
        <v>9612</v>
      </c>
      <c r="M51" s="32">
        <v>8494.4</v>
      </c>
      <c r="N51" s="32">
        <v>10416.25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19387.999999999996</v>
      </c>
      <c r="D52" s="32">
        <v>19270</v>
      </c>
      <c r="E52" s="32">
        <v>15302.75</v>
      </c>
      <c r="F52" s="32">
        <v>5486</v>
      </c>
      <c r="G52" s="32">
        <v>8281.2000000000007</v>
      </c>
      <c r="H52" s="32">
        <v>11319.25</v>
      </c>
      <c r="I52" s="32">
        <v>14008.5</v>
      </c>
      <c r="J52" s="32">
        <v>15032.6</v>
      </c>
      <c r="K52" s="32">
        <v>14810.25</v>
      </c>
      <c r="L52" s="32">
        <v>14053</v>
      </c>
      <c r="M52" s="32">
        <v>12465.600000000002</v>
      </c>
      <c r="N52" s="32">
        <v>14698.75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10" display="Index" xr:uid="{A60C0F32-B78F-4469-AA7B-82D46C2C0B65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749D-50E3-4C2C-9B5C-4FF7D81FE439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132</v>
      </c>
      <c r="E3" s="47"/>
      <c r="F3" s="47"/>
      <c r="G3" s="5"/>
      <c r="H3" s="49" t="s">
        <v>48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251.59583333333333</v>
      </c>
      <c r="E8" s="37">
        <v>234.11666666666667</v>
      </c>
      <c r="F8" s="37">
        <v>248.45416666666665</v>
      </c>
      <c r="G8" s="37">
        <v>265.05833333333334</v>
      </c>
      <c r="H8" s="37">
        <v>279.3486111111111</v>
      </c>
      <c r="I8" s="37">
        <v>410.7763888888889</v>
      </c>
      <c r="J8" s="37">
        <v>504.03472222222217</v>
      </c>
      <c r="L8" s="37">
        <f>AVERAGE(D8:H8)</f>
        <v>255.71472222222218</v>
      </c>
      <c r="M8" s="37">
        <f>AVERAGE(D8:J8)</f>
        <v>313.34067460317459</v>
      </c>
      <c r="O8" s="26"/>
    </row>
    <row r="9" spans="1:15" ht="9.4499999999999993" customHeight="1" x14ac:dyDescent="0.15">
      <c r="C9" s="18">
        <v>1</v>
      </c>
      <c r="D9" s="37">
        <v>155.42916666666667</v>
      </c>
      <c r="E9" s="37">
        <v>144.81249999999997</v>
      </c>
      <c r="F9" s="37">
        <v>152.97777777777779</v>
      </c>
      <c r="G9" s="37">
        <v>160.77083333333334</v>
      </c>
      <c r="H9" s="37">
        <v>172.43194444444444</v>
      </c>
      <c r="I9" s="37">
        <v>292.40416666666664</v>
      </c>
      <c r="J9" s="37">
        <v>379.76111111111112</v>
      </c>
      <c r="L9" s="37">
        <f t="shared" ref="L9:L31" si="0">AVERAGE(D9:H9)</f>
        <v>157.28444444444443</v>
      </c>
      <c r="M9" s="37">
        <f t="shared" ref="M9:M31" si="1">AVERAGE(D9:J9)</f>
        <v>208.36964285714288</v>
      </c>
      <c r="O9" s="26"/>
    </row>
    <row r="10" spans="1:15" ht="9.4499999999999993" customHeight="1" x14ac:dyDescent="0.15">
      <c r="C10" s="18">
        <v>2</v>
      </c>
      <c r="D10" s="37">
        <v>114.49166666666666</v>
      </c>
      <c r="E10" s="37">
        <v>113.15416666666668</v>
      </c>
      <c r="F10" s="37">
        <v>113.26111111111111</v>
      </c>
      <c r="G10" s="37">
        <v>119.67083333333333</v>
      </c>
      <c r="H10" s="37">
        <v>131.97638888888886</v>
      </c>
      <c r="I10" s="37">
        <v>221.82638888888891</v>
      </c>
      <c r="J10" s="37">
        <v>285.46250000000003</v>
      </c>
      <c r="L10" s="37">
        <f t="shared" si="0"/>
        <v>118.51083333333334</v>
      </c>
      <c r="M10" s="37">
        <f t="shared" si="1"/>
        <v>157.12043650793652</v>
      </c>
      <c r="O10" s="26"/>
    </row>
    <row r="11" spans="1:15" ht="9.4499999999999993" customHeight="1" x14ac:dyDescent="0.15">
      <c r="C11" s="18">
        <v>3</v>
      </c>
      <c r="D11" s="37">
        <v>98.162500000000009</v>
      </c>
      <c r="E11" s="37">
        <v>100.07499999999999</v>
      </c>
      <c r="F11" s="37">
        <v>109.45694444444446</v>
      </c>
      <c r="G11" s="37">
        <v>109.30416666666666</v>
      </c>
      <c r="H11" s="37">
        <v>115.61944444444445</v>
      </c>
      <c r="I11" s="37">
        <v>184.11111111111109</v>
      </c>
      <c r="J11" s="37">
        <v>236.44166666666669</v>
      </c>
      <c r="L11" s="37">
        <f t="shared" si="0"/>
        <v>106.52361111111111</v>
      </c>
      <c r="M11" s="37">
        <f t="shared" si="1"/>
        <v>136.16726190476192</v>
      </c>
      <c r="O11" s="26"/>
    </row>
    <row r="12" spans="1:15" ht="9.4499999999999993" customHeight="1" x14ac:dyDescent="0.15">
      <c r="C12" s="18">
        <v>4</v>
      </c>
      <c r="D12" s="37">
        <v>133.30416666666665</v>
      </c>
      <c r="E12" s="37">
        <v>135.37916666666666</v>
      </c>
      <c r="F12" s="37">
        <v>135.05972222222223</v>
      </c>
      <c r="G12" s="37">
        <v>134.84166666666667</v>
      </c>
      <c r="H12" s="37">
        <v>142.93749999999997</v>
      </c>
      <c r="I12" s="37">
        <v>160.20833333333334</v>
      </c>
      <c r="J12" s="37">
        <v>196.74305555555557</v>
      </c>
      <c r="L12" s="37">
        <f t="shared" si="0"/>
        <v>136.30444444444444</v>
      </c>
      <c r="M12" s="37">
        <f t="shared" si="1"/>
        <v>148.35337301587305</v>
      </c>
    </row>
    <row r="13" spans="1:15" ht="9.4499999999999993" customHeight="1" x14ac:dyDescent="0.15">
      <c r="C13" s="18">
        <v>5</v>
      </c>
      <c r="D13" s="37">
        <v>344.37083333333339</v>
      </c>
      <c r="E13" s="37">
        <v>357.04583333333335</v>
      </c>
      <c r="F13" s="37">
        <v>354.39861111111105</v>
      </c>
      <c r="G13" s="37">
        <v>356.14583333333331</v>
      </c>
      <c r="H13" s="37">
        <v>345.00555555555553</v>
      </c>
      <c r="I13" s="37">
        <v>226.7486111111111</v>
      </c>
      <c r="J13" s="37">
        <v>207.15416666666667</v>
      </c>
      <c r="L13" s="37">
        <f t="shared" si="0"/>
        <v>351.39333333333332</v>
      </c>
      <c r="M13" s="37">
        <f t="shared" si="1"/>
        <v>312.98134920634914</v>
      </c>
    </row>
    <row r="14" spans="1:15" ht="9.4499999999999993" customHeight="1" x14ac:dyDescent="0.15">
      <c r="C14" s="18">
        <v>6</v>
      </c>
      <c r="D14" s="37">
        <v>910.8458333333333</v>
      </c>
      <c r="E14" s="37">
        <v>948.95000000000016</v>
      </c>
      <c r="F14" s="37">
        <v>967.45833333333337</v>
      </c>
      <c r="G14" s="37">
        <v>947.0625</v>
      </c>
      <c r="H14" s="37">
        <v>911.66944444444459</v>
      </c>
      <c r="I14" s="37">
        <v>419.50277777777779</v>
      </c>
      <c r="J14" s="37">
        <v>335.44722222222225</v>
      </c>
      <c r="L14" s="37">
        <f t="shared" si="0"/>
        <v>937.19722222222231</v>
      </c>
      <c r="M14" s="37">
        <f t="shared" si="1"/>
        <v>777.27658730158726</v>
      </c>
    </row>
    <row r="15" spans="1:15" ht="9.4499999999999993" customHeight="1" x14ac:dyDescent="0.15">
      <c r="C15" s="18">
        <v>7</v>
      </c>
      <c r="D15" s="37">
        <v>1318.7875000000001</v>
      </c>
      <c r="E15" s="37">
        <v>1388.0041666666666</v>
      </c>
      <c r="F15" s="37">
        <v>1386.0041666666666</v>
      </c>
      <c r="G15" s="37">
        <v>1359.9333333333334</v>
      </c>
      <c r="H15" s="37">
        <v>1294.9347222222223</v>
      </c>
      <c r="I15" s="37">
        <v>536.1444444444445</v>
      </c>
      <c r="J15" s="37">
        <v>383.0555555555556</v>
      </c>
      <c r="L15" s="37">
        <f t="shared" si="0"/>
        <v>1349.5327777777779</v>
      </c>
      <c r="M15" s="37">
        <f t="shared" si="1"/>
        <v>1095.2662698412698</v>
      </c>
    </row>
    <row r="16" spans="1:15" ht="9.4499999999999993" customHeight="1" x14ac:dyDescent="0.15">
      <c r="C16" s="18">
        <v>8</v>
      </c>
      <c r="D16" s="37">
        <v>1303.3833333333332</v>
      </c>
      <c r="E16" s="37">
        <v>1352.6583333333335</v>
      </c>
      <c r="F16" s="37">
        <v>1345.9652777777778</v>
      </c>
      <c r="G16" s="37">
        <v>1335.4166666666667</v>
      </c>
      <c r="H16" s="37">
        <v>1275.6388888888889</v>
      </c>
      <c r="I16" s="37">
        <v>640.76527777777778</v>
      </c>
      <c r="J16" s="37">
        <v>422.25</v>
      </c>
      <c r="L16" s="37">
        <f t="shared" si="0"/>
        <v>1322.6125</v>
      </c>
      <c r="M16" s="37">
        <f t="shared" si="1"/>
        <v>1096.5825396825396</v>
      </c>
    </row>
    <row r="17" spans="3:13" ht="9.4499999999999993" customHeight="1" x14ac:dyDescent="0.15">
      <c r="C17" s="18">
        <v>9</v>
      </c>
      <c r="D17" s="37">
        <v>1071.0249999999999</v>
      </c>
      <c r="E17" s="37">
        <v>1091.5166666666667</v>
      </c>
      <c r="F17" s="37">
        <v>1118.9194444444445</v>
      </c>
      <c r="G17" s="37">
        <v>1102.1583333333335</v>
      </c>
      <c r="H17" s="37">
        <v>1105.2347222222222</v>
      </c>
      <c r="I17" s="37">
        <v>733.69583333333321</v>
      </c>
      <c r="J17" s="37">
        <v>541.87083333333328</v>
      </c>
      <c r="L17" s="37">
        <f t="shared" si="0"/>
        <v>1097.7708333333335</v>
      </c>
      <c r="M17" s="37">
        <f t="shared" si="1"/>
        <v>966.34583333333342</v>
      </c>
    </row>
    <row r="18" spans="3:13" ht="9.4499999999999993" customHeight="1" x14ac:dyDescent="0.15">
      <c r="C18" s="18">
        <v>10</v>
      </c>
      <c r="D18" s="37">
        <v>1077.7166666666669</v>
      </c>
      <c r="E18" s="37">
        <v>1095.2625</v>
      </c>
      <c r="F18" s="37">
        <v>1138.3430555555556</v>
      </c>
      <c r="G18" s="37">
        <v>1127.9666666666667</v>
      </c>
      <c r="H18" s="37">
        <v>1156.1500000000001</v>
      </c>
      <c r="I18" s="37">
        <v>923.26249999999993</v>
      </c>
      <c r="J18" s="37">
        <v>752.9708333333333</v>
      </c>
      <c r="L18" s="37">
        <f t="shared" si="0"/>
        <v>1119.087777777778</v>
      </c>
      <c r="M18" s="37">
        <f t="shared" si="1"/>
        <v>1038.8103174603177</v>
      </c>
    </row>
    <row r="19" spans="3:13" ht="9.4499999999999993" customHeight="1" x14ac:dyDescent="0.15">
      <c r="C19" s="18">
        <v>11</v>
      </c>
      <c r="D19" s="37">
        <v>1191.625</v>
      </c>
      <c r="E19" s="37">
        <v>1221.4875</v>
      </c>
      <c r="F19" s="37">
        <v>1271.8069444444445</v>
      </c>
      <c r="G19" s="37">
        <v>1255.5375000000001</v>
      </c>
      <c r="H19" s="37">
        <v>1307.3125</v>
      </c>
      <c r="I19" s="37">
        <v>1126.125</v>
      </c>
      <c r="J19" s="37">
        <v>998.24027777777781</v>
      </c>
      <c r="L19" s="37">
        <f t="shared" si="0"/>
        <v>1249.5538888888891</v>
      </c>
      <c r="M19" s="37">
        <f t="shared" si="1"/>
        <v>1196.0192460317462</v>
      </c>
    </row>
    <row r="20" spans="3:13" ht="9.4499999999999993" customHeight="1" x14ac:dyDescent="0.15">
      <c r="C20" s="18">
        <v>12</v>
      </c>
      <c r="D20" s="37">
        <v>1299.0916666666667</v>
      </c>
      <c r="E20" s="37">
        <v>1352.1458333333333</v>
      </c>
      <c r="F20" s="37">
        <v>1389.1527777777776</v>
      </c>
      <c r="G20" s="37">
        <v>1383.1208333333332</v>
      </c>
      <c r="H20" s="37">
        <v>1469.7666666666667</v>
      </c>
      <c r="I20" s="37">
        <v>1268.8069444444443</v>
      </c>
      <c r="J20" s="37">
        <v>1162.773611111111</v>
      </c>
      <c r="L20" s="37">
        <f t="shared" si="0"/>
        <v>1378.6555555555556</v>
      </c>
      <c r="M20" s="37">
        <f t="shared" si="1"/>
        <v>1332.1226190476191</v>
      </c>
    </row>
    <row r="21" spans="3:13" ht="9.4499999999999993" customHeight="1" x14ac:dyDescent="0.15">
      <c r="C21" s="18">
        <v>13</v>
      </c>
      <c r="D21" s="37">
        <v>1377.0333333333335</v>
      </c>
      <c r="E21" s="37">
        <v>1424</v>
      </c>
      <c r="F21" s="37">
        <v>1474.3125</v>
      </c>
      <c r="G21" s="37">
        <v>1450.2666666666667</v>
      </c>
      <c r="H21" s="37">
        <v>1560.6277777777777</v>
      </c>
      <c r="I21" s="37">
        <v>1338.0194444444444</v>
      </c>
      <c r="J21" s="37">
        <v>1246.9902777777777</v>
      </c>
      <c r="L21" s="37">
        <f t="shared" si="0"/>
        <v>1457.2480555555555</v>
      </c>
      <c r="M21" s="37">
        <f t="shared" si="1"/>
        <v>1410.1785714285713</v>
      </c>
    </row>
    <row r="22" spans="3:13" ht="9.4499999999999993" customHeight="1" x14ac:dyDescent="0.15">
      <c r="C22" s="18">
        <v>14</v>
      </c>
      <c r="D22" s="37">
        <v>1476.8999999999999</v>
      </c>
      <c r="E22" s="37">
        <v>1552.2624999999998</v>
      </c>
      <c r="F22" s="37">
        <v>1597.0847222222221</v>
      </c>
      <c r="G22" s="37">
        <v>1566.3583333333329</v>
      </c>
      <c r="H22" s="37">
        <v>1663.75</v>
      </c>
      <c r="I22" s="37">
        <v>1344.1347222222223</v>
      </c>
      <c r="J22" s="37">
        <v>1243.5430555555556</v>
      </c>
      <c r="L22" s="37">
        <f t="shared" si="0"/>
        <v>1571.2711111111107</v>
      </c>
      <c r="M22" s="37">
        <f t="shared" si="1"/>
        <v>1492.0047619047618</v>
      </c>
    </row>
    <row r="23" spans="3:13" ht="9.4499999999999993" customHeight="1" x14ac:dyDescent="0.15">
      <c r="C23" s="18">
        <v>15</v>
      </c>
      <c r="D23" s="37">
        <v>1703.1125000000002</v>
      </c>
      <c r="E23" s="37">
        <v>1792.4875000000002</v>
      </c>
      <c r="F23" s="37">
        <v>1806.3722222222223</v>
      </c>
      <c r="G23" s="37">
        <v>1782.5291666666669</v>
      </c>
      <c r="H23" s="37">
        <v>1710.8083333333334</v>
      </c>
      <c r="I23" s="37">
        <v>1335.038888888889</v>
      </c>
      <c r="J23" s="37">
        <v>1254.25</v>
      </c>
      <c r="L23" s="37">
        <f t="shared" si="0"/>
        <v>1759.0619444444449</v>
      </c>
      <c r="M23" s="37">
        <f t="shared" si="1"/>
        <v>1626.3712301587304</v>
      </c>
    </row>
    <row r="24" spans="3:13" ht="9.4499999999999993" customHeight="1" x14ac:dyDescent="0.15">
      <c r="C24" s="18">
        <v>16</v>
      </c>
      <c r="D24" s="37">
        <v>1711.8833333333334</v>
      </c>
      <c r="E24" s="37">
        <v>1707.5583333333334</v>
      </c>
      <c r="F24" s="37">
        <v>1757.4986111111114</v>
      </c>
      <c r="G24" s="37">
        <v>1721.9125000000001</v>
      </c>
      <c r="H24" s="37">
        <v>1700.3916666666667</v>
      </c>
      <c r="I24" s="37">
        <v>1302.9069444444444</v>
      </c>
      <c r="J24" s="37">
        <v>1201.2041666666667</v>
      </c>
      <c r="L24" s="37">
        <f t="shared" si="0"/>
        <v>1719.848888888889</v>
      </c>
      <c r="M24" s="37">
        <f t="shared" si="1"/>
        <v>1586.1936507936509</v>
      </c>
    </row>
    <row r="25" spans="3:13" ht="9.4499999999999993" customHeight="1" x14ac:dyDescent="0.15">
      <c r="C25" s="18">
        <v>17</v>
      </c>
      <c r="D25" s="37">
        <v>1643.8125</v>
      </c>
      <c r="E25" s="37">
        <v>1681.4583333333333</v>
      </c>
      <c r="F25" s="37">
        <v>1701.0986111111113</v>
      </c>
      <c r="G25" s="37">
        <v>1640.4916666666666</v>
      </c>
      <c r="H25" s="37">
        <v>1571.5027777777777</v>
      </c>
      <c r="I25" s="37">
        <v>1227.098611111111</v>
      </c>
      <c r="J25" s="37">
        <v>1130.6208333333332</v>
      </c>
      <c r="L25" s="37">
        <f t="shared" si="0"/>
        <v>1647.6727777777778</v>
      </c>
      <c r="M25" s="37">
        <f t="shared" si="1"/>
        <v>1513.7261904761904</v>
      </c>
    </row>
    <row r="26" spans="3:13" ht="9.4499999999999993" customHeight="1" x14ac:dyDescent="0.15">
      <c r="C26" s="18">
        <v>18</v>
      </c>
      <c r="D26" s="37">
        <v>1397.2666666666667</v>
      </c>
      <c r="E26" s="37">
        <v>1429.3458333333335</v>
      </c>
      <c r="F26" s="37">
        <v>1449.9583333333333</v>
      </c>
      <c r="G26" s="37">
        <v>1387.3500000000001</v>
      </c>
      <c r="H26" s="37">
        <v>1382.6847222222223</v>
      </c>
      <c r="I26" s="37">
        <v>1140.3041666666668</v>
      </c>
      <c r="J26" s="37">
        <v>1093.4930555555557</v>
      </c>
      <c r="L26" s="37">
        <f t="shared" si="0"/>
        <v>1409.3211111111111</v>
      </c>
      <c r="M26" s="37">
        <f t="shared" si="1"/>
        <v>1325.7718253968253</v>
      </c>
    </row>
    <row r="27" spans="3:13" ht="9.4499999999999993" customHeight="1" x14ac:dyDescent="0.15">
      <c r="C27" s="18">
        <v>19</v>
      </c>
      <c r="D27" s="37">
        <v>1048.2333333333333</v>
      </c>
      <c r="E27" s="37">
        <v>1092.4875</v>
      </c>
      <c r="F27" s="37">
        <v>1130.211111111111</v>
      </c>
      <c r="G27" s="37">
        <v>1114.6000000000001</v>
      </c>
      <c r="H27" s="37">
        <v>1152.6861111111111</v>
      </c>
      <c r="I27" s="37">
        <v>1039.6861111111111</v>
      </c>
      <c r="J27" s="37">
        <v>1008.2722222222222</v>
      </c>
      <c r="L27" s="37">
        <f t="shared" si="0"/>
        <v>1107.6436111111111</v>
      </c>
      <c r="M27" s="37">
        <f t="shared" si="1"/>
        <v>1083.7394841269841</v>
      </c>
    </row>
    <row r="28" spans="3:13" ht="9.4499999999999993" customHeight="1" x14ac:dyDescent="0.15">
      <c r="C28" s="18">
        <v>20</v>
      </c>
      <c r="D28" s="37">
        <v>885.3416666666667</v>
      </c>
      <c r="E28" s="37">
        <v>915.57083333333333</v>
      </c>
      <c r="F28" s="37">
        <v>940.79027777777776</v>
      </c>
      <c r="G28" s="37">
        <v>936.25</v>
      </c>
      <c r="H28" s="37">
        <v>975.26249999999993</v>
      </c>
      <c r="I28" s="37">
        <v>941.9666666666667</v>
      </c>
      <c r="J28" s="37">
        <v>892.54999999999984</v>
      </c>
      <c r="L28" s="37">
        <f t="shared" si="0"/>
        <v>930.64305555555552</v>
      </c>
      <c r="M28" s="37">
        <f t="shared" si="1"/>
        <v>926.81884920634923</v>
      </c>
    </row>
    <row r="29" spans="3:13" ht="9.4499999999999993" customHeight="1" x14ac:dyDescent="0.15">
      <c r="C29" s="18">
        <v>21</v>
      </c>
      <c r="D29" s="37">
        <v>693.5291666666667</v>
      </c>
      <c r="E29" s="37">
        <v>724.46249999999998</v>
      </c>
      <c r="F29" s="37">
        <v>779.44999999999993</v>
      </c>
      <c r="G29" s="37">
        <v>760.75833333333333</v>
      </c>
      <c r="H29" s="37">
        <v>808.28888888888889</v>
      </c>
      <c r="I29" s="37">
        <v>818.3611111111112</v>
      </c>
      <c r="J29" s="37">
        <v>713.63611111111106</v>
      </c>
      <c r="L29" s="37">
        <f t="shared" si="0"/>
        <v>753.2977777777777</v>
      </c>
      <c r="M29" s="37">
        <f t="shared" si="1"/>
        <v>756.92658730158723</v>
      </c>
    </row>
    <row r="30" spans="3:13" ht="9.4499999999999993" customHeight="1" x14ac:dyDescent="0.15">
      <c r="C30" s="18">
        <v>22</v>
      </c>
      <c r="D30" s="37">
        <v>550.51666666666665</v>
      </c>
      <c r="E30" s="37">
        <v>592.04166666666663</v>
      </c>
      <c r="F30" s="37">
        <v>656.375</v>
      </c>
      <c r="G30" s="37">
        <v>613.1</v>
      </c>
      <c r="H30" s="37">
        <v>721.52222222222224</v>
      </c>
      <c r="I30" s="37">
        <v>805.78750000000002</v>
      </c>
      <c r="J30" s="37">
        <v>577.27361111111111</v>
      </c>
      <c r="L30" s="37">
        <f t="shared" si="0"/>
        <v>626.71111111111111</v>
      </c>
      <c r="M30" s="37">
        <f t="shared" si="1"/>
        <v>645.23095238095243</v>
      </c>
    </row>
    <row r="31" spans="3:13" ht="9.4499999999999993" customHeight="1" x14ac:dyDescent="0.15">
      <c r="C31" s="18">
        <v>23</v>
      </c>
      <c r="D31" s="37">
        <v>357.07916666666665</v>
      </c>
      <c r="E31" s="37">
        <v>371.90833333333336</v>
      </c>
      <c r="F31" s="37">
        <v>413.72777777777782</v>
      </c>
      <c r="G31" s="37">
        <v>420.05416666666673</v>
      </c>
      <c r="H31" s="37">
        <v>562.06388888888887</v>
      </c>
      <c r="I31" s="37">
        <v>652.19999999999993</v>
      </c>
      <c r="J31" s="37">
        <v>390.29722222222222</v>
      </c>
      <c r="L31" s="37">
        <f t="shared" si="0"/>
        <v>424.9666666666667</v>
      </c>
      <c r="M31" s="37">
        <f t="shared" si="1"/>
        <v>452.47579365079361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16571.637500000001</v>
      </c>
      <c r="E33" s="37">
        <f t="shared" ref="E33:J33" si="2">SUM(E15:E26)</f>
        <v>17088.187500000004</v>
      </c>
      <c r="F33" s="37">
        <f t="shared" si="2"/>
        <v>17436.516666666666</v>
      </c>
      <c r="G33" s="37">
        <f t="shared" si="2"/>
        <v>17113.041666666668</v>
      </c>
      <c r="H33" s="37">
        <f t="shared" si="2"/>
        <v>17198.802777777779</v>
      </c>
      <c r="I33" s="37">
        <f t="shared" si="2"/>
        <v>12916.302777777777</v>
      </c>
      <c r="J33" s="37">
        <f t="shared" si="2"/>
        <v>11431.262500000001</v>
      </c>
      <c r="L33" s="37">
        <f>SUM(L15:L26)</f>
        <v>17081.637222222223</v>
      </c>
      <c r="M33" s="37">
        <f>SUM(M15:M26)</f>
        <v>15679.393055555556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3693.1958333333332</v>
      </c>
      <c r="E34" s="37">
        <f t="shared" ref="E34:J34" si="3">SUM(E15:E17)</f>
        <v>3832.1791666666668</v>
      </c>
      <c r="F34" s="37">
        <f t="shared" si="3"/>
        <v>3850.8888888888887</v>
      </c>
      <c r="G34" s="37">
        <f t="shared" si="3"/>
        <v>3797.5083333333341</v>
      </c>
      <c r="H34" s="37">
        <f t="shared" si="3"/>
        <v>3675.8083333333334</v>
      </c>
      <c r="I34" s="37">
        <f t="shared" si="3"/>
        <v>1910.6055555555554</v>
      </c>
      <c r="J34" s="37">
        <f t="shared" si="3"/>
        <v>1347.1763888888891</v>
      </c>
      <c r="L34" s="37">
        <f>SUM(L15:L17)</f>
        <v>3769.9161111111111</v>
      </c>
      <c r="M34" s="37">
        <f>SUM(M15:M17)</f>
        <v>3158.1946428571428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8125.479166666667</v>
      </c>
      <c r="E35" s="37">
        <f t="shared" ref="E35:J35" si="4">SUM(E18:E23)</f>
        <v>8437.6458333333321</v>
      </c>
      <c r="F35" s="37">
        <f t="shared" si="4"/>
        <v>8677.0722222222212</v>
      </c>
      <c r="G35" s="37">
        <f t="shared" si="4"/>
        <v>8565.7791666666653</v>
      </c>
      <c r="H35" s="37">
        <f t="shared" si="4"/>
        <v>8868.4152777777781</v>
      </c>
      <c r="I35" s="37">
        <f t="shared" si="4"/>
        <v>7335.3874999999998</v>
      </c>
      <c r="J35" s="37">
        <f t="shared" si="4"/>
        <v>6658.7680555555562</v>
      </c>
      <c r="L35" s="37">
        <f>SUM(L18:L23)</f>
        <v>8534.878333333334</v>
      </c>
      <c r="M35" s="37">
        <f>SUM(M18:M23)</f>
        <v>8095.5067460317468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4752.9624999999996</v>
      </c>
      <c r="E36" s="37">
        <f t="shared" ref="E36:J36" si="5">SUM(E24:E26)</f>
        <v>4818.3625000000002</v>
      </c>
      <c r="F36" s="37">
        <f t="shared" si="5"/>
        <v>4908.5555555555557</v>
      </c>
      <c r="G36" s="37">
        <f t="shared" si="5"/>
        <v>4749.7541666666666</v>
      </c>
      <c r="H36" s="37">
        <f t="shared" si="5"/>
        <v>4654.5791666666664</v>
      </c>
      <c r="I36" s="37">
        <f t="shared" si="5"/>
        <v>3670.3097222222223</v>
      </c>
      <c r="J36" s="37">
        <f t="shared" si="5"/>
        <v>3425.3180555555555</v>
      </c>
      <c r="L36" s="37">
        <f>SUM(L24:L26)</f>
        <v>4776.8427777777779</v>
      </c>
      <c r="M36" s="37">
        <f>SUM(M24:M26)</f>
        <v>4425.6916666666666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22114.537499999999</v>
      </c>
      <c r="E37" s="37">
        <f t="shared" ref="E37:J37" si="6">SUM(E8:E31)</f>
        <v>22818.191666666669</v>
      </c>
      <c r="F37" s="37">
        <f t="shared" si="6"/>
        <v>23438.137500000001</v>
      </c>
      <c r="G37" s="37">
        <f t="shared" si="6"/>
        <v>23050.658333333329</v>
      </c>
      <c r="H37" s="37">
        <f t="shared" si="6"/>
        <v>23517.615277777775</v>
      </c>
      <c r="I37" s="37">
        <f t="shared" si="6"/>
        <v>19089.881944444442</v>
      </c>
      <c r="J37" s="37">
        <f t="shared" si="6"/>
        <v>17158.336111111112</v>
      </c>
      <c r="L37" s="37">
        <f>SUM(L8:L31)</f>
        <v>22987.828055555561</v>
      </c>
      <c r="M37" s="37">
        <f>SUM(M8:M31)</f>
        <v>21598.19404761905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21242.3</v>
      </c>
      <c r="D43" s="32">
        <v>20963</v>
      </c>
      <c r="E43" s="32">
        <v>15820.366666666669</v>
      </c>
      <c r="F43" s="32">
        <v>8868.8000000000011</v>
      </c>
      <c r="G43" s="32">
        <v>12325.040000000003</v>
      </c>
      <c r="H43" s="32">
        <v>15116.86</v>
      </c>
      <c r="I43" s="32">
        <v>17459.66</v>
      </c>
      <c r="J43" s="32">
        <v>18166.03</v>
      </c>
      <c r="K43" s="32">
        <v>19347.660000000003</v>
      </c>
      <c r="L43" s="32">
        <v>19381.419999999998</v>
      </c>
      <c r="M43" s="32">
        <v>18628.71</v>
      </c>
      <c r="N43" s="32">
        <v>17659.8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29568.3</v>
      </c>
      <c r="D44" s="32">
        <v>29407.850000000006</v>
      </c>
      <c r="E44" s="32">
        <v>21865.816666666669</v>
      </c>
      <c r="F44" s="32">
        <v>11632.12</v>
      </c>
      <c r="G44" s="32">
        <v>16089.240000000003</v>
      </c>
      <c r="H44" s="32">
        <v>19939.589999999997</v>
      </c>
      <c r="I44" s="32">
        <v>23328.71</v>
      </c>
      <c r="J44" s="32">
        <v>24672.359999999997</v>
      </c>
      <c r="K44" s="32">
        <v>25935.780000000002</v>
      </c>
      <c r="L44" s="32">
        <v>25800.560000000001</v>
      </c>
      <c r="M44" s="32">
        <v>24169.02</v>
      </c>
      <c r="N44" s="32">
        <v>23444.590000000004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16701.333333333336</v>
      </c>
      <c r="D47" s="32">
        <v>16891.600000000002</v>
      </c>
      <c r="E47" s="32">
        <v>11544.75</v>
      </c>
      <c r="F47" s="32">
        <v>5237.25</v>
      </c>
      <c r="G47" s="32">
        <v>8088</v>
      </c>
      <c r="H47" s="32">
        <v>11018.75</v>
      </c>
      <c r="I47" s="32">
        <v>13292</v>
      </c>
      <c r="J47" s="32">
        <v>14259.199999999999</v>
      </c>
      <c r="K47" s="32">
        <v>15965.5</v>
      </c>
      <c r="L47" s="32">
        <v>15017.000000000002</v>
      </c>
      <c r="M47" s="32">
        <v>12597</v>
      </c>
      <c r="N47" s="32">
        <v>14383.25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25913.333333333328</v>
      </c>
      <c r="D48" s="32">
        <v>26883.400000000005</v>
      </c>
      <c r="E48" s="32">
        <v>17577.5</v>
      </c>
      <c r="F48" s="32">
        <v>7530.25</v>
      </c>
      <c r="G48" s="32">
        <v>11506.999999999998</v>
      </c>
      <c r="H48" s="32">
        <v>15869</v>
      </c>
      <c r="I48" s="32">
        <v>20092</v>
      </c>
      <c r="J48" s="32">
        <v>21377.799999999996</v>
      </c>
      <c r="K48" s="32">
        <v>23483</v>
      </c>
      <c r="L48" s="32">
        <v>21514.800000000003</v>
      </c>
      <c r="M48" s="32">
        <v>17536.5</v>
      </c>
      <c r="N48" s="32">
        <v>19794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15307.999999999998</v>
      </c>
      <c r="D51" s="32">
        <v>15156.75</v>
      </c>
      <c r="E51" s="32">
        <v>12615.25</v>
      </c>
      <c r="F51" s="32">
        <v>4078.75</v>
      </c>
      <c r="G51" s="32">
        <v>6492.5999999999995</v>
      </c>
      <c r="H51" s="32">
        <v>9029.25</v>
      </c>
      <c r="I51" s="32">
        <v>11368.25</v>
      </c>
      <c r="J51" s="32">
        <v>12228.199999999999</v>
      </c>
      <c r="K51" s="32">
        <v>13909.5</v>
      </c>
      <c r="L51" s="32">
        <v>13412</v>
      </c>
      <c r="M51" s="32">
        <v>10979.6</v>
      </c>
      <c r="N51" s="32">
        <v>12597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23829.333333333332</v>
      </c>
      <c r="D52" s="32">
        <v>23887.5</v>
      </c>
      <c r="E52" s="32">
        <v>19425.75</v>
      </c>
      <c r="F52" s="32">
        <v>6071.75</v>
      </c>
      <c r="G52" s="32">
        <v>9652.1999999999989</v>
      </c>
      <c r="H52" s="32">
        <v>13394.25</v>
      </c>
      <c r="I52" s="32">
        <v>17776.25</v>
      </c>
      <c r="J52" s="32">
        <v>19031.600000000002</v>
      </c>
      <c r="K52" s="32">
        <v>20667</v>
      </c>
      <c r="L52" s="32">
        <v>19057.75</v>
      </c>
      <c r="M52" s="32">
        <v>15637.4</v>
      </c>
      <c r="N52" s="32">
        <v>17469.25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10" display="Index" xr:uid="{B6C19D68-C0F9-4A1E-B00D-8200938F1D9C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929-60A1-4069-B60E-7445DE0985A7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133</v>
      </c>
      <c r="E3" s="47"/>
      <c r="F3" s="47"/>
      <c r="G3" s="5"/>
      <c r="H3" s="49" t="s">
        <v>50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13479.479166666668</v>
      </c>
      <c r="Q6" s="16">
        <v>13966.797222222222</v>
      </c>
      <c r="R6" s="16">
        <v>14116.033333333336</v>
      </c>
      <c r="S6" s="16">
        <v>14135.291666666666</v>
      </c>
      <c r="T6" s="16">
        <v>14367.929166666667</v>
      </c>
      <c r="U6" s="16">
        <v>12171.041666666662</v>
      </c>
      <c r="V6" s="16">
        <v>10934.5875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13871.538888888892</v>
      </c>
      <c r="Q7" s="16">
        <v>14465.468055555555</v>
      </c>
      <c r="R7" s="16">
        <v>14569.918055555556</v>
      </c>
      <c r="S7" s="16">
        <v>14548.45</v>
      </c>
      <c r="T7" s="16">
        <v>14760.904166666667</v>
      </c>
      <c r="U7" s="16">
        <v>12342.401388888891</v>
      </c>
      <c r="V7" s="16">
        <v>11072.415277777778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27351.01805555556</v>
      </c>
      <c r="Q8" s="16">
        <f t="shared" ref="Q8:V8" si="0">SUM(Q6:Q7)</f>
        <v>28432.265277777777</v>
      </c>
      <c r="R8" s="16">
        <f t="shared" si="0"/>
        <v>28685.951388888891</v>
      </c>
      <c r="S8" s="16">
        <f t="shared" si="0"/>
        <v>28683.741666666669</v>
      </c>
      <c r="T8" s="16">
        <f t="shared" si="0"/>
        <v>29128.833333333336</v>
      </c>
      <c r="U8" s="16">
        <f t="shared" si="0"/>
        <v>24513.443055555552</v>
      </c>
      <c r="V8" s="16">
        <f t="shared" si="0"/>
        <v>22007.00277777778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17284.7</v>
      </c>
      <c r="Q10" s="16">
        <v>17392.849999999999</v>
      </c>
      <c r="R10" s="16">
        <v>15792.833333333332</v>
      </c>
      <c r="S10" s="16">
        <v>6561.6100000000006</v>
      </c>
      <c r="T10" s="16">
        <v>8940.4700000000012</v>
      </c>
      <c r="U10" s="16">
        <v>12236.589999999998</v>
      </c>
      <c r="V10" s="16">
        <v>14062.51</v>
      </c>
      <c r="W10" s="16">
        <v>15871.810000000001</v>
      </c>
      <c r="X10" s="16">
        <v>15907.716666666667</v>
      </c>
      <c r="Y10" s="16">
        <v>15468.223333333332</v>
      </c>
      <c r="Z10" s="16">
        <v>13914</v>
      </c>
      <c r="AA10" s="16">
        <v>14723.96</v>
      </c>
    </row>
    <row r="11" spans="1:27" ht="9.4499999999999993" customHeight="1" x14ac:dyDescent="0.15">
      <c r="C11" s="18"/>
      <c r="O11" s="15" t="s">
        <v>95</v>
      </c>
      <c r="P11" s="16">
        <v>17832.649999999998</v>
      </c>
      <c r="Q11" s="16">
        <v>17516.3</v>
      </c>
      <c r="R11" s="16">
        <v>16752.366666666665</v>
      </c>
      <c r="S11" s="16">
        <v>6607.3799999999983</v>
      </c>
      <c r="T11" s="16">
        <v>8925.4599999999991</v>
      </c>
      <c r="U11" s="16">
        <v>12302.980000000003</v>
      </c>
      <c r="V11" s="16">
        <v>14748.679999999998</v>
      </c>
      <c r="W11" s="16">
        <v>16266.560000000001</v>
      </c>
      <c r="X11" s="16">
        <v>16323.083333333336</v>
      </c>
      <c r="Y11" s="16">
        <v>16419</v>
      </c>
      <c r="Z11" s="16">
        <v>14638.650000000001</v>
      </c>
      <c r="AA11" s="16">
        <v>14985.96</v>
      </c>
    </row>
    <row r="12" spans="1:27" ht="9.4499999999999993" customHeight="1" x14ac:dyDescent="0.15">
      <c r="C12" s="18"/>
      <c r="O12" s="15" t="s">
        <v>96</v>
      </c>
      <c r="P12" s="16">
        <f>SUM(P10:P11)</f>
        <v>35117.35</v>
      </c>
      <c r="Q12" s="16">
        <f t="shared" ref="Q12:AA12" si="1">SUM(Q10:Q11)</f>
        <v>34909.149999999994</v>
      </c>
      <c r="R12" s="16">
        <f t="shared" si="1"/>
        <v>32545.199999999997</v>
      </c>
      <c r="S12" s="16">
        <f t="shared" si="1"/>
        <v>13168.989999999998</v>
      </c>
      <c r="T12" s="16">
        <f t="shared" si="1"/>
        <v>17865.93</v>
      </c>
      <c r="U12" s="16">
        <f t="shared" si="1"/>
        <v>24539.57</v>
      </c>
      <c r="V12" s="16">
        <f t="shared" si="1"/>
        <v>28811.19</v>
      </c>
      <c r="W12" s="16">
        <f t="shared" si="1"/>
        <v>32138.370000000003</v>
      </c>
      <c r="X12" s="16">
        <f t="shared" si="1"/>
        <v>32230.800000000003</v>
      </c>
      <c r="Y12" s="16">
        <f t="shared" si="1"/>
        <v>31887.223333333332</v>
      </c>
      <c r="Z12" s="16">
        <f t="shared" si="1"/>
        <v>28552.65</v>
      </c>
      <c r="AA12" s="16">
        <f t="shared" si="1"/>
        <v>29709.919999999998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19261.807106800003</v>
      </c>
      <c r="V14" s="22">
        <v>18190.1297084</v>
      </c>
      <c r="W14" s="22">
        <v>16784.386111111111</v>
      </c>
      <c r="X14" s="22">
        <v>17052.848333333335</v>
      </c>
      <c r="Y14" s="16">
        <v>14013.10611111111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21"/>
      <c r="R15" s="22"/>
      <c r="S15" s="22"/>
      <c r="T15" s="22"/>
      <c r="U15" s="22">
        <v>20739.143925799995</v>
      </c>
      <c r="V15" s="22">
        <v>19822.642208999998</v>
      </c>
      <c r="W15" s="22">
        <v>17725.14777777778</v>
      </c>
      <c r="X15" s="22">
        <v>18992.330555555556</v>
      </c>
      <c r="Y15" s="16">
        <v>14443.255833333333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40000.951032600002</v>
      </c>
      <c r="V16" s="16">
        <f t="shared" si="3"/>
        <v>38012.771917399994</v>
      </c>
      <c r="W16" s="16">
        <f t="shared" si="3"/>
        <v>34509.533888888895</v>
      </c>
      <c r="X16" s="16">
        <f t="shared" si="3"/>
        <v>36045.178888888891</v>
      </c>
      <c r="Y16" s="16">
        <f>SUM(Y14:Y15)</f>
        <v>28456.361944444441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411" display="Index" xr:uid="{E50F921A-4BB8-4AC5-A78C-D2F36CCBFCBF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DDBE-33EB-4989-8AF7-A569A95A5C36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102</v>
      </c>
      <c r="E3" s="47"/>
      <c r="F3" s="47"/>
      <c r="G3" s="5"/>
      <c r="H3" s="49" t="s">
        <v>5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73.3</v>
      </c>
      <c r="E8" s="37">
        <v>65.733333333333334</v>
      </c>
      <c r="F8" s="37">
        <v>72.708333333333329</v>
      </c>
      <c r="G8" s="37">
        <v>79.833333333333329</v>
      </c>
      <c r="H8" s="37">
        <v>87.518055555555563</v>
      </c>
      <c r="I8" s="37">
        <v>140.16388888888892</v>
      </c>
      <c r="J8" s="37">
        <v>178.375</v>
      </c>
      <c r="L8" s="37">
        <f>AVERAGE(D8:H8)</f>
        <v>75.81861111111111</v>
      </c>
      <c r="M8" s="37">
        <f>AVERAGE(D8:J8)</f>
        <v>99.661706349206355</v>
      </c>
      <c r="O8" s="26"/>
    </row>
    <row r="9" spans="1:15" ht="9.4499999999999993" customHeight="1" x14ac:dyDescent="0.15">
      <c r="C9" s="18">
        <v>1</v>
      </c>
      <c r="D9" s="37">
        <v>45.909722222222221</v>
      </c>
      <c r="E9" s="37">
        <v>42.037500000000001</v>
      </c>
      <c r="F9" s="37">
        <v>44.204166666666673</v>
      </c>
      <c r="G9" s="37">
        <v>47.808333333333337</v>
      </c>
      <c r="H9" s="37">
        <v>54.218055555555559</v>
      </c>
      <c r="I9" s="37">
        <v>113.64166666666667</v>
      </c>
      <c r="J9" s="37">
        <v>149.57499999999999</v>
      </c>
      <c r="L9" s="37">
        <f t="shared" ref="L9:L31" si="0">AVERAGE(D9:H9)</f>
        <v>46.835555555555558</v>
      </c>
      <c r="M9" s="37">
        <f t="shared" ref="M9:M31" si="1">AVERAGE(D9:J9)</f>
        <v>71.056349206349211</v>
      </c>
      <c r="O9" s="26"/>
    </row>
    <row r="10" spans="1:15" ht="9.4499999999999993" customHeight="1" x14ac:dyDescent="0.15">
      <c r="C10" s="18">
        <v>2</v>
      </c>
      <c r="D10" s="37">
        <v>35.830555555555556</v>
      </c>
      <c r="E10" s="37">
        <v>32.37916666666667</v>
      </c>
      <c r="F10" s="37">
        <v>33.429166666666667</v>
      </c>
      <c r="G10" s="37">
        <v>35.408333333333331</v>
      </c>
      <c r="H10" s="37">
        <v>40.698611111111113</v>
      </c>
      <c r="I10" s="37">
        <v>89.304166666666674</v>
      </c>
      <c r="J10" s="37">
        <v>125.58055555555556</v>
      </c>
      <c r="L10" s="37">
        <f t="shared" si="0"/>
        <v>35.549166666666665</v>
      </c>
      <c r="M10" s="37">
        <f t="shared" si="1"/>
        <v>56.090079365079369</v>
      </c>
      <c r="O10" s="26"/>
    </row>
    <row r="11" spans="1:15" ht="9.4499999999999993" customHeight="1" x14ac:dyDescent="0.15">
      <c r="C11" s="18">
        <v>3</v>
      </c>
      <c r="D11" s="37">
        <v>27.363888888888891</v>
      </c>
      <c r="E11" s="37">
        <v>29.479166666666668</v>
      </c>
      <c r="F11" s="37">
        <v>32.012500000000003</v>
      </c>
      <c r="G11" s="37">
        <v>35.466666666666661</v>
      </c>
      <c r="H11" s="37">
        <v>37.138888888888893</v>
      </c>
      <c r="I11" s="37">
        <v>76.076388888888886</v>
      </c>
      <c r="J11" s="37">
        <v>97.255555555555546</v>
      </c>
      <c r="L11" s="37">
        <f t="shared" si="0"/>
        <v>32.292222222222222</v>
      </c>
      <c r="M11" s="37">
        <f t="shared" si="1"/>
        <v>47.827579365079366</v>
      </c>
      <c r="O11" s="26"/>
    </row>
    <row r="12" spans="1:15" ht="9.4499999999999993" customHeight="1" x14ac:dyDescent="0.15">
      <c r="C12" s="18">
        <v>4</v>
      </c>
      <c r="D12" s="37">
        <v>42.012499999999996</v>
      </c>
      <c r="E12" s="37">
        <v>45.658333333333331</v>
      </c>
      <c r="F12" s="37">
        <v>47.991666666666674</v>
      </c>
      <c r="G12" s="37">
        <v>46.15</v>
      </c>
      <c r="H12" s="37">
        <v>49.701388888888893</v>
      </c>
      <c r="I12" s="37">
        <v>57.015277777777776</v>
      </c>
      <c r="J12" s="37">
        <v>66.80972222222222</v>
      </c>
      <c r="L12" s="37">
        <f t="shared" si="0"/>
        <v>46.302777777777777</v>
      </c>
      <c r="M12" s="37">
        <f t="shared" si="1"/>
        <v>50.762698412698406</v>
      </c>
    </row>
    <row r="13" spans="1:15" ht="9.4499999999999993" customHeight="1" x14ac:dyDescent="0.15">
      <c r="C13" s="18">
        <v>5</v>
      </c>
      <c r="D13" s="37">
        <v>119.15277777777779</v>
      </c>
      <c r="E13" s="37">
        <v>138.71666666666667</v>
      </c>
      <c r="F13" s="37">
        <v>136.89166666666665</v>
      </c>
      <c r="G13" s="37">
        <v>136.43333333333334</v>
      </c>
      <c r="H13" s="37">
        <v>129.70416666666665</v>
      </c>
      <c r="I13" s="37">
        <v>77.518055555555563</v>
      </c>
      <c r="J13" s="37">
        <v>61.138888888888886</v>
      </c>
      <c r="L13" s="37">
        <f t="shared" si="0"/>
        <v>132.17972222222221</v>
      </c>
      <c r="M13" s="37">
        <f t="shared" si="1"/>
        <v>114.22222222222221</v>
      </c>
    </row>
    <row r="14" spans="1:15" ht="9.4499999999999993" customHeight="1" x14ac:dyDescent="0.15">
      <c r="C14" s="18">
        <v>6</v>
      </c>
      <c r="D14" s="37">
        <v>436.35277777777782</v>
      </c>
      <c r="E14" s="37">
        <v>453.87083333333334</v>
      </c>
      <c r="F14" s="37">
        <v>460.65416666666664</v>
      </c>
      <c r="G14" s="37">
        <v>455.33333333333331</v>
      </c>
      <c r="H14" s="37">
        <v>435.26111111111112</v>
      </c>
      <c r="I14" s="37">
        <v>137.34444444444443</v>
      </c>
      <c r="J14" s="37">
        <v>97.961111111111123</v>
      </c>
      <c r="L14" s="37">
        <f t="shared" si="0"/>
        <v>448.29444444444442</v>
      </c>
      <c r="M14" s="37">
        <f t="shared" si="1"/>
        <v>353.82539682539681</v>
      </c>
    </row>
    <row r="15" spans="1:15" ht="9.4499999999999993" customHeight="1" x14ac:dyDescent="0.15">
      <c r="C15" s="18">
        <v>7</v>
      </c>
      <c r="D15" s="37">
        <v>615.90694444444432</v>
      </c>
      <c r="E15" s="37">
        <v>645.17083333333335</v>
      </c>
      <c r="F15" s="37">
        <v>639.64583333333337</v>
      </c>
      <c r="G15" s="37">
        <v>647.625</v>
      </c>
      <c r="H15" s="37">
        <v>616.89305555555563</v>
      </c>
      <c r="I15" s="37">
        <v>202.72499999999999</v>
      </c>
      <c r="J15" s="37">
        <v>116.16111111111111</v>
      </c>
      <c r="L15" s="37">
        <f t="shared" si="0"/>
        <v>633.0483333333334</v>
      </c>
      <c r="M15" s="37">
        <f t="shared" si="1"/>
        <v>497.73253968253965</v>
      </c>
    </row>
    <row r="16" spans="1:15" ht="9.4499999999999993" customHeight="1" x14ac:dyDescent="0.15">
      <c r="C16" s="18">
        <v>8</v>
      </c>
      <c r="D16" s="37">
        <v>554.26805555555563</v>
      </c>
      <c r="E16" s="37">
        <v>592.89583333333337</v>
      </c>
      <c r="F16" s="37">
        <v>584.57500000000005</v>
      </c>
      <c r="G16" s="37">
        <v>599.98333333333335</v>
      </c>
      <c r="H16" s="37">
        <v>557.27777777777771</v>
      </c>
      <c r="I16" s="37">
        <v>273.75</v>
      </c>
      <c r="J16" s="37">
        <v>156.9097222222222</v>
      </c>
      <c r="L16" s="37">
        <f t="shared" si="0"/>
        <v>577.80000000000007</v>
      </c>
      <c r="M16" s="37">
        <f t="shared" si="1"/>
        <v>474.23710317460325</v>
      </c>
    </row>
    <row r="17" spans="3:13" ht="9.4499999999999993" customHeight="1" x14ac:dyDescent="0.15">
      <c r="C17" s="18">
        <v>9</v>
      </c>
      <c r="D17" s="37">
        <v>478.03472222222217</v>
      </c>
      <c r="E17" s="37">
        <v>496.47916666666669</v>
      </c>
      <c r="F17" s="37">
        <v>492.1875</v>
      </c>
      <c r="G17" s="37">
        <v>504.20416666666671</v>
      </c>
      <c r="H17" s="37">
        <v>483.24861111111107</v>
      </c>
      <c r="I17" s="37">
        <v>340.10972222222227</v>
      </c>
      <c r="J17" s="37">
        <v>236.93611111111113</v>
      </c>
      <c r="L17" s="37">
        <f t="shared" si="0"/>
        <v>490.83083333333332</v>
      </c>
      <c r="M17" s="37">
        <f t="shared" si="1"/>
        <v>433.02857142857147</v>
      </c>
    </row>
    <row r="18" spans="3:13" ht="9.4499999999999993" customHeight="1" x14ac:dyDescent="0.15">
      <c r="C18" s="18">
        <v>10</v>
      </c>
      <c r="D18" s="37">
        <v>436.69027777777779</v>
      </c>
      <c r="E18" s="37">
        <v>453.58750000000003</v>
      </c>
      <c r="F18" s="37">
        <v>452.125</v>
      </c>
      <c r="G18" s="37">
        <v>446.75833333333338</v>
      </c>
      <c r="H18" s="37">
        <v>444.57916666666665</v>
      </c>
      <c r="I18" s="37">
        <v>374.95138888888891</v>
      </c>
      <c r="J18" s="37">
        <v>346.44305555555553</v>
      </c>
      <c r="L18" s="37">
        <f t="shared" si="0"/>
        <v>446.7480555555556</v>
      </c>
      <c r="M18" s="37">
        <f t="shared" si="1"/>
        <v>422.16210317460315</v>
      </c>
    </row>
    <row r="19" spans="3:13" ht="9.4499999999999993" customHeight="1" x14ac:dyDescent="0.15">
      <c r="C19" s="18">
        <v>11</v>
      </c>
      <c r="D19" s="37">
        <v>434.60138888888883</v>
      </c>
      <c r="E19" s="37">
        <v>454.54583333333329</v>
      </c>
      <c r="F19" s="37">
        <v>450.70416666666665</v>
      </c>
      <c r="G19" s="37">
        <v>454.29999999999995</v>
      </c>
      <c r="H19" s="37">
        <v>459.40555555555557</v>
      </c>
      <c r="I19" s="37">
        <v>435.79583333333329</v>
      </c>
      <c r="J19" s="37">
        <v>432.46249999999992</v>
      </c>
      <c r="L19" s="37">
        <f t="shared" si="0"/>
        <v>450.71138888888891</v>
      </c>
      <c r="M19" s="37">
        <f t="shared" si="1"/>
        <v>445.9736111111111</v>
      </c>
    </row>
    <row r="20" spans="3:13" ht="9.4499999999999993" customHeight="1" x14ac:dyDescent="0.15">
      <c r="C20" s="18">
        <v>12</v>
      </c>
      <c r="D20" s="37">
        <v>432.42083333333329</v>
      </c>
      <c r="E20" s="37">
        <v>439.61249999999995</v>
      </c>
      <c r="F20" s="37">
        <v>456.62083333333334</v>
      </c>
      <c r="G20" s="37">
        <v>443.24583333333334</v>
      </c>
      <c r="H20" s="37">
        <v>461.38472222222225</v>
      </c>
      <c r="I20" s="37">
        <v>483.70694444444439</v>
      </c>
      <c r="J20" s="37">
        <v>448.14583333333331</v>
      </c>
      <c r="L20" s="37">
        <f t="shared" si="0"/>
        <v>446.65694444444443</v>
      </c>
      <c r="M20" s="37">
        <f t="shared" si="1"/>
        <v>452.16250000000002</v>
      </c>
    </row>
    <row r="21" spans="3:13" ht="9.4499999999999993" customHeight="1" x14ac:dyDescent="0.15">
      <c r="C21" s="18">
        <v>13</v>
      </c>
      <c r="D21" s="37">
        <v>436.76805555555552</v>
      </c>
      <c r="E21" s="37">
        <v>445.08750000000003</v>
      </c>
      <c r="F21" s="37">
        <v>457.24999999999994</v>
      </c>
      <c r="G21" s="37">
        <v>457.9666666666667</v>
      </c>
      <c r="H21" s="37">
        <v>468.56944444444451</v>
      </c>
      <c r="I21" s="37">
        <v>498.28472222222217</v>
      </c>
      <c r="J21" s="37">
        <v>451.52222222222218</v>
      </c>
      <c r="L21" s="37">
        <f t="shared" si="0"/>
        <v>453.12833333333339</v>
      </c>
      <c r="M21" s="37">
        <f t="shared" si="1"/>
        <v>459.34980158730161</v>
      </c>
    </row>
    <row r="22" spans="3:13" ht="9.4499999999999993" customHeight="1" x14ac:dyDescent="0.15">
      <c r="C22" s="18">
        <v>14</v>
      </c>
      <c r="D22" s="37">
        <v>416.35277777777782</v>
      </c>
      <c r="E22" s="37">
        <v>425.60416666666669</v>
      </c>
      <c r="F22" s="37">
        <v>436.76249999999999</v>
      </c>
      <c r="G22" s="37">
        <v>424.90000000000003</v>
      </c>
      <c r="H22" s="37">
        <v>452.16388888888895</v>
      </c>
      <c r="I22" s="37">
        <v>486.95416666666665</v>
      </c>
      <c r="J22" s="37">
        <v>422.5402777777777</v>
      </c>
      <c r="L22" s="37">
        <f t="shared" si="0"/>
        <v>431.15666666666664</v>
      </c>
      <c r="M22" s="37">
        <f t="shared" si="1"/>
        <v>437.89682539682542</v>
      </c>
    </row>
    <row r="23" spans="3:13" ht="9.4499999999999993" customHeight="1" x14ac:dyDescent="0.15">
      <c r="C23" s="18">
        <v>15</v>
      </c>
      <c r="D23" s="37">
        <v>398.79722222222216</v>
      </c>
      <c r="E23" s="37">
        <v>404.27083333333331</v>
      </c>
      <c r="F23" s="37">
        <v>412.44166666666666</v>
      </c>
      <c r="G23" s="37">
        <v>408.55</v>
      </c>
      <c r="H23" s="37">
        <v>435.02777777777783</v>
      </c>
      <c r="I23" s="37">
        <v>448.68333333333339</v>
      </c>
      <c r="J23" s="37">
        <v>370.90555555555557</v>
      </c>
      <c r="L23" s="37">
        <f t="shared" si="0"/>
        <v>411.81749999999994</v>
      </c>
      <c r="M23" s="37">
        <f t="shared" si="1"/>
        <v>411.23948412698411</v>
      </c>
    </row>
    <row r="24" spans="3:13" ht="9.4499999999999993" customHeight="1" x14ac:dyDescent="0.15">
      <c r="C24" s="18">
        <v>16</v>
      </c>
      <c r="D24" s="37">
        <v>420.53888888888883</v>
      </c>
      <c r="E24" s="37">
        <v>435.3416666666667</v>
      </c>
      <c r="F24" s="37">
        <v>447.93749999999994</v>
      </c>
      <c r="G24" s="37">
        <v>437.67916666666662</v>
      </c>
      <c r="H24" s="37">
        <v>456.64861111111117</v>
      </c>
      <c r="I24" s="37">
        <v>428.83055555555552</v>
      </c>
      <c r="J24" s="37">
        <v>346.72499999999991</v>
      </c>
      <c r="L24" s="37">
        <f t="shared" si="0"/>
        <v>439.62916666666661</v>
      </c>
      <c r="M24" s="37">
        <f t="shared" si="1"/>
        <v>424.81448412698404</v>
      </c>
    </row>
    <row r="25" spans="3:13" ht="9.4499999999999993" customHeight="1" x14ac:dyDescent="0.15">
      <c r="C25" s="18">
        <v>17</v>
      </c>
      <c r="D25" s="37">
        <v>429.47083333333336</v>
      </c>
      <c r="E25" s="37">
        <v>455.52916666666664</v>
      </c>
      <c r="F25" s="37">
        <v>473.625</v>
      </c>
      <c r="G25" s="37">
        <v>462.65000000000003</v>
      </c>
      <c r="H25" s="37">
        <v>467.12361111111113</v>
      </c>
      <c r="I25" s="37">
        <v>415.27361111111117</v>
      </c>
      <c r="J25" s="37">
        <v>331.62361111111119</v>
      </c>
      <c r="L25" s="37">
        <f t="shared" si="0"/>
        <v>457.67972222222227</v>
      </c>
      <c r="M25" s="37">
        <f t="shared" si="1"/>
        <v>433.61369047619053</v>
      </c>
    </row>
    <row r="26" spans="3:13" ht="9.4499999999999993" customHeight="1" x14ac:dyDescent="0.15">
      <c r="C26" s="18">
        <v>18</v>
      </c>
      <c r="D26" s="37">
        <v>381.37916666666666</v>
      </c>
      <c r="E26" s="37">
        <v>411.63333333333327</v>
      </c>
      <c r="F26" s="37">
        <v>431.90000000000003</v>
      </c>
      <c r="G26" s="37">
        <v>433.23333333333335</v>
      </c>
      <c r="H26" s="37">
        <v>453.25972222222214</v>
      </c>
      <c r="I26" s="37">
        <v>421.20555555555558</v>
      </c>
      <c r="J26" s="37">
        <v>319.9736111111111</v>
      </c>
      <c r="L26" s="37">
        <f t="shared" si="0"/>
        <v>422.2811111111111</v>
      </c>
      <c r="M26" s="37">
        <f t="shared" si="1"/>
        <v>407.51210317460317</v>
      </c>
    </row>
    <row r="27" spans="3:13" ht="9.4499999999999993" customHeight="1" x14ac:dyDescent="0.15">
      <c r="C27" s="18">
        <v>19</v>
      </c>
      <c r="D27" s="37">
        <v>303.49027777777775</v>
      </c>
      <c r="E27" s="37">
        <v>326.50833333333338</v>
      </c>
      <c r="F27" s="37">
        <v>339.60416666666669</v>
      </c>
      <c r="G27" s="37">
        <v>342.56666666666666</v>
      </c>
      <c r="H27" s="37">
        <v>394.73750000000001</v>
      </c>
      <c r="I27" s="37">
        <v>380.40000000000003</v>
      </c>
      <c r="J27" s="37">
        <v>288.73750000000001</v>
      </c>
      <c r="L27" s="37">
        <f t="shared" si="0"/>
        <v>341.38138888888886</v>
      </c>
      <c r="M27" s="37">
        <f t="shared" si="1"/>
        <v>339.43492063492067</v>
      </c>
    </row>
    <row r="28" spans="3:13" ht="9.4499999999999993" customHeight="1" x14ac:dyDescent="0.15">
      <c r="C28" s="18">
        <v>20</v>
      </c>
      <c r="D28" s="37">
        <v>234.35833333333335</v>
      </c>
      <c r="E28" s="37">
        <v>247.4041666666667</v>
      </c>
      <c r="F28" s="37">
        <v>261.32916666666665</v>
      </c>
      <c r="G28" s="37">
        <v>258.62916666666666</v>
      </c>
      <c r="H28" s="37">
        <v>314.06388888888887</v>
      </c>
      <c r="I28" s="37">
        <v>312.98472222222216</v>
      </c>
      <c r="J28" s="37">
        <v>243.40694444444443</v>
      </c>
      <c r="L28" s="37">
        <f t="shared" si="0"/>
        <v>263.15694444444443</v>
      </c>
      <c r="M28" s="37">
        <f t="shared" si="1"/>
        <v>267.45376984126983</v>
      </c>
    </row>
    <row r="29" spans="3:13" ht="9.4499999999999993" customHeight="1" x14ac:dyDescent="0.15">
      <c r="C29" s="18">
        <v>21</v>
      </c>
      <c r="D29" s="37">
        <v>184.40416666666667</v>
      </c>
      <c r="E29" s="37">
        <v>212.22916666666666</v>
      </c>
      <c r="F29" s="37">
        <v>218.42916666666665</v>
      </c>
      <c r="G29" s="37">
        <v>216.10416666666666</v>
      </c>
      <c r="H29" s="37">
        <v>266.19166666666666</v>
      </c>
      <c r="I29" s="37">
        <v>268.01805555555558</v>
      </c>
      <c r="J29" s="37">
        <v>198.81111111111113</v>
      </c>
      <c r="L29" s="37">
        <f t="shared" si="0"/>
        <v>219.47166666666666</v>
      </c>
      <c r="M29" s="37">
        <f t="shared" si="1"/>
        <v>223.45535714285714</v>
      </c>
    </row>
    <row r="30" spans="3:13" ht="9.4499999999999993" customHeight="1" x14ac:dyDescent="0.15">
      <c r="C30" s="18">
        <v>22</v>
      </c>
      <c r="D30" s="37">
        <v>155.03333333333333</v>
      </c>
      <c r="E30" s="37">
        <v>170.44166666666666</v>
      </c>
      <c r="F30" s="37">
        <v>177.61666666666667</v>
      </c>
      <c r="G30" s="37">
        <v>185.49583333333337</v>
      </c>
      <c r="H30" s="37">
        <v>234.85138888888886</v>
      </c>
      <c r="I30" s="37">
        <v>253.12222222222223</v>
      </c>
      <c r="J30" s="37">
        <v>161.5</v>
      </c>
      <c r="L30" s="37">
        <f t="shared" si="0"/>
        <v>184.6877777777778</v>
      </c>
      <c r="M30" s="37">
        <f t="shared" si="1"/>
        <v>191.15158730158731</v>
      </c>
    </row>
    <row r="31" spans="3:13" ht="9.4499999999999993" customHeight="1" x14ac:dyDescent="0.15">
      <c r="C31" s="18">
        <v>23</v>
      </c>
      <c r="D31" s="37">
        <v>102.2236111111111</v>
      </c>
      <c r="E31" s="37">
        <v>113.47916666666667</v>
      </c>
      <c r="F31" s="37">
        <v>125.34166666666665</v>
      </c>
      <c r="G31" s="37">
        <v>130.9375</v>
      </c>
      <c r="H31" s="37">
        <v>185.12916666666669</v>
      </c>
      <c r="I31" s="37">
        <v>210.09305555555557</v>
      </c>
      <c r="J31" s="37">
        <v>118.81249999999999</v>
      </c>
      <c r="L31" s="37">
        <f t="shared" si="0"/>
        <v>131.42222222222222</v>
      </c>
      <c r="M31" s="37">
        <f t="shared" si="1"/>
        <v>140.85952380952381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5435.229166666667</v>
      </c>
      <c r="E33" s="37">
        <f t="shared" ref="E33:J33" si="2">SUM(E15:E26)</f>
        <v>5659.7583333333323</v>
      </c>
      <c r="F33" s="37">
        <f t="shared" si="2"/>
        <v>5735.7749999999996</v>
      </c>
      <c r="G33" s="37">
        <f t="shared" si="2"/>
        <v>5721.0958333333338</v>
      </c>
      <c r="H33" s="37">
        <f t="shared" si="2"/>
        <v>5755.5819444444433</v>
      </c>
      <c r="I33" s="37">
        <f t="shared" si="2"/>
        <v>4810.270833333333</v>
      </c>
      <c r="J33" s="37">
        <f t="shared" si="2"/>
        <v>3980.3486111111106</v>
      </c>
      <c r="L33" s="37">
        <f>SUM(L15:L26)</f>
        <v>5661.4880555555565</v>
      </c>
      <c r="M33" s="37">
        <f>SUM(M15:M26)</f>
        <v>5299.7228174603169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1648.2097222222221</v>
      </c>
      <c r="E34" s="37">
        <f t="shared" ref="E34:J34" si="3">SUM(E15:E17)</f>
        <v>1734.5458333333333</v>
      </c>
      <c r="F34" s="37">
        <f t="shared" si="3"/>
        <v>1716.4083333333333</v>
      </c>
      <c r="G34" s="37">
        <f t="shared" si="3"/>
        <v>1751.8125</v>
      </c>
      <c r="H34" s="37">
        <f t="shared" si="3"/>
        <v>1657.4194444444445</v>
      </c>
      <c r="I34" s="37">
        <f t="shared" si="3"/>
        <v>816.58472222222235</v>
      </c>
      <c r="J34" s="37">
        <f t="shared" si="3"/>
        <v>510.00694444444446</v>
      </c>
      <c r="L34" s="37">
        <f>SUM(L15:L17)</f>
        <v>1701.6791666666668</v>
      </c>
      <c r="M34" s="37">
        <f>SUM(M15:M17)</f>
        <v>1404.9982142857143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2555.630555555555</v>
      </c>
      <c r="E35" s="37">
        <f t="shared" ref="E35:J35" si="4">SUM(E18:E23)</f>
        <v>2622.7083333333335</v>
      </c>
      <c r="F35" s="37">
        <f t="shared" si="4"/>
        <v>2665.9041666666667</v>
      </c>
      <c r="G35" s="37">
        <f t="shared" si="4"/>
        <v>2635.7208333333338</v>
      </c>
      <c r="H35" s="37">
        <f t="shared" si="4"/>
        <v>2721.1305555555559</v>
      </c>
      <c r="I35" s="37">
        <f t="shared" si="4"/>
        <v>2728.3763888888889</v>
      </c>
      <c r="J35" s="37">
        <f t="shared" si="4"/>
        <v>2472.0194444444442</v>
      </c>
      <c r="L35" s="37">
        <f>SUM(L18:L23)</f>
        <v>2640.2188888888891</v>
      </c>
      <c r="M35" s="37">
        <f>SUM(M18:M23)</f>
        <v>2628.7843253968258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1231.3888888888889</v>
      </c>
      <c r="E36" s="37">
        <f t="shared" ref="E36:J36" si="5">SUM(E24:E26)</f>
        <v>1302.5041666666666</v>
      </c>
      <c r="F36" s="37">
        <f t="shared" si="5"/>
        <v>1353.4625000000001</v>
      </c>
      <c r="G36" s="37">
        <f t="shared" si="5"/>
        <v>1333.5625</v>
      </c>
      <c r="H36" s="37">
        <f t="shared" si="5"/>
        <v>1377.0319444444444</v>
      </c>
      <c r="I36" s="37">
        <f t="shared" si="5"/>
        <v>1265.3097222222223</v>
      </c>
      <c r="J36" s="37">
        <f t="shared" si="5"/>
        <v>998.32222222222208</v>
      </c>
      <c r="L36" s="37">
        <f>SUM(L24:L26)</f>
        <v>1319.59</v>
      </c>
      <c r="M36" s="37">
        <f>SUM(M24:M26)</f>
        <v>1265.9402777777777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7194.6611111111124</v>
      </c>
      <c r="E37" s="37">
        <f t="shared" ref="E37:J37" si="6">SUM(E8:E31)</f>
        <v>7537.6958333333323</v>
      </c>
      <c r="F37" s="37">
        <f t="shared" si="6"/>
        <v>7685.9874999999993</v>
      </c>
      <c r="G37" s="37">
        <f t="shared" si="6"/>
        <v>7691.2624999999998</v>
      </c>
      <c r="H37" s="37">
        <f t="shared" si="6"/>
        <v>7984.7958333333336</v>
      </c>
      <c r="I37" s="37">
        <f t="shared" si="6"/>
        <v>6925.9527777777766</v>
      </c>
      <c r="J37" s="37">
        <f t="shared" si="6"/>
        <v>5768.3125000000009</v>
      </c>
      <c r="L37" s="37">
        <f>SUM(L8:L31)</f>
        <v>7618.8805555555573</v>
      </c>
      <c r="M37" s="37">
        <f>SUM(M8:M31)</f>
        <v>7255.5240079365067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7939.5499999999993</v>
      </c>
      <c r="D43" s="32">
        <v>7354.3</v>
      </c>
      <c r="E43" s="32">
        <v>5620.92</v>
      </c>
      <c r="F43" s="32">
        <v>2415.3700000000003</v>
      </c>
      <c r="G43" s="32">
        <v>3235.8900000000003</v>
      </c>
      <c r="H43" s="32">
        <v>4762.37</v>
      </c>
      <c r="I43" s="32">
        <v>6004.2100000000009</v>
      </c>
      <c r="J43" s="32">
        <v>6262.38</v>
      </c>
      <c r="K43" s="32">
        <v>6528.0666666666666</v>
      </c>
      <c r="L43" s="32">
        <v>6380.1699999999983</v>
      </c>
      <c r="M43" s="32">
        <v>5705.17</v>
      </c>
      <c r="N43" s="32">
        <v>5729.46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10903.65</v>
      </c>
      <c r="D44" s="32">
        <v>10254.050000000001</v>
      </c>
      <c r="E44" s="32">
        <v>7741.9000000000015</v>
      </c>
      <c r="F44" s="32">
        <v>3277.4300000000003</v>
      </c>
      <c r="G44" s="32">
        <v>4430.32</v>
      </c>
      <c r="H44" s="32">
        <v>6322.6799999999994</v>
      </c>
      <c r="I44" s="32">
        <v>7987.4600000000009</v>
      </c>
      <c r="J44" s="32">
        <v>8535.2000000000007</v>
      </c>
      <c r="K44" s="32">
        <v>8720.6666666666679</v>
      </c>
      <c r="L44" s="32">
        <v>8401.5199999999986</v>
      </c>
      <c r="M44" s="32">
        <v>7454.36</v>
      </c>
      <c r="N44" s="32">
        <v>7397.33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7229</v>
      </c>
      <c r="D47" s="32">
        <v>6692.4</v>
      </c>
      <c r="E47" s="32">
        <v>4717</v>
      </c>
      <c r="F47" s="32">
        <v>1524.5</v>
      </c>
      <c r="G47" s="32">
        <v>2237</v>
      </c>
      <c r="H47" s="32">
        <v>3756.5</v>
      </c>
      <c r="I47" s="32">
        <v>5579.25</v>
      </c>
      <c r="J47" s="32">
        <v>5432.9999999999991</v>
      </c>
      <c r="K47" s="32">
        <v>6050.5</v>
      </c>
      <c r="L47" s="32">
        <v>5660.6</v>
      </c>
      <c r="M47" s="32">
        <v>3777.25</v>
      </c>
      <c r="N47" s="32">
        <v>5066.25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10753.33333333333</v>
      </c>
      <c r="D48" s="32">
        <v>10451.799999999999</v>
      </c>
      <c r="E48" s="32">
        <v>7113</v>
      </c>
      <c r="F48" s="32">
        <v>2184</v>
      </c>
      <c r="G48" s="32">
        <v>3216.6000000000004</v>
      </c>
      <c r="H48" s="32">
        <v>5146.25</v>
      </c>
      <c r="I48" s="32">
        <v>8020.5</v>
      </c>
      <c r="J48" s="32">
        <v>8029.7999999999993</v>
      </c>
      <c r="K48" s="32">
        <v>8630.5</v>
      </c>
      <c r="L48" s="32">
        <v>7807.4</v>
      </c>
      <c r="M48" s="32">
        <v>5198.5</v>
      </c>
      <c r="N48" s="32">
        <v>6559.75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5877.6666666666661</v>
      </c>
      <c r="D51" s="32">
        <v>5224.75</v>
      </c>
      <c r="E51" s="32">
        <v>4500.75</v>
      </c>
      <c r="F51" s="32">
        <v>1217</v>
      </c>
      <c r="G51" s="32">
        <v>1820.3999999999999</v>
      </c>
      <c r="H51" s="32">
        <v>2821</v>
      </c>
      <c r="I51" s="32">
        <v>4033.75</v>
      </c>
      <c r="J51" s="32">
        <v>4279.2</v>
      </c>
      <c r="K51" s="32">
        <v>4852.25</v>
      </c>
      <c r="L51" s="32">
        <v>5061.666666666667</v>
      </c>
      <c r="M51" s="32">
        <v>3547</v>
      </c>
      <c r="N51" s="32">
        <v>4528.75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8800.9999999999982</v>
      </c>
      <c r="D52" s="32">
        <v>8408.75</v>
      </c>
      <c r="E52" s="32">
        <v>7118.5</v>
      </c>
      <c r="F52" s="32">
        <v>1760.25</v>
      </c>
      <c r="G52" s="32">
        <v>2684.2000000000003</v>
      </c>
      <c r="H52" s="32">
        <v>3945.5</v>
      </c>
      <c r="I52" s="32">
        <v>6021.75</v>
      </c>
      <c r="J52" s="32">
        <v>6347.2</v>
      </c>
      <c r="K52" s="32">
        <v>6895.25</v>
      </c>
      <c r="L52" s="32">
        <v>6613</v>
      </c>
      <c r="M52" s="32">
        <v>4825.6000000000004</v>
      </c>
      <c r="N52" s="32">
        <v>5798.75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026" display="Index" xr:uid="{4773B38B-8ECC-436C-8C4B-2A9F012C30A8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CC97-9A05-47E8-8661-EBA5308B906B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133</v>
      </c>
      <c r="E3" s="47"/>
      <c r="F3" s="47"/>
      <c r="G3" s="5"/>
      <c r="H3" s="49" t="s">
        <v>50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184.27083333333334</v>
      </c>
      <c r="E8" s="37">
        <v>166.96944444444446</v>
      </c>
      <c r="F8" s="37">
        <v>180.99444444444444</v>
      </c>
      <c r="G8" s="37">
        <v>196.23333333333332</v>
      </c>
      <c r="H8" s="37">
        <v>203.6875</v>
      </c>
      <c r="I8" s="37">
        <v>306.76805555555558</v>
      </c>
      <c r="J8" s="37">
        <v>363.02361111111105</v>
      </c>
      <c r="L8" s="37">
        <f>AVERAGE(D8:H8)</f>
        <v>186.43111111111111</v>
      </c>
      <c r="M8" s="37">
        <f>AVERAGE(D8:J8)</f>
        <v>228.84960317460315</v>
      </c>
      <c r="O8" s="26"/>
    </row>
    <row r="9" spans="1:15" ht="9.4499999999999993" customHeight="1" x14ac:dyDescent="0.15">
      <c r="C9" s="18">
        <v>1</v>
      </c>
      <c r="D9" s="37">
        <v>112.23055555555555</v>
      </c>
      <c r="E9" s="37">
        <v>102.77777777777777</v>
      </c>
      <c r="F9" s="37">
        <v>104.825</v>
      </c>
      <c r="G9" s="37">
        <v>113.78750000000001</v>
      </c>
      <c r="H9" s="37">
        <v>125.02083333333333</v>
      </c>
      <c r="I9" s="37">
        <v>213.51111111111109</v>
      </c>
      <c r="J9" s="37">
        <v>266.42500000000001</v>
      </c>
      <c r="L9" s="37">
        <f t="shared" ref="L9:L31" si="0">AVERAGE(D9:H9)</f>
        <v>111.72833333333332</v>
      </c>
      <c r="M9" s="37">
        <f t="shared" ref="M9:M31" si="1">AVERAGE(D9:J9)</f>
        <v>148.36825396825398</v>
      </c>
      <c r="O9" s="26"/>
    </row>
    <row r="10" spans="1:15" ht="9.4499999999999993" customHeight="1" x14ac:dyDescent="0.15">
      <c r="C10" s="18">
        <v>2</v>
      </c>
      <c r="D10" s="37">
        <v>79.018055555555563</v>
      </c>
      <c r="E10" s="37">
        <v>72.876388888888897</v>
      </c>
      <c r="F10" s="37">
        <v>71.970833333333346</v>
      </c>
      <c r="G10" s="37">
        <v>78.849999999999994</v>
      </c>
      <c r="H10" s="37">
        <v>86.891666666666652</v>
      </c>
      <c r="I10" s="37">
        <v>154.5013888888889</v>
      </c>
      <c r="J10" s="37">
        <v>200.41111111111107</v>
      </c>
      <c r="L10" s="37">
        <f t="shared" si="0"/>
        <v>77.921388888888899</v>
      </c>
      <c r="M10" s="37">
        <f t="shared" si="1"/>
        <v>106.35992063492063</v>
      </c>
      <c r="O10" s="26"/>
    </row>
    <row r="11" spans="1:15" ht="9.4499999999999993" customHeight="1" x14ac:dyDescent="0.15">
      <c r="C11" s="18">
        <v>3</v>
      </c>
      <c r="D11" s="37">
        <v>62.269444444444446</v>
      </c>
      <c r="E11" s="37">
        <v>58.62638888888889</v>
      </c>
      <c r="F11" s="37">
        <v>62.824999999999996</v>
      </c>
      <c r="G11" s="37">
        <v>67.604166666666671</v>
      </c>
      <c r="H11" s="37">
        <v>72.666666666666671</v>
      </c>
      <c r="I11" s="37">
        <v>120.55833333333334</v>
      </c>
      <c r="J11" s="37">
        <v>154.85972222222225</v>
      </c>
      <c r="L11" s="37">
        <f t="shared" si="0"/>
        <v>64.798333333333332</v>
      </c>
      <c r="M11" s="37">
        <f t="shared" si="1"/>
        <v>85.629960317460331</v>
      </c>
      <c r="O11" s="26"/>
    </row>
    <row r="12" spans="1:15" ht="9.4499999999999993" customHeight="1" x14ac:dyDescent="0.15">
      <c r="C12" s="18">
        <v>4</v>
      </c>
      <c r="D12" s="37">
        <v>72.968055555555551</v>
      </c>
      <c r="E12" s="37">
        <v>74.283333333333331</v>
      </c>
      <c r="F12" s="37">
        <v>76.548611111111114</v>
      </c>
      <c r="G12" s="37">
        <v>77.870833333333323</v>
      </c>
      <c r="H12" s="37">
        <v>81.158333333333331</v>
      </c>
      <c r="I12" s="37">
        <v>105.22083333333335</v>
      </c>
      <c r="J12" s="37">
        <v>116.42361111111113</v>
      </c>
      <c r="L12" s="37">
        <f t="shared" si="0"/>
        <v>76.56583333333333</v>
      </c>
      <c r="M12" s="37">
        <f t="shared" si="1"/>
        <v>86.353373015873018</v>
      </c>
    </row>
    <row r="13" spans="1:15" ht="9.4499999999999993" customHeight="1" x14ac:dyDescent="0.15">
      <c r="C13" s="18">
        <v>5</v>
      </c>
      <c r="D13" s="37">
        <v>154.09722222222223</v>
      </c>
      <c r="E13" s="37">
        <v>175.3125</v>
      </c>
      <c r="F13" s="37">
        <v>174.39861111111111</v>
      </c>
      <c r="G13" s="37">
        <v>177.35833333333335</v>
      </c>
      <c r="H13" s="37">
        <v>171.30833333333331</v>
      </c>
      <c r="I13" s="37">
        <v>135.63611111111112</v>
      </c>
      <c r="J13" s="37">
        <v>114.76805555555553</v>
      </c>
      <c r="L13" s="37">
        <f t="shared" si="0"/>
        <v>170.495</v>
      </c>
      <c r="M13" s="37">
        <f t="shared" si="1"/>
        <v>157.55416666666665</v>
      </c>
    </row>
    <row r="14" spans="1:15" ht="9.4499999999999993" customHeight="1" x14ac:dyDescent="0.15">
      <c r="C14" s="18">
        <v>6</v>
      </c>
      <c r="D14" s="37">
        <v>410.35555555555555</v>
      </c>
      <c r="E14" s="37">
        <v>432.44861111111112</v>
      </c>
      <c r="F14" s="37">
        <v>428.04722222222227</v>
      </c>
      <c r="G14" s="37">
        <v>430.63749999999999</v>
      </c>
      <c r="H14" s="37">
        <v>414.79166666666669</v>
      </c>
      <c r="I14" s="37">
        <v>193.7833333333333</v>
      </c>
      <c r="J14" s="37">
        <v>165.12777777777779</v>
      </c>
      <c r="L14" s="37">
        <f t="shared" si="0"/>
        <v>423.25611111111112</v>
      </c>
      <c r="M14" s="37">
        <f t="shared" si="1"/>
        <v>353.59880952380951</v>
      </c>
    </row>
    <row r="15" spans="1:15" ht="9.4499999999999993" customHeight="1" x14ac:dyDescent="0.15">
      <c r="C15" s="18">
        <v>7</v>
      </c>
      <c r="D15" s="37">
        <v>747.64583333333337</v>
      </c>
      <c r="E15" s="37">
        <v>778.50833333333333</v>
      </c>
      <c r="F15" s="37">
        <v>769.37083333333339</v>
      </c>
      <c r="G15" s="37">
        <v>770.89166666666677</v>
      </c>
      <c r="H15" s="37">
        <v>733.39583333333337</v>
      </c>
      <c r="I15" s="37">
        <v>278.59583333333336</v>
      </c>
      <c r="J15" s="37">
        <v>217.64444444444447</v>
      </c>
      <c r="L15" s="37">
        <f t="shared" si="0"/>
        <v>759.96250000000009</v>
      </c>
      <c r="M15" s="37">
        <f t="shared" si="1"/>
        <v>613.72182539682547</v>
      </c>
    </row>
    <row r="16" spans="1:15" ht="9.4499999999999993" customHeight="1" x14ac:dyDescent="0.15">
      <c r="C16" s="18">
        <v>8</v>
      </c>
      <c r="D16" s="37">
        <v>823.67638888888894</v>
      </c>
      <c r="E16" s="37">
        <v>854.46388888888885</v>
      </c>
      <c r="F16" s="37">
        <v>860.75555555555559</v>
      </c>
      <c r="G16" s="37">
        <v>848.26249999999993</v>
      </c>
      <c r="H16" s="37">
        <v>793.50416666666661</v>
      </c>
      <c r="I16" s="37">
        <v>359.90555555555557</v>
      </c>
      <c r="J16" s="37">
        <v>260.27083333333331</v>
      </c>
      <c r="L16" s="37">
        <f t="shared" si="0"/>
        <v>836.13250000000005</v>
      </c>
      <c r="M16" s="37">
        <f t="shared" si="1"/>
        <v>685.8341269841269</v>
      </c>
    </row>
    <row r="17" spans="3:13" ht="9.4499999999999993" customHeight="1" x14ac:dyDescent="0.15">
      <c r="C17" s="18">
        <v>9</v>
      </c>
      <c r="D17" s="37">
        <v>790.87638888888887</v>
      </c>
      <c r="E17" s="37">
        <v>796.18611111111113</v>
      </c>
      <c r="F17" s="37">
        <v>814.7361111111112</v>
      </c>
      <c r="G17" s="37">
        <v>805.89583333333337</v>
      </c>
      <c r="H17" s="37">
        <v>760.51249999999993</v>
      </c>
      <c r="I17" s="37">
        <v>467.22777777777782</v>
      </c>
      <c r="J17" s="37">
        <v>394.50555555555553</v>
      </c>
      <c r="L17" s="37">
        <f t="shared" si="0"/>
        <v>793.64138888888897</v>
      </c>
      <c r="M17" s="37">
        <f t="shared" si="1"/>
        <v>689.99146825396826</v>
      </c>
    </row>
    <row r="18" spans="3:13" ht="9.4499999999999993" customHeight="1" x14ac:dyDescent="0.15">
      <c r="C18" s="18">
        <v>10</v>
      </c>
      <c r="D18" s="37">
        <v>763.79027777777776</v>
      </c>
      <c r="E18" s="37">
        <v>802.74583333333328</v>
      </c>
      <c r="F18" s="37">
        <v>792.86388888888894</v>
      </c>
      <c r="G18" s="37">
        <v>791.02083333333337</v>
      </c>
      <c r="H18" s="37">
        <v>779.39583333333337</v>
      </c>
      <c r="I18" s="37">
        <v>600.53888888888889</v>
      </c>
      <c r="J18" s="37">
        <v>586.13749999999993</v>
      </c>
      <c r="L18" s="37">
        <f t="shared" si="0"/>
        <v>785.96333333333337</v>
      </c>
      <c r="M18" s="37">
        <f t="shared" si="1"/>
        <v>730.9275793650794</v>
      </c>
    </row>
    <row r="19" spans="3:13" ht="9.4499999999999993" customHeight="1" x14ac:dyDescent="0.15">
      <c r="C19" s="18">
        <v>11</v>
      </c>
      <c r="D19" s="37">
        <v>790.09027777777771</v>
      </c>
      <c r="E19" s="37">
        <v>804.38472222222219</v>
      </c>
      <c r="F19" s="37">
        <v>807.74027777777781</v>
      </c>
      <c r="G19" s="37">
        <v>795.01666666666677</v>
      </c>
      <c r="H19" s="37">
        <v>813.17083333333323</v>
      </c>
      <c r="I19" s="37">
        <v>713.54166666666663</v>
      </c>
      <c r="J19" s="37">
        <v>729.07361111111095</v>
      </c>
      <c r="L19" s="37">
        <f t="shared" si="0"/>
        <v>802.08055555555552</v>
      </c>
      <c r="M19" s="37">
        <f t="shared" si="1"/>
        <v>779.00257936507933</v>
      </c>
    </row>
    <row r="20" spans="3:13" ht="9.4499999999999993" customHeight="1" x14ac:dyDescent="0.15">
      <c r="C20" s="18">
        <v>12</v>
      </c>
      <c r="D20" s="37">
        <v>800.66666666666663</v>
      </c>
      <c r="E20" s="37">
        <v>820.83333333333337</v>
      </c>
      <c r="F20" s="37">
        <v>837.4861111111112</v>
      </c>
      <c r="G20" s="37">
        <v>822.79166666666663</v>
      </c>
      <c r="H20" s="37">
        <v>848.26666666666654</v>
      </c>
      <c r="I20" s="37">
        <v>808.4222222222221</v>
      </c>
      <c r="J20" s="37">
        <v>780.4861111111112</v>
      </c>
      <c r="L20" s="37">
        <f t="shared" si="0"/>
        <v>826.00888888888892</v>
      </c>
      <c r="M20" s="37">
        <f t="shared" si="1"/>
        <v>816.99325396825407</v>
      </c>
    </row>
    <row r="21" spans="3:13" ht="9.4499999999999993" customHeight="1" x14ac:dyDescent="0.15">
      <c r="C21" s="18">
        <v>13</v>
      </c>
      <c r="D21" s="37">
        <v>831.5472222222221</v>
      </c>
      <c r="E21" s="37">
        <v>832.1736111111112</v>
      </c>
      <c r="F21" s="37">
        <v>845.94722222222219</v>
      </c>
      <c r="G21" s="37">
        <v>842.98750000000007</v>
      </c>
      <c r="H21" s="37">
        <v>865.1875</v>
      </c>
      <c r="I21" s="37">
        <v>859.02638888888896</v>
      </c>
      <c r="J21" s="37">
        <v>817.71249999999998</v>
      </c>
      <c r="L21" s="37">
        <f t="shared" si="0"/>
        <v>843.56861111111107</v>
      </c>
      <c r="M21" s="37">
        <f t="shared" si="1"/>
        <v>842.08313492063485</v>
      </c>
    </row>
    <row r="22" spans="3:13" ht="9.4499999999999993" customHeight="1" x14ac:dyDescent="0.15">
      <c r="C22" s="18">
        <v>14</v>
      </c>
      <c r="D22" s="37">
        <v>855.94027777777774</v>
      </c>
      <c r="E22" s="37">
        <v>868.0472222222221</v>
      </c>
      <c r="F22" s="37">
        <v>871.0916666666667</v>
      </c>
      <c r="G22" s="37">
        <v>863.89166666666677</v>
      </c>
      <c r="H22" s="37">
        <v>909.70833333333337</v>
      </c>
      <c r="I22" s="37">
        <v>859.56944444444434</v>
      </c>
      <c r="J22" s="37">
        <v>791.49027777777781</v>
      </c>
      <c r="L22" s="37">
        <f t="shared" si="0"/>
        <v>873.7358333333334</v>
      </c>
      <c r="M22" s="37">
        <f t="shared" si="1"/>
        <v>859.96269841269839</v>
      </c>
    </row>
    <row r="23" spans="3:13" ht="9.4499999999999993" customHeight="1" x14ac:dyDescent="0.15">
      <c r="C23" s="18">
        <v>15</v>
      </c>
      <c r="D23" s="37">
        <v>908.03472222222217</v>
      </c>
      <c r="E23" s="37">
        <v>929.58472222222235</v>
      </c>
      <c r="F23" s="37">
        <v>943.61944444444418</v>
      </c>
      <c r="G23" s="37">
        <v>928.72916666666663</v>
      </c>
      <c r="H23" s="37">
        <v>954.78750000000002</v>
      </c>
      <c r="I23" s="37">
        <v>816.63333333333321</v>
      </c>
      <c r="J23" s="37">
        <v>721.3458333333333</v>
      </c>
      <c r="L23" s="37">
        <f t="shared" si="0"/>
        <v>932.95111111111112</v>
      </c>
      <c r="M23" s="37">
        <f t="shared" si="1"/>
        <v>886.10496031746027</v>
      </c>
    </row>
    <row r="24" spans="3:13" ht="9.4499999999999993" customHeight="1" x14ac:dyDescent="0.15">
      <c r="C24" s="18">
        <v>16</v>
      </c>
      <c r="D24" s="37">
        <v>1015.7208333333333</v>
      </c>
      <c r="E24" s="37">
        <v>1037.9486111111112</v>
      </c>
      <c r="F24" s="37">
        <v>1040.0763888888889</v>
      </c>
      <c r="G24" s="37">
        <v>1036.0208333333333</v>
      </c>
      <c r="H24" s="37">
        <v>991.52500000000009</v>
      </c>
      <c r="I24" s="37">
        <v>774.45000000000016</v>
      </c>
      <c r="J24" s="37">
        <v>673.53472222222229</v>
      </c>
      <c r="L24" s="37">
        <f t="shared" si="0"/>
        <v>1024.2583333333332</v>
      </c>
      <c r="M24" s="37">
        <f t="shared" si="1"/>
        <v>938.46805555555545</v>
      </c>
    </row>
    <row r="25" spans="3:13" ht="9.4499999999999993" customHeight="1" x14ac:dyDescent="0.15">
      <c r="C25" s="18">
        <v>17</v>
      </c>
      <c r="D25" s="37">
        <v>970.86250000000007</v>
      </c>
      <c r="E25" s="37">
        <v>1026.1111111111111</v>
      </c>
      <c r="F25" s="37">
        <v>1021.7583333333333</v>
      </c>
      <c r="G25" s="37">
        <v>1026.7458333333334</v>
      </c>
      <c r="H25" s="37">
        <v>965.01666666666654</v>
      </c>
      <c r="I25" s="37">
        <v>756.09305555555568</v>
      </c>
      <c r="J25" s="37">
        <v>667.2986111111112</v>
      </c>
      <c r="L25" s="37">
        <f t="shared" si="0"/>
        <v>1002.098888888889</v>
      </c>
      <c r="M25" s="37">
        <f t="shared" si="1"/>
        <v>919.12658730158739</v>
      </c>
    </row>
    <row r="26" spans="3:13" ht="9.4499999999999993" customHeight="1" x14ac:dyDescent="0.15">
      <c r="C26" s="18">
        <v>18</v>
      </c>
      <c r="D26" s="37">
        <v>823.30000000000007</v>
      </c>
      <c r="E26" s="37">
        <v>872.07916666666677</v>
      </c>
      <c r="F26" s="37">
        <v>875.40555555555557</v>
      </c>
      <c r="G26" s="37">
        <v>881.00416666666661</v>
      </c>
      <c r="H26" s="37">
        <v>863.00833333333333</v>
      </c>
      <c r="I26" s="37">
        <v>744.40277777777771</v>
      </c>
      <c r="J26" s="37">
        <v>640.47222222222217</v>
      </c>
      <c r="L26" s="37">
        <f t="shared" si="0"/>
        <v>862.95944444444444</v>
      </c>
      <c r="M26" s="37">
        <f t="shared" si="1"/>
        <v>814.23888888888882</v>
      </c>
    </row>
    <row r="27" spans="3:13" ht="9.4499999999999993" customHeight="1" x14ac:dyDescent="0.15">
      <c r="C27" s="18">
        <v>19</v>
      </c>
      <c r="D27" s="37">
        <v>651.12083333333339</v>
      </c>
      <c r="E27" s="37">
        <v>705.5194444444445</v>
      </c>
      <c r="F27" s="37">
        <v>709.46388888888896</v>
      </c>
      <c r="G27" s="37">
        <v>718.95833333333337</v>
      </c>
      <c r="H27" s="37">
        <v>769.78333333333342</v>
      </c>
      <c r="I27" s="37">
        <v>717.35</v>
      </c>
      <c r="J27" s="37">
        <v>608.24027777777781</v>
      </c>
      <c r="L27" s="37">
        <f t="shared" si="0"/>
        <v>710.96916666666675</v>
      </c>
      <c r="M27" s="37">
        <f t="shared" si="1"/>
        <v>697.20515873015881</v>
      </c>
    </row>
    <row r="28" spans="3:13" ht="9.4499999999999993" customHeight="1" x14ac:dyDescent="0.15">
      <c r="C28" s="18">
        <v>20</v>
      </c>
      <c r="D28" s="37">
        <v>540.83333333333337</v>
      </c>
      <c r="E28" s="37">
        <v>572.51805555555563</v>
      </c>
      <c r="F28" s="37">
        <v>589.54027777777776</v>
      </c>
      <c r="G28" s="37">
        <v>588.5333333333333</v>
      </c>
      <c r="H28" s="37">
        <v>651.94166666666672</v>
      </c>
      <c r="I28" s="37">
        <v>639.59861111111104</v>
      </c>
      <c r="J28" s="37">
        <v>541.55138888888894</v>
      </c>
      <c r="L28" s="37">
        <f t="shared" si="0"/>
        <v>588.6733333333334</v>
      </c>
      <c r="M28" s="37">
        <f t="shared" si="1"/>
        <v>589.21666666666658</v>
      </c>
    </row>
    <row r="29" spans="3:13" ht="9.4499999999999993" customHeight="1" x14ac:dyDescent="0.15">
      <c r="C29" s="18">
        <v>21</v>
      </c>
      <c r="D29" s="37">
        <v>442.88055555555553</v>
      </c>
      <c r="E29" s="37">
        <v>482.9638888888889</v>
      </c>
      <c r="F29" s="37">
        <v>494.94166666666666</v>
      </c>
      <c r="G29" s="37">
        <v>498.81666666666666</v>
      </c>
      <c r="H29" s="37">
        <v>559.51250000000005</v>
      </c>
      <c r="I29" s="37">
        <v>553.62361111111102</v>
      </c>
      <c r="J29" s="37">
        <v>454.14305555555552</v>
      </c>
      <c r="L29" s="37">
        <f t="shared" si="0"/>
        <v>495.82305555555558</v>
      </c>
      <c r="M29" s="37">
        <f t="shared" si="1"/>
        <v>498.12599206349205</v>
      </c>
    </row>
    <row r="30" spans="3:13" ht="9.4499999999999993" customHeight="1" x14ac:dyDescent="0.15">
      <c r="C30" s="18">
        <v>22</v>
      </c>
      <c r="D30" s="37">
        <v>389.89583333333331</v>
      </c>
      <c r="E30" s="37">
        <v>424.31388888888887</v>
      </c>
      <c r="F30" s="37">
        <v>445.375</v>
      </c>
      <c r="G30" s="37">
        <v>463.25833333333327</v>
      </c>
      <c r="H30" s="37">
        <v>544.0625</v>
      </c>
      <c r="I30" s="37">
        <v>543.72361111111115</v>
      </c>
      <c r="J30" s="37">
        <v>390.73472222222222</v>
      </c>
      <c r="L30" s="37">
        <f t="shared" si="0"/>
        <v>453.38111111111101</v>
      </c>
      <c r="M30" s="37">
        <f t="shared" si="1"/>
        <v>457.33769841269833</v>
      </c>
    </row>
    <row r="31" spans="3:13" ht="9.4499999999999993" customHeight="1" x14ac:dyDescent="0.15">
      <c r="C31" s="18">
        <v>23</v>
      </c>
      <c r="D31" s="37">
        <v>257.38749999999999</v>
      </c>
      <c r="E31" s="37">
        <v>275.12083333333334</v>
      </c>
      <c r="F31" s="37">
        <v>296.25138888888887</v>
      </c>
      <c r="G31" s="37">
        <v>310.125</v>
      </c>
      <c r="H31" s="37">
        <v>409.625</v>
      </c>
      <c r="I31" s="37">
        <v>448.35972222222222</v>
      </c>
      <c r="J31" s="37">
        <v>278.90694444444443</v>
      </c>
      <c r="L31" s="37">
        <f t="shared" si="0"/>
        <v>309.70194444444439</v>
      </c>
      <c r="M31" s="37">
        <f t="shared" si="1"/>
        <v>325.11091269841262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10122.151388888888</v>
      </c>
      <c r="E33" s="37">
        <f t="shared" ref="E33:J33" si="2">SUM(E15:E26)</f>
        <v>10423.066666666668</v>
      </c>
      <c r="F33" s="37">
        <f t="shared" si="2"/>
        <v>10480.851388888888</v>
      </c>
      <c r="G33" s="37">
        <f t="shared" si="2"/>
        <v>10413.258333333335</v>
      </c>
      <c r="H33" s="37">
        <f t="shared" si="2"/>
        <v>10277.479166666666</v>
      </c>
      <c r="I33" s="37">
        <f t="shared" si="2"/>
        <v>8038.406944444444</v>
      </c>
      <c r="J33" s="37">
        <f t="shared" si="2"/>
        <v>7279.9722222222226</v>
      </c>
      <c r="L33" s="37">
        <f>SUM(L15:L26)</f>
        <v>10343.36138888889</v>
      </c>
      <c r="M33" s="37">
        <f>SUM(M15:M26)</f>
        <v>9576.4551587301594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2362.1986111111109</v>
      </c>
      <c r="E34" s="37">
        <f t="shared" ref="E34:J34" si="3">SUM(E15:E17)</f>
        <v>2429.1583333333333</v>
      </c>
      <c r="F34" s="37">
        <f t="shared" si="3"/>
        <v>2444.8625000000002</v>
      </c>
      <c r="G34" s="37">
        <f t="shared" si="3"/>
        <v>2425.0500000000002</v>
      </c>
      <c r="H34" s="37">
        <f t="shared" si="3"/>
        <v>2287.4124999999999</v>
      </c>
      <c r="I34" s="37">
        <f t="shared" si="3"/>
        <v>1105.7291666666667</v>
      </c>
      <c r="J34" s="37">
        <f t="shared" si="3"/>
        <v>872.42083333333335</v>
      </c>
      <c r="L34" s="37">
        <f>SUM(L15:L17)</f>
        <v>2389.7363888888895</v>
      </c>
      <c r="M34" s="37">
        <f>SUM(M15:M17)</f>
        <v>1989.5474206349209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4950.0694444444434</v>
      </c>
      <c r="E35" s="37">
        <f t="shared" ref="E35:J35" si="4">SUM(E18:E23)</f>
        <v>5057.7694444444442</v>
      </c>
      <c r="F35" s="37">
        <f t="shared" si="4"/>
        <v>5098.7486111111111</v>
      </c>
      <c r="G35" s="37">
        <f t="shared" si="4"/>
        <v>5044.4375000000009</v>
      </c>
      <c r="H35" s="37">
        <f t="shared" si="4"/>
        <v>5170.5166666666664</v>
      </c>
      <c r="I35" s="37">
        <f t="shared" si="4"/>
        <v>4657.7319444444438</v>
      </c>
      <c r="J35" s="37">
        <f t="shared" si="4"/>
        <v>4426.2458333333334</v>
      </c>
      <c r="L35" s="37">
        <f>SUM(L18:L23)</f>
        <v>5064.3083333333334</v>
      </c>
      <c r="M35" s="37">
        <f>SUM(M18:M23)</f>
        <v>4915.0742063492062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2809.8833333333337</v>
      </c>
      <c r="E36" s="37">
        <f t="shared" ref="E36:J36" si="5">SUM(E24:E26)</f>
        <v>2936.1388888888891</v>
      </c>
      <c r="F36" s="37">
        <f t="shared" si="5"/>
        <v>2937.2402777777779</v>
      </c>
      <c r="G36" s="37">
        <f t="shared" si="5"/>
        <v>2943.770833333333</v>
      </c>
      <c r="H36" s="37">
        <f t="shared" si="5"/>
        <v>2819.5499999999997</v>
      </c>
      <c r="I36" s="37">
        <f t="shared" si="5"/>
        <v>2274.9458333333337</v>
      </c>
      <c r="J36" s="37">
        <f t="shared" si="5"/>
        <v>1981.3055555555557</v>
      </c>
      <c r="L36" s="37">
        <f>SUM(L24:L26)</f>
        <v>2889.3166666666666</v>
      </c>
      <c r="M36" s="37">
        <f>SUM(M24:M26)</f>
        <v>2671.8335317460314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13479.479166666668</v>
      </c>
      <c r="E37" s="37">
        <f t="shared" ref="E37:J37" si="6">SUM(E8:E31)</f>
        <v>13966.797222222222</v>
      </c>
      <c r="F37" s="37">
        <f t="shared" si="6"/>
        <v>14116.033333333336</v>
      </c>
      <c r="G37" s="37">
        <f t="shared" si="6"/>
        <v>14135.291666666666</v>
      </c>
      <c r="H37" s="37">
        <f t="shared" si="6"/>
        <v>14367.929166666667</v>
      </c>
      <c r="I37" s="37">
        <f t="shared" si="6"/>
        <v>12171.041666666662</v>
      </c>
      <c r="J37" s="37">
        <f t="shared" si="6"/>
        <v>10934.5875</v>
      </c>
      <c r="L37" s="37">
        <f>SUM(L8:L31)</f>
        <v>14013.10611111111</v>
      </c>
      <c r="M37" s="37">
        <f>SUM(M8:M31)</f>
        <v>13310.165674603177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12746.250000000002</v>
      </c>
      <c r="D43" s="32">
        <v>12560.8</v>
      </c>
      <c r="E43" s="32">
        <v>11584.533333333333</v>
      </c>
      <c r="F43" s="32">
        <v>4909.37</v>
      </c>
      <c r="G43" s="32">
        <v>6591.8200000000006</v>
      </c>
      <c r="H43" s="32">
        <v>9137.07</v>
      </c>
      <c r="I43" s="32">
        <v>10225.400000000001</v>
      </c>
      <c r="J43" s="32">
        <v>11235.77</v>
      </c>
      <c r="K43" s="32">
        <v>11694.533333333335</v>
      </c>
      <c r="L43" s="32">
        <v>11613.699999999999</v>
      </c>
      <c r="M43" s="32">
        <v>10653.550000000001</v>
      </c>
      <c r="N43" s="32">
        <v>11167.54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17284.7</v>
      </c>
      <c r="D44" s="32">
        <v>17392.849999999999</v>
      </c>
      <c r="E44" s="32">
        <v>15792.833333333332</v>
      </c>
      <c r="F44" s="32">
        <v>6561.6100000000006</v>
      </c>
      <c r="G44" s="32">
        <v>8940.4700000000012</v>
      </c>
      <c r="H44" s="32">
        <v>12236.589999999998</v>
      </c>
      <c r="I44" s="32">
        <v>14062.51</v>
      </c>
      <c r="J44" s="32">
        <v>15871.810000000001</v>
      </c>
      <c r="K44" s="32">
        <v>15907.716666666667</v>
      </c>
      <c r="L44" s="32">
        <v>15468.223333333332</v>
      </c>
      <c r="M44" s="32">
        <v>13914</v>
      </c>
      <c r="N44" s="32">
        <v>14723.96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10401.333333333332</v>
      </c>
      <c r="D47" s="32">
        <v>10569.800000000001</v>
      </c>
      <c r="E47" s="32">
        <v>7392.75</v>
      </c>
      <c r="F47" s="32">
        <v>3043.25</v>
      </c>
      <c r="G47" s="32">
        <v>4751.9999999999991</v>
      </c>
      <c r="H47" s="32">
        <v>6985.5</v>
      </c>
      <c r="I47" s="32">
        <v>8808.25</v>
      </c>
      <c r="J47" s="32">
        <v>9059.1999999999989</v>
      </c>
      <c r="K47" s="32">
        <v>9885.25</v>
      </c>
      <c r="L47" s="32">
        <v>9354.7999999999993</v>
      </c>
      <c r="M47" s="32">
        <v>7061.75</v>
      </c>
      <c r="N47" s="32">
        <v>9147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15981.000000000002</v>
      </c>
      <c r="D48" s="32">
        <v>16849.599999999999</v>
      </c>
      <c r="E48" s="32">
        <v>11422</v>
      </c>
      <c r="F48" s="32">
        <v>4563.5</v>
      </c>
      <c r="G48" s="32">
        <v>7090.3999999999987</v>
      </c>
      <c r="H48" s="32">
        <v>10319.25</v>
      </c>
      <c r="I48" s="32">
        <v>13623</v>
      </c>
      <c r="J48" s="32">
        <v>14207.800000000001</v>
      </c>
      <c r="K48" s="32">
        <v>15061</v>
      </c>
      <c r="L48" s="32">
        <v>13763.200000000003</v>
      </c>
      <c r="M48" s="32">
        <v>10271</v>
      </c>
      <c r="N48" s="32">
        <v>12900.75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9563.6666666666661</v>
      </c>
      <c r="D51" s="32">
        <v>9112</v>
      </c>
      <c r="E51" s="32">
        <v>7636.25</v>
      </c>
      <c r="F51" s="32">
        <v>2549.75</v>
      </c>
      <c r="G51" s="32">
        <v>4060.4</v>
      </c>
      <c r="H51" s="32">
        <v>5954</v>
      </c>
      <c r="I51" s="32">
        <v>7660.25</v>
      </c>
      <c r="J51" s="32">
        <v>8054.6</v>
      </c>
      <c r="K51" s="32">
        <v>8788.5</v>
      </c>
      <c r="L51" s="32">
        <v>8628.25</v>
      </c>
      <c r="M51" s="32">
        <v>6848</v>
      </c>
      <c r="N51" s="32">
        <v>8504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14293.999999999998</v>
      </c>
      <c r="D52" s="32">
        <v>14437.5</v>
      </c>
      <c r="E52" s="32">
        <v>12059.5</v>
      </c>
      <c r="F52" s="32">
        <v>3844.75</v>
      </c>
      <c r="G52" s="32">
        <v>6146.3999999999987</v>
      </c>
      <c r="H52" s="32">
        <v>8911</v>
      </c>
      <c r="I52" s="32">
        <v>12106</v>
      </c>
      <c r="J52" s="32">
        <v>12585.599999999999</v>
      </c>
      <c r="K52" s="32">
        <v>13110.75</v>
      </c>
      <c r="L52" s="32">
        <v>12187.5</v>
      </c>
      <c r="M52" s="32">
        <v>9770.8000000000011</v>
      </c>
      <c r="N52" s="32">
        <v>11761.25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11" display="Index" xr:uid="{82FEB9BC-A0DB-4456-8410-5DC4E363EF55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935A-F2FE-4E66-AD55-C982DA5D6790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133</v>
      </c>
      <c r="E3" s="47"/>
      <c r="F3" s="47"/>
      <c r="G3" s="5"/>
      <c r="H3" s="49" t="s">
        <v>50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161.21944444444443</v>
      </c>
      <c r="E8" s="37">
        <v>155.55416666666667</v>
      </c>
      <c r="F8" s="37">
        <v>156.61527777777778</v>
      </c>
      <c r="G8" s="37">
        <v>172.9</v>
      </c>
      <c r="H8" s="37">
        <v>182.35833333333335</v>
      </c>
      <c r="I8" s="37">
        <v>278.47777777777776</v>
      </c>
      <c r="J8" s="37">
        <v>341.38333333333338</v>
      </c>
      <c r="L8" s="37">
        <f>AVERAGE(D8:H8)</f>
        <v>165.72944444444445</v>
      </c>
      <c r="M8" s="37">
        <f>AVERAGE(D8:J8)</f>
        <v>206.92976190476193</v>
      </c>
      <c r="O8" s="26"/>
    </row>
    <row r="9" spans="1:15" ht="9.4499999999999993" customHeight="1" x14ac:dyDescent="0.15">
      <c r="C9" s="18">
        <v>1</v>
      </c>
      <c r="D9" s="37">
        <v>106.44583333333333</v>
      </c>
      <c r="E9" s="37">
        <v>93.844444444444434</v>
      </c>
      <c r="F9" s="37">
        <v>93.925000000000011</v>
      </c>
      <c r="G9" s="37">
        <v>105.73333333333333</v>
      </c>
      <c r="H9" s="37">
        <v>111.00416666666668</v>
      </c>
      <c r="I9" s="37">
        <v>185.74305555555557</v>
      </c>
      <c r="J9" s="37">
        <v>243.69722222222222</v>
      </c>
      <c r="L9" s="37">
        <f t="shared" ref="L9:L31" si="0">AVERAGE(D9:H9)</f>
        <v>102.19055555555556</v>
      </c>
      <c r="M9" s="37">
        <f t="shared" ref="M9:M31" si="1">AVERAGE(D9:J9)</f>
        <v>134.34186507936508</v>
      </c>
      <c r="O9" s="26"/>
    </row>
    <row r="10" spans="1:15" ht="9.4499999999999993" customHeight="1" x14ac:dyDescent="0.15">
      <c r="C10" s="18">
        <v>2</v>
      </c>
      <c r="D10" s="37">
        <v>72.94583333333334</v>
      </c>
      <c r="E10" s="37">
        <v>58.962500000000006</v>
      </c>
      <c r="F10" s="37">
        <v>62.298611111111107</v>
      </c>
      <c r="G10" s="37">
        <v>65.762500000000003</v>
      </c>
      <c r="H10" s="37">
        <v>76.729166666666657</v>
      </c>
      <c r="I10" s="37">
        <v>130.34444444444446</v>
      </c>
      <c r="J10" s="37">
        <v>177.25416666666669</v>
      </c>
      <c r="L10" s="37">
        <f t="shared" si="0"/>
        <v>67.339722222222235</v>
      </c>
      <c r="M10" s="37">
        <f t="shared" si="1"/>
        <v>92.042460317460339</v>
      </c>
      <c r="O10" s="26"/>
    </row>
    <row r="11" spans="1:15" ht="9.4499999999999993" customHeight="1" x14ac:dyDescent="0.15">
      <c r="C11" s="18">
        <v>3</v>
      </c>
      <c r="D11" s="37">
        <v>55.99444444444444</v>
      </c>
      <c r="E11" s="37">
        <v>54.469444444444441</v>
      </c>
      <c r="F11" s="37">
        <v>57.422222222222224</v>
      </c>
      <c r="G11" s="37">
        <v>58.566666666666663</v>
      </c>
      <c r="H11" s="37">
        <v>65.858333333333334</v>
      </c>
      <c r="I11" s="37">
        <v>100.95972222222223</v>
      </c>
      <c r="J11" s="37">
        <v>145.48472222222222</v>
      </c>
      <c r="L11" s="37">
        <f t="shared" si="0"/>
        <v>58.462222222222216</v>
      </c>
      <c r="M11" s="37">
        <f t="shared" si="1"/>
        <v>76.965079365079347</v>
      </c>
      <c r="O11" s="26"/>
    </row>
    <row r="12" spans="1:15" ht="9.4499999999999993" customHeight="1" x14ac:dyDescent="0.15">
      <c r="C12" s="18">
        <v>4</v>
      </c>
      <c r="D12" s="37">
        <v>76.588888888888889</v>
      </c>
      <c r="E12" s="37">
        <v>75.736111111111114</v>
      </c>
      <c r="F12" s="37">
        <v>76.397222222222226</v>
      </c>
      <c r="G12" s="37">
        <v>79.125</v>
      </c>
      <c r="H12" s="37">
        <v>82.058333333333323</v>
      </c>
      <c r="I12" s="37">
        <v>94.154166666666654</v>
      </c>
      <c r="J12" s="37">
        <v>115.83750000000002</v>
      </c>
      <c r="L12" s="37">
        <f t="shared" si="0"/>
        <v>77.981111111111119</v>
      </c>
      <c r="M12" s="37">
        <f t="shared" si="1"/>
        <v>85.699603174603183</v>
      </c>
    </row>
    <row r="13" spans="1:15" ht="9.4499999999999993" customHeight="1" x14ac:dyDescent="0.15">
      <c r="C13" s="18">
        <v>5</v>
      </c>
      <c r="D13" s="37">
        <v>172.33750000000001</v>
      </c>
      <c r="E13" s="37">
        <v>181.4097222222222</v>
      </c>
      <c r="F13" s="37">
        <v>180.74305555555554</v>
      </c>
      <c r="G13" s="37">
        <v>185.43333333333331</v>
      </c>
      <c r="H13" s="37">
        <v>177.92083333333335</v>
      </c>
      <c r="I13" s="37">
        <v>126.99444444444445</v>
      </c>
      <c r="J13" s="37">
        <v>123.99027777777776</v>
      </c>
      <c r="L13" s="37">
        <f t="shared" si="0"/>
        <v>179.56888888888886</v>
      </c>
      <c r="M13" s="37">
        <f t="shared" si="1"/>
        <v>164.11845238095233</v>
      </c>
    </row>
    <row r="14" spans="1:15" ht="9.4499999999999993" customHeight="1" x14ac:dyDescent="0.15">
      <c r="C14" s="18">
        <v>6</v>
      </c>
      <c r="D14" s="37">
        <v>623.71388888888896</v>
      </c>
      <c r="E14" s="37">
        <v>675.20277777777778</v>
      </c>
      <c r="F14" s="37">
        <v>671.12916666666661</v>
      </c>
      <c r="G14" s="37">
        <v>660.22916666666663</v>
      </c>
      <c r="H14" s="37">
        <v>609.875</v>
      </c>
      <c r="I14" s="37">
        <v>260.45694444444445</v>
      </c>
      <c r="J14" s="37">
        <v>208.61249999999998</v>
      </c>
      <c r="L14" s="37">
        <f t="shared" si="0"/>
        <v>648.03</v>
      </c>
      <c r="M14" s="37">
        <f t="shared" si="1"/>
        <v>529.88849206349209</v>
      </c>
    </row>
    <row r="15" spans="1:15" ht="9.4499999999999993" customHeight="1" x14ac:dyDescent="0.15">
      <c r="C15" s="18">
        <v>7</v>
      </c>
      <c r="D15" s="37">
        <v>951.71388888888896</v>
      </c>
      <c r="E15" s="37">
        <v>1019.3972222222224</v>
      </c>
      <c r="F15" s="37">
        <v>1001.6999999999999</v>
      </c>
      <c r="G15" s="37">
        <v>979.14583333333337</v>
      </c>
      <c r="H15" s="37">
        <v>911.08333333333337</v>
      </c>
      <c r="I15" s="37">
        <v>299.08611111111111</v>
      </c>
      <c r="J15" s="37">
        <v>193.03055555555554</v>
      </c>
      <c r="L15" s="37">
        <f t="shared" si="0"/>
        <v>972.60805555555567</v>
      </c>
      <c r="M15" s="37">
        <f t="shared" si="1"/>
        <v>765.02242063492054</v>
      </c>
    </row>
    <row r="16" spans="1:15" ht="9.4499999999999993" customHeight="1" x14ac:dyDescent="0.15">
      <c r="C16" s="18">
        <v>8</v>
      </c>
      <c r="D16" s="37">
        <v>898.93194444444441</v>
      </c>
      <c r="E16" s="37">
        <v>932.34722222222217</v>
      </c>
      <c r="F16" s="37">
        <v>935.15972222222217</v>
      </c>
      <c r="G16" s="37">
        <v>922.47916666666663</v>
      </c>
      <c r="H16" s="37">
        <v>821.68333333333339</v>
      </c>
      <c r="I16" s="37">
        <v>360.1541666666667</v>
      </c>
      <c r="J16" s="37">
        <v>210.76944444444442</v>
      </c>
      <c r="L16" s="37">
        <f t="shared" si="0"/>
        <v>902.12027777777769</v>
      </c>
      <c r="M16" s="37">
        <f t="shared" si="1"/>
        <v>725.93214285714282</v>
      </c>
    </row>
    <row r="17" spans="3:13" ht="9.4499999999999993" customHeight="1" x14ac:dyDescent="0.15">
      <c r="C17" s="18">
        <v>9</v>
      </c>
      <c r="D17" s="37">
        <v>736.38750000000016</v>
      </c>
      <c r="E17" s="37">
        <v>762.42222222222233</v>
      </c>
      <c r="F17" s="37">
        <v>757.7986111111112</v>
      </c>
      <c r="G17" s="37">
        <v>749.88750000000016</v>
      </c>
      <c r="H17" s="37">
        <v>710.45833333333337</v>
      </c>
      <c r="I17" s="37">
        <v>444.47638888888883</v>
      </c>
      <c r="J17" s="37">
        <v>321.60972222222227</v>
      </c>
      <c r="L17" s="37">
        <f t="shared" si="0"/>
        <v>743.39083333333349</v>
      </c>
      <c r="M17" s="37">
        <f t="shared" si="1"/>
        <v>640.43432539682556</v>
      </c>
    </row>
    <row r="18" spans="3:13" ht="9.4499999999999993" customHeight="1" x14ac:dyDescent="0.15">
      <c r="C18" s="18">
        <v>10</v>
      </c>
      <c r="D18" s="37">
        <v>654.7930555555555</v>
      </c>
      <c r="E18" s="37">
        <v>684.92083333333346</v>
      </c>
      <c r="F18" s="37">
        <v>675.4236111111112</v>
      </c>
      <c r="G18" s="37">
        <v>679.10416666666663</v>
      </c>
      <c r="H18" s="37">
        <v>682.75833333333321</v>
      </c>
      <c r="I18" s="37">
        <v>531.56111111111113</v>
      </c>
      <c r="J18" s="37">
        <v>436.74166666666673</v>
      </c>
      <c r="L18" s="37">
        <f t="shared" si="0"/>
        <v>675.4</v>
      </c>
      <c r="M18" s="37">
        <f t="shared" si="1"/>
        <v>620.75753968253969</v>
      </c>
    </row>
    <row r="19" spans="3:13" ht="9.4499999999999993" customHeight="1" x14ac:dyDescent="0.15">
      <c r="C19" s="18">
        <v>11</v>
      </c>
      <c r="D19" s="37">
        <v>702.53750000000002</v>
      </c>
      <c r="E19" s="37">
        <v>739.1097222222221</v>
      </c>
      <c r="F19" s="37">
        <v>746.76805555555563</v>
      </c>
      <c r="G19" s="37">
        <v>742.03750000000002</v>
      </c>
      <c r="H19" s="37">
        <v>745.95833333333337</v>
      </c>
      <c r="I19" s="37">
        <v>654.81805555555547</v>
      </c>
      <c r="J19" s="37">
        <v>605.83888888888885</v>
      </c>
      <c r="L19" s="37">
        <f t="shared" si="0"/>
        <v>735.28222222222223</v>
      </c>
      <c r="M19" s="37">
        <f t="shared" si="1"/>
        <v>705.29543650793642</v>
      </c>
    </row>
    <row r="20" spans="3:13" ht="9.4499999999999993" customHeight="1" x14ac:dyDescent="0.15">
      <c r="C20" s="18">
        <v>12</v>
      </c>
      <c r="D20" s="37">
        <v>785.35694444444437</v>
      </c>
      <c r="E20" s="37">
        <v>811.87222222222215</v>
      </c>
      <c r="F20" s="37">
        <v>819.10833333333346</v>
      </c>
      <c r="G20" s="37">
        <v>817.74166666666667</v>
      </c>
      <c r="H20" s="37">
        <v>848.73333333333323</v>
      </c>
      <c r="I20" s="37">
        <v>767.71805555555557</v>
      </c>
      <c r="J20" s="37">
        <v>757.4</v>
      </c>
      <c r="L20" s="37">
        <f t="shared" si="0"/>
        <v>816.5625</v>
      </c>
      <c r="M20" s="37">
        <f t="shared" si="1"/>
        <v>801.13293650793639</v>
      </c>
    </row>
    <row r="21" spans="3:13" ht="9.4499999999999993" customHeight="1" x14ac:dyDescent="0.15">
      <c r="C21" s="18">
        <v>13</v>
      </c>
      <c r="D21" s="37">
        <v>828.5958333333333</v>
      </c>
      <c r="E21" s="37">
        <v>878.02638888888885</v>
      </c>
      <c r="F21" s="37">
        <v>875.28055555555557</v>
      </c>
      <c r="G21" s="37">
        <v>871.35416666666663</v>
      </c>
      <c r="H21" s="37">
        <v>881.375</v>
      </c>
      <c r="I21" s="37">
        <v>825.36805555555554</v>
      </c>
      <c r="J21" s="37">
        <v>829.04583333333323</v>
      </c>
      <c r="L21" s="37">
        <f t="shared" si="0"/>
        <v>866.92638888888882</v>
      </c>
      <c r="M21" s="37">
        <f t="shared" si="1"/>
        <v>855.57797619047619</v>
      </c>
    </row>
    <row r="22" spans="3:13" ht="9.4499999999999993" customHeight="1" x14ac:dyDescent="0.15">
      <c r="C22" s="18">
        <v>14</v>
      </c>
      <c r="D22" s="37">
        <v>886.25833333333333</v>
      </c>
      <c r="E22" s="37">
        <v>916.83333333333337</v>
      </c>
      <c r="F22" s="37">
        <v>927.44861111111106</v>
      </c>
      <c r="G22" s="37">
        <v>904.24166666666667</v>
      </c>
      <c r="H22" s="37">
        <v>939.09583333333319</v>
      </c>
      <c r="I22" s="37">
        <v>840.73888888888894</v>
      </c>
      <c r="J22" s="37">
        <v>871.16666666666663</v>
      </c>
      <c r="L22" s="37">
        <f t="shared" si="0"/>
        <v>914.77555555555557</v>
      </c>
      <c r="M22" s="37">
        <f t="shared" si="1"/>
        <v>897.96904761904773</v>
      </c>
    </row>
    <row r="23" spans="3:13" ht="9.4499999999999993" customHeight="1" x14ac:dyDescent="0.15">
      <c r="C23" s="18">
        <v>15</v>
      </c>
      <c r="D23" s="37">
        <v>923.77916666666658</v>
      </c>
      <c r="E23" s="37">
        <v>949.83055555555563</v>
      </c>
      <c r="F23" s="37">
        <v>963.51805555555541</v>
      </c>
      <c r="G23" s="37">
        <v>935.1</v>
      </c>
      <c r="H23" s="37">
        <v>941.26249999999993</v>
      </c>
      <c r="I23" s="37">
        <v>849.65694444444443</v>
      </c>
      <c r="J23" s="37">
        <v>891.90555555555557</v>
      </c>
      <c r="L23" s="37">
        <f t="shared" si="0"/>
        <v>942.69805555555558</v>
      </c>
      <c r="M23" s="37">
        <f t="shared" si="1"/>
        <v>922.15039682539668</v>
      </c>
    </row>
    <row r="24" spans="3:13" ht="9.4499999999999993" customHeight="1" x14ac:dyDescent="0.15">
      <c r="C24" s="18">
        <v>16</v>
      </c>
      <c r="D24" s="37">
        <v>991.7652777777779</v>
      </c>
      <c r="E24" s="37">
        <v>1005.8472222222223</v>
      </c>
      <c r="F24" s="37">
        <v>1013.1652777777778</v>
      </c>
      <c r="G24" s="37">
        <v>1007.6999999999999</v>
      </c>
      <c r="H24" s="37">
        <v>996.95833333333337</v>
      </c>
      <c r="I24" s="37">
        <v>865.45833333333337</v>
      </c>
      <c r="J24" s="37">
        <v>852.10833333333346</v>
      </c>
      <c r="L24" s="37">
        <f t="shared" si="0"/>
        <v>1003.0872222222222</v>
      </c>
      <c r="M24" s="37">
        <f t="shared" si="1"/>
        <v>961.85753968253971</v>
      </c>
    </row>
    <row r="25" spans="3:13" ht="9.4499999999999993" customHeight="1" x14ac:dyDescent="0.15">
      <c r="C25" s="18">
        <v>17</v>
      </c>
      <c r="D25" s="37">
        <v>1039.4361111111111</v>
      </c>
      <c r="E25" s="37">
        <v>1055.8097222222223</v>
      </c>
      <c r="F25" s="37">
        <v>1049.5069444444446</v>
      </c>
      <c r="G25" s="37">
        <v>1055.6125</v>
      </c>
      <c r="H25" s="37">
        <v>1020.5833333333331</v>
      </c>
      <c r="I25" s="37">
        <v>879.08194444444428</v>
      </c>
      <c r="J25" s="37">
        <v>807.32083333333333</v>
      </c>
      <c r="L25" s="37">
        <f t="shared" si="0"/>
        <v>1044.1897222222221</v>
      </c>
      <c r="M25" s="37">
        <f t="shared" si="1"/>
        <v>986.76448412698403</v>
      </c>
    </row>
    <row r="26" spans="3:13" ht="9.4499999999999993" customHeight="1" x14ac:dyDescent="0.15">
      <c r="C26" s="18">
        <v>18</v>
      </c>
      <c r="D26" s="37">
        <v>915.54583333333323</v>
      </c>
      <c r="E26" s="37">
        <v>960.875</v>
      </c>
      <c r="F26" s="37">
        <v>948.84444444444432</v>
      </c>
      <c r="G26" s="37">
        <v>950.9375</v>
      </c>
      <c r="H26" s="37">
        <v>935.9</v>
      </c>
      <c r="I26" s="37">
        <v>844.8458333333333</v>
      </c>
      <c r="J26" s="37">
        <v>723.21805555555545</v>
      </c>
      <c r="L26" s="37">
        <f t="shared" si="0"/>
        <v>942.42055555555544</v>
      </c>
      <c r="M26" s="37">
        <f t="shared" si="1"/>
        <v>897.16666666666663</v>
      </c>
    </row>
    <row r="27" spans="3:13" ht="9.4499999999999993" customHeight="1" x14ac:dyDescent="0.15">
      <c r="C27" s="18">
        <v>19</v>
      </c>
      <c r="D27" s="37">
        <v>705.56944444444434</v>
      </c>
      <c r="E27" s="37">
        <v>744.2208333333333</v>
      </c>
      <c r="F27" s="37">
        <v>758.55972222222215</v>
      </c>
      <c r="G27" s="37">
        <v>763.72083333333342</v>
      </c>
      <c r="H27" s="37">
        <v>818.5625</v>
      </c>
      <c r="I27" s="37">
        <v>763.59444444444455</v>
      </c>
      <c r="J27" s="37">
        <v>610.39861111111111</v>
      </c>
      <c r="L27" s="37">
        <f t="shared" si="0"/>
        <v>758.12666666666667</v>
      </c>
      <c r="M27" s="37">
        <f t="shared" si="1"/>
        <v>737.80376984126985</v>
      </c>
    </row>
    <row r="28" spans="3:13" ht="9.4499999999999993" customHeight="1" x14ac:dyDescent="0.15">
      <c r="C28" s="18">
        <v>20</v>
      </c>
      <c r="D28" s="37">
        <v>552.66944444444437</v>
      </c>
      <c r="E28" s="37">
        <v>595.37916666666672</v>
      </c>
      <c r="F28" s="37">
        <v>613.11527777777781</v>
      </c>
      <c r="G28" s="37">
        <v>610.17083333333335</v>
      </c>
      <c r="H28" s="37">
        <v>697.58333333333337</v>
      </c>
      <c r="I28" s="37">
        <v>678.03472222222217</v>
      </c>
      <c r="J28" s="37">
        <v>547.95416666666665</v>
      </c>
      <c r="L28" s="37">
        <f t="shared" si="0"/>
        <v>613.7836111111111</v>
      </c>
      <c r="M28" s="37">
        <f t="shared" si="1"/>
        <v>613.55813492063487</v>
      </c>
    </row>
    <row r="29" spans="3:13" ht="9.4499999999999993" customHeight="1" x14ac:dyDescent="0.15">
      <c r="C29" s="18">
        <v>21</v>
      </c>
      <c r="D29" s="37">
        <v>448.92499999999995</v>
      </c>
      <c r="E29" s="37">
        <v>484.08194444444445</v>
      </c>
      <c r="F29" s="37">
        <v>507.54166666666669</v>
      </c>
      <c r="G29" s="37">
        <v>500.32916666666665</v>
      </c>
      <c r="H29" s="37">
        <v>591.40833333333342</v>
      </c>
      <c r="I29" s="37">
        <v>583.58749999999998</v>
      </c>
      <c r="J29" s="37">
        <v>453.09305555555557</v>
      </c>
      <c r="L29" s="37">
        <f t="shared" si="0"/>
        <v>506.45722222222219</v>
      </c>
      <c r="M29" s="37">
        <f t="shared" si="1"/>
        <v>509.85238095238094</v>
      </c>
    </row>
    <row r="30" spans="3:13" ht="9.4499999999999993" customHeight="1" x14ac:dyDescent="0.15">
      <c r="C30" s="18">
        <v>22</v>
      </c>
      <c r="D30" s="37">
        <v>345.05</v>
      </c>
      <c r="E30" s="37">
        <v>382.69305555555553</v>
      </c>
      <c r="F30" s="37">
        <v>413.29999999999995</v>
      </c>
      <c r="G30" s="37">
        <v>418.50833333333327</v>
      </c>
      <c r="H30" s="37">
        <v>512.13750000000005</v>
      </c>
      <c r="I30" s="37">
        <v>541.44166666666672</v>
      </c>
      <c r="J30" s="37">
        <v>351.79444444444442</v>
      </c>
      <c r="L30" s="37">
        <f t="shared" si="0"/>
        <v>414.33777777777777</v>
      </c>
      <c r="M30" s="37">
        <f t="shared" si="1"/>
        <v>423.56071428571425</v>
      </c>
    </row>
    <row r="31" spans="3:13" ht="9.4499999999999993" customHeight="1" x14ac:dyDescent="0.15">
      <c r="C31" s="18">
        <v>23</v>
      </c>
      <c r="D31" s="37">
        <v>234.97777777777779</v>
      </c>
      <c r="E31" s="37">
        <v>246.62222222222226</v>
      </c>
      <c r="F31" s="37">
        <v>265.14861111111105</v>
      </c>
      <c r="G31" s="37">
        <v>312.62916666666666</v>
      </c>
      <c r="H31" s="37">
        <v>399.55833333333339</v>
      </c>
      <c r="I31" s="37">
        <v>435.64861111111117</v>
      </c>
      <c r="J31" s="37">
        <v>252.75972222222222</v>
      </c>
      <c r="L31" s="37">
        <f t="shared" si="0"/>
        <v>291.78722222222223</v>
      </c>
      <c r="M31" s="37">
        <f t="shared" si="1"/>
        <v>306.76349206349204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10315.101388888888</v>
      </c>
      <c r="E33" s="37">
        <f t="shared" ref="E33:J33" si="2">SUM(E15:E26)</f>
        <v>10717.291666666666</v>
      </c>
      <c r="F33" s="37">
        <f t="shared" si="2"/>
        <v>10713.722222222223</v>
      </c>
      <c r="G33" s="37">
        <f t="shared" si="2"/>
        <v>10615.341666666667</v>
      </c>
      <c r="H33" s="37">
        <f t="shared" si="2"/>
        <v>10435.85</v>
      </c>
      <c r="I33" s="37">
        <f t="shared" si="2"/>
        <v>8162.9638888888894</v>
      </c>
      <c r="J33" s="37">
        <f t="shared" si="2"/>
        <v>7500.1555555555551</v>
      </c>
      <c r="L33" s="37">
        <f>SUM(L15:L26)</f>
        <v>10559.461388888889</v>
      </c>
      <c r="M33" s="37">
        <f>SUM(M15:M26)</f>
        <v>9780.0609126984127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2587.0333333333338</v>
      </c>
      <c r="E34" s="37">
        <f t="shared" ref="E34:J34" si="3">SUM(E15:E17)</f>
        <v>2714.166666666667</v>
      </c>
      <c r="F34" s="37">
        <f t="shared" si="3"/>
        <v>2694.6583333333333</v>
      </c>
      <c r="G34" s="37">
        <f t="shared" si="3"/>
        <v>2651.5125000000003</v>
      </c>
      <c r="H34" s="37">
        <f t="shared" si="3"/>
        <v>2443.2250000000004</v>
      </c>
      <c r="I34" s="37">
        <f t="shared" si="3"/>
        <v>1103.7166666666667</v>
      </c>
      <c r="J34" s="37">
        <f t="shared" si="3"/>
        <v>725.40972222222217</v>
      </c>
      <c r="L34" s="37">
        <f>SUM(L15:L17)</f>
        <v>2618.1191666666668</v>
      </c>
      <c r="M34" s="37">
        <f>SUM(M15:M17)</f>
        <v>2131.3888888888887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4781.3208333333332</v>
      </c>
      <c r="E35" s="37">
        <f t="shared" ref="E35:J35" si="4">SUM(E18:E23)</f>
        <v>4980.593055555556</v>
      </c>
      <c r="F35" s="37">
        <f t="shared" si="4"/>
        <v>5007.5472222222224</v>
      </c>
      <c r="G35" s="37">
        <f t="shared" si="4"/>
        <v>4949.5791666666664</v>
      </c>
      <c r="H35" s="37">
        <f t="shared" si="4"/>
        <v>5039.1833333333325</v>
      </c>
      <c r="I35" s="37">
        <f t="shared" si="4"/>
        <v>4469.8611111111113</v>
      </c>
      <c r="J35" s="37">
        <f t="shared" si="4"/>
        <v>4392.0986111111106</v>
      </c>
      <c r="L35" s="37">
        <f>SUM(L18:L23)</f>
        <v>4951.6447222222214</v>
      </c>
      <c r="M35" s="37">
        <f>SUM(M18:M23)</f>
        <v>4802.8833333333332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2946.7472222222223</v>
      </c>
      <c r="E36" s="37">
        <f t="shared" ref="E36:J36" si="5">SUM(E24:E26)</f>
        <v>3022.5319444444444</v>
      </c>
      <c r="F36" s="37">
        <f t="shared" si="5"/>
        <v>3011.5166666666669</v>
      </c>
      <c r="G36" s="37">
        <f t="shared" si="5"/>
        <v>3014.25</v>
      </c>
      <c r="H36" s="37">
        <f t="shared" si="5"/>
        <v>2953.4416666666666</v>
      </c>
      <c r="I36" s="37">
        <f t="shared" si="5"/>
        <v>2589.3861111111109</v>
      </c>
      <c r="J36" s="37">
        <f t="shared" si="5"/>
        <v>2382.6472222222224</v>
      </c>
      <c r="L36" s="37">
        <f>SUM(L24:L26)</f>
        <v>2989.6974999999998</v>
      </c>
      <c r="M36" s="37">
        <f>SUM(M24:M26)</f>
        <v>2845.7886904761904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13871.538888888892</v>
      </c>
      <c r="E37" s="37">
        <f t="shared" ref="E37:J37" si="6">SUM(E8:E31)</f>
        <v>14465.468055555555</v>
      </c>
      <c r="F37" s="37">
        <f t="shared" si="6"/>
        <v>14569.918055555556</v>
      </c>
      <c r="G37" s="37">
        <f t="shared" si="6"/>
        <v>14548.45</v>
      </c>
      <c r="H37" s="37">
        <f t="shared" si="6"/>
        <v>14760.904166666667</v>
      </c>
      <c r="I37" s="37">
        <f t="shared" si="6"/>
        <v>12342.401388888891</v>
      </c>
      <c r="J37" s="37">
        <f t="shared" si="6"/>
        <v>11072.415277777778</v>
      </c>
      <c r="L37" s="37">
        <f>SUM(L8:L31)</f>
        <v>14443.255833333333</v>
      </c>
      <c r="M37" s="37">
        <f>SUM(M8:M31)</f>
        <v>13661.585119047619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12954.399999999998</v>
      </c>
      <c r="D43" s="32">
        <v>12404.000000000002</v>
      </c>
      <c r="E43" s="32">
        <v>12247.633333333333</v>
      </c>
      <c r="F43" s="32">
        <v>4976.93</v>
      </c>
      <c r="G43" s="32">
        <v>6578.72</v>
      </c>
      <c r="H43" s="32">
        <v>9113.9900000000016</v>
      </c>
      <c r="I43" s="32">
        <v>10736.249999999998</v>
      </c>
      <c r="J43" s="32">
        <v>11437.2</v>
      </c>
      <c r="K43" s="32">
        <v>11804.300000000001</v>
      </c>
      <c r="L43" s="32">
        <v>12111.193333333333</v>
      </c>
      <c r="M43" s="32">
        <v>11121.75</v>
      </c>
      <c r="N43" s="32">
        <v>11227.17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17832.649999999998</v>
      </c>
      <c r="D44" s="32">
        <v>17516.3</v>
      </c>
      <c r="E44" s="32">
        <v>16752.366666666665</v>
      </c>
      <c r="F44" s="32">
        <v>6607.3799999999983</v>
      </c>
      <c r="G44" s="32">
        <v>8925.4599999999991</v>
      </c>
      <c r="H44" s="32">
        <v>12302.980000000003</v>
      </c>
      <c r="I44" s="32">
        <v>14748.679999999998</v>
      </c>
      <c r="J44" s="32">
        <v>16266.560000000001</v>
      </c>
      <c r="K44" s="32">
        <v>16323.083333333336</v>
      </c>
      <c r="L44" s="32">
        <v>16419</v>
      </c>
      <c r="M44" s="32">
        <v>14638.650000000001</v>
      </c>
      <c r="N44" s="32">
        <v>14985.96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10231.666666666666</v>
      </c>
      <c r="D47" s="32">
        <v>10559.8</v>
      </c>
      <c r="E47" s="32">
        <v>7373.75</v>
      </c>
      <c r="F47" s="32">
        <v>3114</v>
      </c>
      <c r="G47" s="32">
        <v>4737.3999999999996</v>
      </c>
      <c r="H47" s="32">
        <v>6994.25</v>
      </c>
      <c r="I47" s="32">
        <v>9051.5</v>
      </c>
      <c r="J47" s="32">
        <v>9490.6</v>
      </c>
      <c r="K47" s="32">
        <v>9907</v>
      </c>
      <c r="L47" s="32">
        <v>9963.5999999999985</v>
      </c>
      <c r="M47" s="32">
        <v>7225</v>
      </c>
      <c r="N47" s="32">
        <v>9307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15904.66666666667</v>
      </c>
      <c r="D48" s="32">
        <v>17097.399999999998</v>
      </c>
      <c r="E48" s="32">
        <v>11555.5</v>
      </c>
      <c r="F48" s="32">
        <v>4550.5</v>
      </c>
      <c r="G48" s="32">
        <v>6904.5999999999995</v>
      </c>
      <c r="H48" s="32">
        <v>10196.5</v>
      </c>
      <c r="I48" s="32">
        <v>13916.75</v>
      </c>
      <c r="J48" s="32">
        <v>14735.2</v>
      </c>
      <c r="K48" s="32">
        <v>15266</v>
      </c>
      <c r="L48" s="32">
        <v>14679.199999999999</v>
      </c>
      <c r="M48" s="32">
        <v>10345.75</v>
      </c>
      <c r="N48" s="32">
        <v>12956.75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9470.6666666666661</v>
      </c>
      <c r="D51" s="32">
        <v>9622.25</v>
      </c>
      <c r="E51" s="32">
        <v>7974</v>
      </c>
      <c r="F51" s="32">
        <v>2587</v>
      </c>
      <c r="G51" s="32">
        <v>4028.7999999999997</v>
      </c>
      <c r="H51" s="32">
        <v>5878.75</v>
      </c>
      <c r="I51" s="32">
        <v>7824.75</v>
      </c>
      <c r="J51" s="32">
        <v>8464</v>
      </c>
      <c r="K51" s="32">
        <v>9048.5</v>
      </c>
      <c r="L51" s="32">
        <v>9528.25</v>
      </c>
      <c r="M51" s="32">
        <v>7014.4</v>
      </c>
      <c r="N51" s="32">
        <v>8560.5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14247.333333333332</v>
      </c>
      <c r="D52" s="32">
        <v>14846.5</v>
      </c>
      <c r="E52" s="32">
        <v>12377.25</v>
      </c>
      <c r="F52" s="32">
        <v>3776.75</v>
      </c>
      <c r="G52" s="32">
        <v>5977.6000000000013</v>
      </c>
      <c r="H52" s="32">
        <v>8617</v>
      </c>
      <c r="I52" s="32">
        <v>11977.75</v>
      </c>
      <c r="J52" s="32">
        <v>12860.400000000001</v>
      </c>
      <c r="K52" s="32">
        <v>13262.75</v>
      </c>
      <c r="L52" s="32">
        <v>13234.5</v>
      </c>
      <c r="M52" s="32">
        <v>9953.4</v>
      </c>
      <c r="N52" s="32">
        <v>11737.75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11" display="Index" xr:uid="{E985C6D3-7436-402C-9820-D6221776A5C7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5736-614C-4B90-A54E-D318BC691943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134</v>
      </c>
      <c r="E3" s="47"/>
      <c r="F3" s="47"/>
      <c r="G3" s="5"/>
      <c r="H3" s="49" t="s">
        <v>52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4210.9125000000004</v>
      </c>
      <c r="Q6" s="16">
        <v>4331.0083333333332</v>
      </c>
      <c r="R6" s="16">
        <v>4434.8125</v>
      </c>
      <c r="S6" s="16">
        <v>4427.7499999999991</v>
      </c>
      <c r="T6" s="16">
        <v>4572.7083333333339</v>
      </c>
      <c r="U6" s="16">
        <v>3802.9874999999993</v>
      </c>
      <c r="V6" s="16">
        <v>3305.4902777777784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5532.820833333335</v>
      </c>
      <c r="Q7" s="16">
        <v>5754.7500000000009</v>
      </c>
      <c r="R7" s="16">
        <v>5844.5249999999996</v>
      </c>
      <c r="S7" s="16">
        <v>5829.6958333333332</v>
      </c>
      <c r="T7" s="16">
        <v>6057.1333333333332</v>
      </c>
      <c r="U7" s="16">
        <v>4867.9541666666673</v>
      </c>
      <c r="V7" s="16">
        <v>4244.9930555555547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9743.7333333333354</v>
      </c>
      <c r="Q8" s="16">
        <f t="shared" ref="Q8:V8" si="0">SUM(Q6:Q7)</f>
        <v>10085.758333333335</v>
      </c>
      <c r="R8" s="16">
        <f t="shared" si="0"/>
        <v>10279.3375</v>
      </c>
      <c r="S8" s="16">
        <f t="shared" si="0"/>
        <v>10257.445833333331</v>
      </c>
      <c r="T8" s="16">
        <f t="shared" si="0"/>
        <v>10629.841666666667</v>
      </c>
      <c r="U8" s="16">
        <f t="shared" si="0"/>
        <v>8670.9416666666657</v>
      </c>
      <c r="V8" s="16">
        <f t="shared" si="0"/>
        <v>7550.4833333333336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5998.4500000000007</v>
      </c>
      <c r="Q10" s="16">
        <v>5818.8499999999995</v>
      </c>
      <c r="R10" s="16">
        <v>4449.3899999999994</v>
      </c>
      <c r="S10" s="16">
        <v>2265.2999999999993</v>
      </c>
      <c r="T10" s="16">
        <v>2953.2</v>
      </c>
      <c r="U10" s="16">
        <v>3708.3399999999988</v>
      </c>
      <c r="V10" s="16">
        <v>4569.72</v>
      </c>
      <c r="W10" s="16">
        <v>4582.4999999999982</v>
      </c>
      <c r="X10" s="16">
        <v>4902.37</v>
      </c>
      <c r="Y10" s="16">
        <v>4834.1899999999996</v>
      </c>
      <c r="Z10" s="16">
        <v>4268.6400000000003</v>
      </c>
      <c r="AA10" s="16">
        <v>4394.3100000000004</v>
      </c>
    </row>
    <row r="11" spans="1:27" ht="9.4499999999999993" customHeight="1" x14ac:dyDescent="0.15">
      <c r="C11" s="18"/>
      <c r="O11" s="15" t="s">
        <v>95</v>
      </c>
      <c r="P11" s="16">
        <v>7548.5</v>
      </c>
      <c r="Q11" s="16">
        <v>7543.45</v>
      </c>
      <c r="R11" s="16">
        <v>5746.4500000000007</v>
      </c>
      <c r="S11" s="16">
        <v>2701.7400000000002</v>
      </c>
      <c r="T11" s="16">
        <v>3478.5500000000006</v>
      </c>
      <c r="U11" s="16">
        <v>4436.8600000000015</v>
      </c>
      <c r="V11" s="16">
        <v>5989.52</v>
      </c>
      <c r="W11" s="16">
        <v>6554.9400000000014</v>
      </c>
      <c r="X11" s="16">
        <v>7059.2500000000009</v>
      </c>
      <c r="Y11" s="16">
        <v>6739.38</v>
      </c>
      <c r="Z11" s="16">
        <v>5767.4799999999987</v>
      </c>
      <c r="AA11" s="16">
        <v>6079.3</v>
      </c>
    </row>
    <row r="12" spans="1:27" ht="9.4499999999999993" customHeight="1" x14ac:dyDescent="0.15">
      <c r="C12" s="18"/>
      <c r="O12" s="15" t="s">
        <v>96</v>
      </c>
      <c r="P12" s="16">
        <f>SUM(P10:P11)</f>
        <v>13546.95</v>
      </c>
      <c r="Q12" s="16">
        <f t="shared" ref="Q12:AA12" si="1">SUM(Q10:Q11)</f>
        <v>13362.3</v>
      </c>
      <c r="R12" s="16">
        <f t="shared" si="1"/>
        <v>10195.84</v>
      </c>
      <c r="S12" s="16">
        <f t="shared" si="1"/>
        <v>4967.0399999999991</v>
      </c>
      <c r="T12" s="16">
        <f t="shared" si="1"/>
        <v>6431.75</v>
      </c>
      <c r="U12" s="16">
        <f t="shared" si="1"/>
        <v>8145.2000000000007</v>
      </c>
      <c r="V12" s="16">
        <f t="shared" si="1"/>
        <v>10559.240000000002</v>
      </c>
      <c r="W12" s="16">
        <f t="shared" si="1"/>
        <v>11137.439999999999</v>
      </c>
      <c r="X12" s="16">
        <f t="shared" si="1"/>
        <v>11961.62</v>
      </c>
      <c r="Y12" s="16">
        <f t="shared" si="1"/>
        <v>11573.57</v>
      </c>
      <c r="Z12" s="16">
        <f t="shared" si="1"/>
        <v>10036.119999999999</v>
      </c>
      <c r="AA12" s="16">
        <f t="shared" si="1"/>
        <v>10473.61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6571.9266630000002</v>
      </c>
      <c r="V14" s="22">
        <v>6163.782385200002</v>
      </c>
      <c r="W14" s="22">
        <v>5737.0530303030291</v>
      </c>
      <c r="X14" s="22">
        <v>6205.147222222221</v>
      </c>
      <c r="Y14" s="16">
        <v>4395.4383333333326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21"/>
      <c r="R15" s="22"/>
      <c r="S15" s="22"/>
      <c r="T15" s="22"/>
      <c r="U15" s="22">
        <v>7378.2995348000013</v>
      </c>
      <c r="V15" s="22">
        <v>7478.3207434000014</v>
      </c>
      <c r="W15" s="22">
        <v>6923.9681818181816</v>
      </c>
      <c r="X15" s="22">
        <v>8062.5794444444427</v>
      </c>
      <c r="Y15" s="16">
        <v>5803.7850000000008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13950.226197800002</v>
      </c>
      <c r="V16" s="16">
        <f t="shared" si="3"/>
        <v>13642.103128600003</v>
      </c>
      <c r="W16" s="16">
        <f t="shared" si="3"/>
        <v>12661.02121212121</v>
      </c>
      <c r="X16" s="16">
        <f t="shared" si="3"/>
        <v>14267.726666666664</v>
      </c>
      <c r="Y16" s="16">
        <f>SUM(Y14:Y15)</f>
        <v>10199.223333333333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13</v>
      </c>
      <c r="I83" s="32" t="s">
        <v>14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420" display="Index" xr:uid="{2E2F19BF-EFB1-485F-917F-B6B8CA7F73AD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CF0C-0EA3-453C-B134-AAAA0549B387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134</v>
      </c>
      <c r="E3" s="47"/>
      <c r="F3" s="47"/>
      <c r="G3" s="5"/>
      <c r="H3" s="49" t="s">
        <v>52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13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44.554166666666667</v>
      </c>
      <c r="E8" s="37">
        <v>39.366666666666667</v>
      </c>
      <c r="F8" s="37">
        <v>40.80833333333333</v>
      </c>
      <c r="G8" s="37">
        <v>44.616666666666667</v>
      </c>
      <c r="H8" s="37">
        <v>49.224999999999994</v>
      </c>
      <c r="I8" s="37">
        <v>79.150000000000006</v>
      </c>
      <c r="J8" s="37">
        <v>89.590277777777786</v>
      </c>
      <c r="L8" s="37">
        <f>AVERAGE(D8:H8)</f>
        <v>43.714166666666664</v>
      </c>
      <c r="M8" s="37">
        <f>AVERAGE(D8:J8)</f>
        <v>55.330158730158722</v>
      </c>
      <c r="O8" s="26"/>
    </row>
    <row r="9" spans="1:15" ht="9.4499999999999993" customHeight="1" x14ac:dyDescent="0.15">
      <c r="C9" s="18">
        <v>1</v>
      </c>
      <c r="D9" s="37">
        <v>28.054166666666664</v>
      </c>
      <c r="E9" s="37">
        <v>23.708333333333332</v>
      </c>
      <c r="F9" s="37">
        <v>24.129166666666666</v>
      </c>
      <c r="G9" s="37">
        <v>26.566666666666663</v>
      </c>
      <c r="H9" s="37">
        <v>29.033333333333331</v>
      </c>
      <c r="I9" s="37">
        <v>54.429166666666667</v>
      </c>
      <c r="J9" s="37">
        <v>67.599999999999994</v>
      </c>
      <c r="L9" s="37">
        <f t="shared" ref="L9:L31" si="0">AVERAGE(D9:H9)</f>
        <v>26.298333333333336</v>
      </c>
      <c r="M9" s="37">
        <f t="shared" ref="M9:M31" si="1">AVERAGE(D9:J9)</f>
        <v>36.217261904761905</v>
      </c>
      <c r="O9" s="26"/>
    </row>
    <row r="10" spans="1:15" ht="9.4499999999999993" customHeight="1" x14ac:dyDescent="0.15">
      <c r="C10" s="18">
        <v>2</v>
      </c>
      <c r="D10" s="37">
        <v>18.995833333333334</v>
      </c>
      <c r="E10" s="37">
        <v>16.133333333333333</v>
      </c>
      <c r="F10" s="37">
        <v>14.933333333333335</v>
      </c>
      <c r="G10" s="37">
        <v>18.324999999999999</v>
      </c>
      <c r="H10" s="37">
        <v>18.583333333333332</v>
      </c>
      <c r="I10" s="37">
        <v>41.030555555555559</v>
      </c>
      <c r="J10" s="37">
        <v>51.895833333333321</v>
      </c>
      <c r="L10" s="37">
        <f t="shared" si="0"/>
        <v>17.394166666666667</v>
      </c>
      <c r="M10" s="37">
        <f t="shared" si="1"/>
        <v>25.699603174603173</v>
      </c>
      <c r="O10" s="26"/>
    </row>
    <row r="11" spans="1:15" ht="9.4499999999999993" customHeight="1" x14ac:dyDescent="0.15">
      <c r="C11" s="18">
        <v>3</v>
      </c>
      <c r="D11" s="37">
        <v>16.3</v>
      </c>
      <c r="E11" s="37">
        <v>14.687499999999998</v>
      </c>
      <c r="F11" s="37">
        <v>15.366666666666667</v>
      </c>
      <c r="G11" s="37">
        <v>15.183333333333332</v>
      </c>
      <c r="H11" s="37">
        <v>17.141666666666669</v>
      </c>
      <c r="I11" s="37">
        <v>34.051388888888887</v>
      </c>
      <c r="J11" s="37">
        <v>44.534722222222229</v>
      </c>
      <c r="L11" s="37">
        <f t="shared" si="0"/>
        <v>15.735833333333332</v>
      </c>
      <c r="M11" s="37">
        <f t="shared" si="1"/>
        <v>22.466468253968255</v>
      </c>
      <c r="O11" s="26"/>
    </row>
    <row r="12" spans="1:15" ht="9.4499999999999993" customHeight="1" x14ac:dyDescent="0.15">
      <c r="C12" s="18">
        <v>4</v>
      </c>
      <c r="D12" s="37">
        <v>23.008333333333336</v>
      </c>
      <c r="E12" s="37">
        <v>21.1</v>
      </c>
      <c r="F12" s="37">
        <v>22.383333333333336</v>
      </c>
      <c r="G12" s="37">
        <v>23.875</v>
      </c>
      <c r="H12" s="37">
        <v>24.037499999999998</v>
      </c>
      <c r="I12" s="37">
        <v>31.172222222222217</v>
      </c>
      <c r="J12" s="37">
        <v>36.137500000000003</v>
      </c>
      <c r="L12" s="37">
        <f t="shared" si="0"/>
        <v>22.880833333333335</v>
      </c>
      <c r="M12" s="37">
        <f t="shared" si="1"/>
        <v>25.959126984126986</v>
      </c>
    </row>
    <row r="13" spans="1:15" ht="9.4499999999999993" customHeight="1" x14ac:dyDescent="0.15">
      <c r="C13" s="18">
        <v>5</v>
      </c>
      <c r="D13" s="37">
        <v>50.912500000000001</v>
      </c>
      <c r="E13" s="37">
        <v>60.291666666666664</v>
      </c>
      <c r="F13" s="37">
        <v>60.162500000000001</v>
      </c>
      <c r="G13" s="37">
        <v>59.454166666666673</v>
      </c>
      <c r="H13" s="37">
        <v>56.741666666666667</v>
      </c>
      <c r="I13" s="37">
        <v>37.227777777777781</v>
      </c>
      <c r="J13" s="37">
        <v>33.24305555555555</v>
      </c>
      <c r="L13" s="37">
        <f t="shared" si="0"/>
        <v>57.512500000000003</v>
      </c>
      <c r="M13" s="37">
        <f t="shared" si="1"/>
        <v>51.147619047619045</v>
      </c>
    </row>
    <row r="14" spans="1:15" ht="9.4499999999999993" customHeight="1" x14ac:dyDescent="0.15">
      <c r="C14" s="18">
        <v>6</v>
      </c>
      <c r="D14" s="37">
        <v>253.85833333333332</v>
      </c>
      <c r="E14" s="37">
        <v>267.65416666666664</v>
      </c>
      <c r="F14" s="37">
        <v>263.49583333333334</v>
      </c>
      <c r="G14" s="37">
        <v>258.7166666666667</v>
      </c>
      <c r="H14" s="37">
        <v>242.07916666666668</v>
      </c>
      <c r="I14" s="37">
        <v>77.384722222222209</v>
      </c>
      <c r="J14" s="37">
        <v>55.727777777777767</v>
      </c>
      <c r="L14" s="37">
        <f t="shared" si="0"/>
        <v>257.1608333333333</v>
      </c>
      <c r="M14" s="37">
        <f t="shared" si="1"/>
        <v>202.70238095238096</v>
      </c>
    </row>
    <row r="15" spans="1:15" ht="9.4499999999999993" customHeight="1" x14ac:dyDescent="0.15">
      <c r="C15" s="18">
        <v>7</v>
      </c>
      <c r="D15" s="37">
        <v>369.6875</v>
      </c>
      <c r="E15" s="37">
        <v>386.27083333333331</v>
      </c>
      <c r="F15" s="37">
        <v>388.76250000000005</v>
      </c>
      <c r="G15" s="37">
        <v>378.29999999999995</v>
      </c>
      <c r="H15" s="37">
        <v>367.97499999999997</v>
      </c>
      <c r="I15" s="37">
        <v>110.64305555555556</v>
      </c>
      <c r="J15" s="37">
        <v>66.6388888888889</v>
      </c>
      <c r="L15" s="37">
        <f t="shared" si="0"/>
        <v>378.19916666666666</v>
      </c>
      <c r="M15" s="37">
        <f t="shared" si="1"/>
        <v>295.46825396825392</v>
      </c>
    </row>
    <row r="16" spans="1:15" ht="9.4499999999999993" customHeight="1" x14ac:dyDescent="0.15">
      <c r="C16" s="18">
        <v>8</v>
      </c>
      <c r="D16" s="37">
        <v>332.77500000000003</v>
      </c>
      <c r="E16" s="37">
        <v>341.52083333333331</v>
      </c>
      <c r="F16" s="37">
        <v>342.47083333333336</v>
      </c>
      <c r="G16" s="37">
        <v>335.03333333333336</v>
      </c>
      <c r="H16" s="37">
        <v>316.53333333333336</v>
      </c>
      <c r="I16" s="37">
        <v>146.96805555555557</v>
      </c>
      <c r="J16" s="37">
        <v>80.19305555555556</v>
      </c>
      <c r="L16" s="37">
        <f t="shared" si="0"/>
        <v>333.66666666666663</v>
      </c>
      <c r="M16" s="37">
        <f t="shared" si="1"/>
        <v>270.78492063492064</v>
      </c>
    </row>
    <row r="17" spans="3:13" ht="9.4499999999999993" customHeight="1" x14ac:dyDescent="0.15">
      <c r="C17" s="18">
        <v>9</v>
      </c>
      <c r="D17" s="37">
        <v>278.76666666666665</v>
      </c>
      <c r="E17" s="37">
        <v>299.08333333333331</v>
      </c>
      <c r="F17" s="37">
        <v>302.24166666666662</v>
      </c>
      <c r="G17" s="37">
        <v>301.16666666666669</v>
      </c>
      <c r="H17" s="37">
        <v>279.39999999999998</v>
      </c>
      <c r="I17" s="37">
        <v>172.06527777777777</v>
      </c>
      <c r="J17" s="37">
        <v>120.63333333333333</v>
      </c>
      <c r="L17" s="37">
        <f t="shared" si="0"/>
        <v>292.13166666666666</v>
      </c>
      <c r="M17" s="37">
        <f t="shared" si="1"/>
        <v>250.47956349206348</v>
      </c>
    </row>
    <row r="18" spans="3:13" ht="9.4499999999999993" customHeight="1" x14ac:dyDescent="0.15">
      <c r="C18" s="18">
        <v>10</v>
      </c>
      <c r="D18" s="37">
        <v>236.16666666666666</v>
      </c>
      <c r="E18" s="37">
        <v>238.83333333333334</v>
      </c>
      <c r="F18" s="37">
        <v>247.00416666666663</v>
      </c>
      <c r="G18" s="37">
        <v>242.92499999999998</v>
      </c>
      <c r="H18" s="37">
        <v>243.27916666666667</v>
      </c>
      <c r="I18" s="37">
        <v>193.80000000000004</v>
      </c>
      <c r="J18" s="37">
        <v>166.76111111111112</v>
      </c>
      <c r="L18" s="37">
        <f t="shared" si="0"/>
        <v>241.64166666666665</v>
      </c>
      <c r="M18" s="37">
        <f t="shared" si="1"/>
        <v>224.10992063492063</v>
      </c>
    </row>
    <row r="19" spans="3:13" ht="9.4499999999999993" customHeight="1" x14ac:dyDescent="0.15">
      <c r="C19" s="18">
        <v>11</v>
      </c>
      <c r="D19" s="37">
        <v>235.75833333333333</v>
      </c>
      <c r="E19" s="37">
        <v>239.95416666666665</v>
      </c>
      <c r="F19" s="37">
        <v>250.65833333333333</v>
      </c>
      <c r="G19" s="37">
        <v>246.64583333333334</v>
      </c>
      <c r="H19" s="37">
        <v>254.8125</v>
      </c>
      <c r="I19" s="37">
        <v>233.54999999999998</v>
      </c>
      <c r="J19" s="37">
        <v>226.6541666666667</v>
      </c>
      <c r="L19" s="37">
        <f t="shared" si="0"/>
        <v>245.56583333333333</v>
      </c>
      <c r="M19" s="37">
        <f t="shared" si="1"/>
        <v>241.14761904761903</v>
      </c>
    </row>
    <row r="20" spans="3:13" ht="9.4499999999999993" customHeight="1" x14ac:dyDescent="0.15">
      <c r="C20" s="18">
        <v>12</v>
      </c>
      <c r="D20" s="37">
        <v>244.39583333333334</v>
      </c>
      <c r="E20" s="37">
        <v>245.70833333333334</v>
      </c>
      <c r="F20" s="37">
        <v>254.08333333333334</v>
      </c>
      <c r="G20" s="37">
        <v>250.06666666666663</v>
      </c>
      <c r="H20" s="37">
        <v>266.40000000000003</v>
      </c>
      <c r="I20" s="37">
        <v>265.51527777777778</v>
      </c>
      <c r="J20" s="37">
        <v>251.95277777777778</v>
      </c>
      <c r="L20" s="37">
        <f t="shared" si="0"/>
        <v>252.13083333333333</v>
      </c>
      <c r="M20" s="37">
        <f t="shared" si="1"/>
        <v>254.01746031746032</v>
      </c>
    </row>
    <row r="21" spans="3:13" ht="9.4499999999999993" customHeight="1" x14ac:dyDescent="0.15">
      <c r="C21" s="18">
        <v>13</v>
      </c>
      <c r="D21" s="37">
        <v>250.71666666666667</v>
      </c>
      <c r="E21" s="37">
        <v>255.11666666666665</v>
      </c>
      <c r="F21" s="37">
        <v>261.69583333333333</v>
      </c>
      <c r="G21" s="37">
        <v>262.32499999999999</v>
      </c>
      <c r="H21" s="37">
        <v>273.95</v>
      </c>
      <c r="I21" s="37">
        <v>280.91527777777782</v>
      </c>
      <c r="J21" s="37">
        <v>259.48333333333329</v>
      </c>
      <c r="L21" s="37">
        <f t="shared" si="0"/>
        <v>260.76083333333338</v>
      </c>
      <c r="M21" s="37">
        <f t="shared" si="1"/>
        <v>263.45753968253973</v>
      </c>
    </row>
    <row r="22" spans="3:13" ht="9.4499999999999993" customHeight="1" x14ac:dyDescent="0.15">
      <c r="C22" s="18">
        <v>14</v>
      </c>
      <c r="D22" s="37">
        <v>247.64999999999998</v>
      </c>
      <c r="E22" s="37">
        <v>246.1875</v>
      </c>
      <c r="F22" s="37">
        <v>259.60833333333335</v>
      </c>
      <c r="G22" s="37">
        <v>254.96250000000001</v>
      </c>
      <c r="H22" s="37">
        <v>265.61666666666667</v>
      </c>
      <c r="I22" s="37">
        <v>272.69305555555553</v>
      </c>
      <c r="J22" s="37">
        <v>249.11250000000004</v>
      </c>
      <c r="L22" s="37">
        <f t="shared" si="0"/>
        <v>254.80500000000001</v>
      </c>
      <c r="M22" s="37">
        <f t="shared" si="1"/>
        <v>256.54722222222222</v>
      </c>
    </row>
    <row r="23" spans="3:13" ht="9.4499999999999993" customHeight="1" x14ac:dyDescent="0.15">
      <c r="C23" s="18">
        <v>15</v>
      </c>
      <c r="D23" s="37">
        <v>249.16250000000002</v>
      </c>
      <c r="E23" s="37">
        <v>258.60000000000002</v>
      </c>
      <c r="F23" s="37">
        <v>261.61250000000001</v>
      </c>
      <c r="G23" s="37">
        <v>258.76249999999999</v>
      </c>
      <c r="H23" s="37">
        <v>266.82499999999999</v>
      </c>
      <c r="I23" s="37">
        <v>247.82638888888889</v>
      </c>
      <c r="J23" s="37">
        <v>233.90972222222226</v>
      </c>
      <c r="L23" s="37">
        <f t="shared" si="0"/>
        <v>258.99250000000001</v>
      </c>
      <c r="M23" s="37">
        <f t="shared" si="1"/>
        <v>253.81408730158731</v>
      </c>
    </row>
    <row r="24" spans="3:13" ht="9.4499999999999993" customHeight="1" x14ac:dyDescent="0.15">
      <c r="C24" s="18">
        <v>16</v>
      </c>
      <c r="D24" s="37">
        <v>239.93750000000003</v>
      </c>
      <c r="E24" s="37">
        <v>243.49166666666667</v>
      </c>
      <c r="F24" s="37">
        <v>250.125</v>
      </c>
      <c r="G24" s="37">
        <v>249.41250000000002</v>
      </c>
      <c r="H24" s="37">
        <v>257.16249999999997</v>
      </c>
      <c r="I24" s="37">
        <v>239.28194444444443</v>
      </c>
      <c r="J24" s="37">
        <v>218.05416666666667</v>
      </c>
      <c r="L24" s="37">
        <f t="shared" si="0"/>
        <v>248.02583333333331</v>
      </c>
      <c r="M24" s="37">
        <f t="shared" si="1"/>
        <v>242.4950396825397</v>
      </c>
    </row>
    <row r="25" spans="3:13" ht="9.4499999999999993" customHeight="1" x14ac:dyDescent="0.15">
      <c r="C25" s="18">
        <v>17</v>
      </c>
      <c r="D25" s="37">
        <v>241.44583333333333</v>
      </c>
      <c r="E25" s="37">
        <v>245.29583333333332</v>
      </c>
      <c r="F25" s="37">
        <v>251.71250000000001</v>
      </c>
      <c r="G25" s="37">
        <v>248.19583333333333</v>
      </c>
      <c r="H25" s="37">
        <v>260.51249999999999</v>
      </c>
      <c r="I25" s="37">
        <v>234.88888888888889</v>
      </c>
      <c r="J25" s="37">
        <v>211.39861111111111</v>
      </c>
      <c r="L25" s="37">
        <f t="shared" si="0"/>
        <v>249.43249999999998</v>
      </c>
      <c r="M25" s="37">
        <f t="shared" si="1"/>
        <v>241.92142857142855</v>
      </c>
    </row>
    <row r="26" spans="3:13" ht="9.4499999999999993" customHeight="1" x14ac:dyDescent="0.15">
      <c r="C26" s="18">
        <v>18</v>
      </c>
      <c r="D26" s="37">
        <v>226.1541666666667</v>
      </c>
      <c r="E26" s="37">
        <v>239.23333333333335</v>
      </c>
      <c r="F26" s="37">
        <v>242.72916666666666</v>
      </c>
      <c r="G26" s="37">
        <v>248.29166666666666</v>
      </c>
      <c r="H26" s="37">
        <v>261.32499999999999</v>
      </c>
      <c r="I26" s="37">
        <v>229.60694444444448</v>
      </c>
      <c r="J26" s="37">
        <v>199.30694444444444</v>
      </c>
      <c r="L26" s="37">
        <f t="shared" si="0"/>
        <v>243.54666666666668</v>
      </c>
      <c r="M26" s="37">
        <f t="shared" si="1"/>
        <v>235.23531746031748</v>
      </c>
    </row>
    <row r="27" spans="3:13" ht="9.4499999999999993" customHeight="1" x14ac:dyDescent="0.15">
      <c r="C27" s="18">
        <v>19</v>
      </c>
      <c r="D27" s="37">
        <v>189.89583333333334</v>
      </c>
      <c r="E27" s="37">
        <v>199.03333333333339</v>
      </c>
      <c r="F27" s="37">
        <v>205.04999999999998</v>
      </c>
      <c r="G27" s="37">
        <v>206.46249999999998</v>
      </c>
      <c r="H27" s="37">
        <v>228.77916666666667</v>
      </c>
      <c r="I27" s="37">
        <v>211.60277777777779</v>
      </c>
      <c r="J27" s="37">
        <v>177.27916666666667</v>
      </c>
      <c r="L27" s="37">
        <f t="shared" si="0"/>
        <v>205.84416666666667</v>
      </c>
      <c r="M27" s="37">
        <f t="shared" si="1"/>
        <v>202.58611111111114</v>
      </c>
    </row>
    <row r="28" spans="3:13" ht="9.4499999999999993" customHeight="1" x14ac:dyDescent="0.15">
      <c r="C28" s="18">
        <v>20</v>
      </c>
      <c r="D28" s="37">
        <v>149.88749999999999</v>
      </c>
      <c r="E28" s="37">
        <v>156.18333333333331</v>
      </c>
      <c r="F28" s="37">
        <v>158.40416666666667</v>
      </c>
      <c r="G28" s="37">
        <v>164.79583333333335</v>
      </c>
      <c r="H28" s="37">
        <v>188.60833333333335</v>
      </c>
      <c r="I28" s="37">
        <v>184.91666666666666</v>
      </c>
      <c r="J28" s="37">
        <v>153.39166666666668</v>
      </c>
      <c r="L28" s="37">
        <f t="shared" si="0"/>
        <v>163.57583333333335</v>
      </c>
      <c r="M28" s="37">
        <f t="shared" si="1"/>
        <v>165.16964285714286</v>
      </c>
    </row>
    <row r="29" spans="3:13" ht="9.4499999999999993" customHeight="1" x14ac:dyDescent="0.15">
      <c r="C29" s="18">
        <v>21</v>
      </c>
      <c r="D29" s="37">
        <v>115.46666666666665</v>
      </c>
      <c r="E29" s="37">
        <v>122.27083333333333</v>
      </c>
      <c r="F29" s="37">
        <v>131.48333333333332</v>
      </c>
      <c r="G29" s="37">
        <v>135.76250000000002</v>
      </c>
      <c r="H29" s="37">
        <v>157.84583333333333</v>
      </c>
      <c r="I29" s="37">
        <v>159.01388888888889</v>
      </c>
      <c r="J29" s="37">
        <v>127.45555555555553</v>
      </c>
      <c r="L29" s="37">
        <f t="shared" si="0"/>
        <v>132.56583333333333</v>
      </c>
      <c r="M29" s="37">
        <f t="shared" si="1"/>
        <v>135.61408730158729</v>
      </c>
    </row>
    <row r="30" spans="3:13" ht="9.4499999999999993" customHeight="1" x14ac:dyDescent="0.15">
      <c r="C30" s="18">
        <v>22</v>
      </c>
      <c r="D30" s="37">
        <v>99.695833333333326</v>
      </c>
      <c r="E30" s="37">
        <v>102.75000000000001</v>
      </c>
      <c r="F30" s="37">
        <v>110.84166666666665</v>
      </c>
      <c r="G30" s="37">
        <v>115.82083333333334</v>
      </c>
      <c r="H30" s="37">
        <v>138.22916666666666</v>
      </c>
      <c r="I30" s="37">
        <v>145.13194444444443</v>
      </c>
      <c r="J30" s="37">
        <v>106.60694444444444</v>
      </c>
      <c r="L30" s="37">
        <f t="shared" si="0"/>
        <v>113.4675</v>
      </c>
      <c r="M30" s="37">
        <f t="shared" si="1"/>
        <v>117.0109126984127</v>
      </c>
    </row>
    <row r="31" spans="3:13" ht="9.4499999999999993" customHeight="1" x14ac:dyDescent="0.15">
      <c r="C31" s="18">
        <v>23</v>
      </c>
      <c r="D31" s="37">
        <v>67.666666666666671</v>
      </c>
      <c r="E31" s="37">
        <v>68.533333333333331</v>
      </c>
      <c r="F31" s="37">
        <v>75.05</v>
      </c>
      <c r="G31" s="37">
        <v>82.083333333333329</v>
      </c>
      <c r="H31" s="37">
        <v>108.6125</v>
      </c>
      <c r="I31" s="37">
        <v>120.12222222222222</v>
      </c>
      <c r="J31" s="37">
        <v>77.92916666666666</v>
      </c>
      <c r="L31" s="37">
        <f t="shared" si="0"/>
        <v>80.389166666666668</v>
      </c>
      <c r="M31" s="37">
        <f t="shared" si="1"/>
        <v>85.713888888888889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3152.6166666666663</v>
      </c>
      <c r="E33" s="37">
        <f t="shared" ref="E33:J33" si="2">SUM(E15:E26)</f>
        <v>3239.2958333333327</v>
      </c>
      <c r="F33" s="37">
        <f t="shared" si="2"/>
        <v>3312.7041666666664</v>
      </c>
      <c r="G33" s="37">
        <f t="shared" si="2"/>
        <v>3276.0874999999992</v>
      </c>
      <c r="H33" s="37">
        <f t="shared" si="2"/>
        <v>3313.7916666666661</v>
      </c>
      <c r="I33" s="37">
        <f t="shared" si="2"/>
        <v>2627.7541666666666</v>
      </c>
      <c r="J33" s="37">
        <f t="shared" si="2"/>
        <v>2284.098611111111</v>
      </c>
      <c r="L33" s="37">
        <f>SUM(L15:L26)</f>
        <v>3258.8991666666661</v>
      </c>
      <c r="M33" s="37">
        <f>SUM(M15:M26)</f>
        <v>3029.4783730158729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981.22916666666674</v>
      </c>
      <c r="E34" s="37">
        <f t="shared" ref="E34:J34" si="3">SUM(E15:E17)</f>
        <v>1026.875</v>
      </c>
      <c r="F34" s="37">
        <f t="shared" si="3"/>
        <v>1033.4749999999999</v>
      </c>
      <c r="G34" s="37">
        <f t="shared" si="3"/>
        <v>1014.5</v>
      </c>
      <c r="H34" s="37">
        <f t="shared" si="3"/>
        <v>963.9083333333333</v>
      </c>
      <c r="I34" s="37">
        <f t="shared" si="3"/>
        <v>429.67638888888894</v>
      </c>
      <c r="J34" s="37">
        <f t="shared" si="3"/>
        <v>267.46527777777777</v>
      </c>
      <c r="L34" s="37">
        <f>SUM(L15:L17)</f>
        <v>1003.9974999999999</v>
      </c>
      <c r="M34" s="37">
        <f>SUM(M15:M17)</f>
        <v>816.73273809523801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1463.85</v>
      </c>
      <c r="E35" s="37">
        <f t="shared" ref="E35:J35" si="4">SUM(E18:E23)</f>
        <v>1484.4</v>
      </c>
      <c r="F35" s="37">
        <f t="shared" si="4"/>
        <v>1534.6624999999999</v>
      </c>
      <c r="G35" s="37">
        <f t="shared" si="4"/>
        <v>1515.6875</v>
      </c>
      <c r="H35" s="37">
        <f t="shared" si="4"/>
        <v>1570.8833333333334</v>
      </c>
      <c r="I35" s="37">
        <f t="shared" si="4"/>
        <v>1494.3</v>
      </c>
      <c r="J35" s="37">
        <f t="shared" si="4"/>
        <v>1387.8736111111111</v>
      </c>
      <c r="L35" s="37">
        <f>SUM(L18:L23)</f>
        <v>1513.8966666666668</v>
      </c>
      <c r="M35" s="37">
        <f>SUM(M18:M23)</f>
        <v>1493.0938492063492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707.53750000000002</v>
      </c>
      <c r="E36" s="37">
        <f t="shared" ref="E36:J36" si="5">SUM(E24:E26)</f>
        <v>728.02083333333337</v>
      </c>
      <c r="F36" s="37">
        <f t="shared" si="5"/>
        <v>744.56666666666661</v>
      </c>
      <c r="G36" s="37">
        <f t="shared" si="5"/>
        <v>745.9</v>
      </c>
      <c r="H36" s="37">
        <f t="shared" si="5"/>
        <v>779</v>
      </c>
      <c r="I36" s="37">
        <f t="shared" si="5"/>
        <v>703.77777777777783</v>
      </c>
      <c r="J36" s="37">
        <f t="shared" si="5"/>
        <v>628.75972222222219</v>
      </c>
      <c r="L36" s="37">
        <f>SUM(L24:L26)</f>
        <v>741.00499999999988</v>
      </c>
      <c r="M36" s="37">
        <f>SUM(M24:M26)</f>
        <v>719.65178571428567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4210.9125000000004</v>
      </c>
      <c r="E37" s="37">
        <f t="shared" ref="E37:J37" si="6">SUM(E8:E31)</f>
        <v>4331.0083333333332</v>
      </c>
      <c r="F37" s="37">
        <f t="shared" si="6"/>
        <v>4434.8125</v>
      </c>
      <c r="G37" s="37">
        <f t="shared" si="6"/>
        <v>4427.7499999999991</v>
      </c>
      <c r="H37" s="37">
        <f t="shared" si="6"/>
        <v>4572.7083333333339</v>
      </c>
      <c r="I37" s="37">
        <f t="shared" si="6"/>
        <v>3802.9874999999993</v>
      </c>
      <c r="J37" s="37">
        <f t="shared" si="6"/>
        <v>3305.4902777777784</v>
      </c>
      <c r="L37" s="37">
        <f>SUM(L8:L31)</f>
        <v>4395.4383333333326</v>
      </c>
      <c r="M37" s="37">
        <f>SUM(M8:M31)</f>
        <v>4155.0956349206344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4392.3500000000004</v>
      </c>
      <c r="D43" s="32">
        <v>4214.2000000000007</v>
      </c>
      <c r="E43" s="32">
        <v>3258.41</v>
      </c>
      <c r="F43" s="32">
        <v>1689.2299999999998</v>
      </c>
      <c r="G43" s="32">
        <v>2147.25</v>
      </c>
      <c r="H43" s="32">
        <v>2753.74</v>
      </c>
      <c r="I43" s="32">
        <v>3356.22</v>
      </c>
      <c r="J43" s="32">
        <v>3358.2599999999993</v>
      </c>
      <c r="K43" s="32">
        <v>3651.0099999999998</v>
      </c>
      <c r="L43" s="32">
        <v>3641.05</v>
      </c>
      <c r="M43" s="32">
        <v>3261.39</v>
      </c>
      <c r="N43" s="32">
        <v>3383.68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5998.4500000000007</v>
      </c>
      <c r="D44" s="32">
        <v>5818.8499999999995</v>
      </c>
      <c r="E44" s="32">
        <v>4449.3899999999994</v>
      </c>
      <c r="F44" s="32">
        <v>2265.2999999999993</v>
      </c>
      <c r="G44" s="32">
        <v>2953.2</v>
      </c>
      <c r="H44" s="32">
        <v>3708.3399999999988</v>
      </c>
      <c r="I44" s="32">
        <v>4569.72</v>
      </c>
      <c r="J44" s="32">
        <v>4582.4999999999982</v>
      </c>
      <c r="K44" s="32">
        <v>4902.37</v>
      </c>
      <c r="L44" s="32">
        <v>4834.1899999999996</v>
      </c>
      <c r="M44" s="32">
        <v>4268.6400000000003</v>
      </c>
      <c r="N44" s="32">
        <v>4394.3100000000004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3747.9999999999995</v>
      </c>
      <c r="D47" s="32">
        <v>3619.3999999999996</v>
      </c>
      <c r="E47" s="32">
        <v>2501</v>
      </c>
      <c r="F47" s="32">
        <v>1175.75</v>
      </c>
      <c r="G47" s="32">
        <v>1663.6</v>
      </c>
      <c r="H47" s="32">
        <v>2161</v>
      </c>
      <c r="I47" s="32">
        <v>2844</v>
      </c>
      <c r="J47" s="32">
        <v>2778</v>
      </c>
      <c r="K47" s="32">
        <v>2996.75</v>
      </c>
      <c r="L47" s="32">
        <v>3024.8</v>
      </c>
      <c r="M47" s="32">
        <v>2214</v>
      </c>
      <c r="N47" s="32">
        <v>2806.75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5541</v>
      </c>
      <c r="D48" s="32">
        <v>5418.9999999999991</v>
      </c>
      <c r="E48" s="32">
        <v>3706.5</v>
      </c>
      <c r="F48" s="32">
        <v>1680</v>
      </c>
      <c r="G48" s="32">
        <v>2432.1999999999998</v>
      </c>
      <c r="H48" s="32">
        <v>3095</v>
      </c>
      <c r="I48" s="32">
        <v>4163</v>
      </c>
      <c r="J48" s="32">
        <v>4108.6000000000004</v>
      </c>
      <c r="K48" s="32">
        <v>4342</v>
      </c>
      <c r="L48" s="32">
        <v>4221.8</v>
      </c>
      <c r="M48" s="32">
        <v>3102</v>
      </c>
      <c r="N48" s="32">
        <v>3824.75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3150.3333333333335</v>
      </c>
      <c r="D51" s="32">
        <v>2942.75</v>
      </c>
      <c r="E51" s="32">
        <v>2715.25</v>
      </c>
      <c r="F51" s="32">
        <v>997.5</v>
      </c>
      <c r="G51" s="32">
        <v>1343.6</v>
      </c>
      <c r="H51" s="32">
        <v>1797.75</v>
      </c>
      <c r="I51" s="32">
        <v>2299.25</v>
      </c>
      <c r="J51" s="32">
        <v>2380.2000000000003</v>
      </c>
      <c r="K51" s="32">
        <v>2551.5</v>
      </c>
      <c r="L51" s="32">
        <v>2605.5</v>
      </c>
      <c r="M51" s="32">
        <v>2064.8000000000002</v>
      </c>
      <c r="N51" s="32">
        <v>2560.75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4596.3333333333339</v>
      </c>
      <c r="D52" s="32">
        <v>4465</v>
      </c>
      <c r="E52" s="32">
        <v>3986.25</v>
      </c>
      <c r="F52" s="32">
        <v>1435.75</v>
      </c>
      <c r="G52" s="32">
        <v>1995.7999999999997</v>
      </c>
      <c r="H52" s="32">
        <v>2603.25</v>
      </c>
      <c r="I52" s="32">
        <v>3484</v>
      </c>
      <c r="J52" s="32">
        <v>3537.3999999999996</v>
      </c>
      <c r="K52" s="32">
        <v>3657.5</v>
      </c>
      <c r="L52" s="32">
        <v>3618</v>
      </c>
      <c r="M52" s="32">
        <v>2851.6000000000004</v>
      </c>
      <c r="N52" s="32">
        <v>3435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20" display="Index" xr:uid="{F5F3ECE5-B3B4-494F-9B42-EA8DC6C6A3E5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2BE5-722D-4916-909E-1789473D136C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134</v>
      </c>
      <c r="E3" s="47"/>
      <c r="F3" s="47"/>
      <c r="G3" s="5"/>
      <c r="H3" s="49" t="s">
        <v>52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14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70.11666666666666</v>
      </c>
      <c r="E8" s="37">
        <v>61.529166666666669</v>
      </c>
      <c r="F8" s="37">
        <v>64.016666666666666</v>
      </c>
      <c r="G8" s="37">
        <v>70.216666666666669</v>
      </c>
      <c r="H8" s="37">
        <v>74.137500000000003</v>
      </c>
      <c r="I8" s="37">
        <v>111.64166666666667</v>
      </c>
      <c r="J8" s="37">
        <v>135.57916666666668</v>
      </c>
      <c r="L8" s="37">
        <f>AVERAGE(D8:H8)</f>
        <v>68.003333333333316</v>
      </c>
      <c r="M8" s="37">
        <f>AVERAGE(D8:J8)</f>
        <v>83.891071428571422</v>
      </c>
      <c r="O8" s="26"/>
    </row>
    <row r="9" spans="1:15" ht="9.4499999999999993" customHeight="1" x14ac:dyDescent="0.15">
      <c r="C9" s="18">
        <v>1</v>
      </c>
      <c r="D9" s="37">
        <v>41.341666666666661</v>
      </c>
      <c r="E9" s="37">
        <v>36.595833333333331</v>
      </c>
      <c r="F9" s="37">
        <v>37.237499999999997</v>
      </c>
      <c r="G9" s="37">
        <v>40.708333333333336</v>
      </c>
      <c r="H9" s="37">
        <v>46.466666666666669</v>
      </c>
      <c r="I9" s="37">
        <v>78.776388888888889</v>
      </c>
      <c r="J9" s="37">
        <v>98.830555555555563</v>
      </c>
      <c r="L9" s="37">
        <f t="shared" ref="L9:L31" si="0">AVERAGE(D9:H9)</f>
        <v>40.47</v>
      </c>
      <c r="M9" s="37">
        <f t="shared" ref="M9:M31" si="1">AVERAGE(D9:J9)</f>
        <v>54.279563492063495</v>
      </c>
      <c r="O9" s="26"/>
    </row>
    <row r="10" spans="1:15" ht="9.4499999999999993" customHeight="1" x14ac:dyDescent="0.15">
      <c r="C10" s="18">
        <v>2</v>
      </c>
      <c r="D10" s="37">
        <v>27.933333333333334</v>
      </c>
      <c r="E10" s="37">
        <v>22.037499999999998</v>
      </c>
      <c r="F10" s="37">
        <v>22.541666666666668</v>
      </c>
      <c r="G10" s="37">
        <v>27.179166666666671</v>
      </c>
      <c r="H10" s="37">
        <v>28.895833333333339</v>
      </c>
      <c r="I10" s="37">
        <v>56.229166666666664</v>
      </c>
      <c r="J10" s="37">
        <v>76.543055555555554</v>
      </c>
      <c r="L10" s="37">
        <f t="shared" si="0"/>
        <v>25.717500000000001</v>
      </c>
      <c r="M10" s="37">
        <f t="shared" si="1"/>
        <v>37.337103174603172</v>
      </c>
      <c r="O10" s="26"/>
    </row>
    <row r="11" spans="1:15" ht="9.4499999999999993" customHeight="1" x14ac:dyDescent="0.15">
      <c r="C11" s="18">
        <v>3</v>
      </c>
      <c r="D11" s="37">
        <v>19.862500000000001</v>
      </c>
      <c r="E11" s="37">
        <v>17.425000000000001</v>
      </c>
      <c r="F11" s="37">
        <v>18.716666666666665</v>
      </c>
      <c r="G11" s="37">
        <v>20.483333333333334</v>
      </c>
      <c r="H11" s="37">
        <v>23.529166666666669</v>
      </c>
      <c r="I11" s="37">
        <v>41.929166666666667</v>
      </c>
      <c r="J11" s="37">
        <v>61.15</v>
      </c>
      <c r="L11" s="37">
        <f t="shared" si="0"/>
        <v>20.003333333333334</v>
      </c>
      <c r="M11" s="37">
        <f t="shared" si="1"/>
        <v>29.013690476190476</v>
      </c>
      <c r="O11" s="26"/>
    </row>
    <row r="12" spans="1:15" ht="9.4499999999999993" customHeight="1" x14ac:dyDescent="0.15">
      <c r="C12" s="18">
        <v>4</v>
      </c>
      <c r="D12" s="37">
        <v>18.345833333333335</v>
      </c>
      <c r="E12" s="37">
        <v>16.537499999999998</v>
      </c>
      <c r="F12" s="37">
        <v>17.054166666666667</v>
      </c>
      <c r="G12" s="37">
        <v>19.054166666666667</v>
      </c>
      <c r="H12" s="37">
        <v>19.433333333333334</v>
      </c>
      <c r="I12" s="37">
        <v>35.736111111111114</v>
      </c>
      <c r="J12" s="37">
        <v>48.601388888888891</v>
      </c>
      <c r="L12" s="37">
        <f t="shared" si="0"/>
        <v>18.085000000000001</v>
      </c>
      <c r="M12" s="37">
        <f t="shared" si="1"/>
        <v>24.966071428571432</v>
      </c>
    </row>
    <row r="13" spans="1:15" ht="9.4499999999999993" customHeight="1" x14ac:dyDescent="0.15">
      <c r="C13" s="18">
        <v>5</v>
      </c>
      <c r="D13" s="37">
        <v>32.287500000000001</v>
      </c>
      <c r="E13" s="37">
        <v>34.508333333333333</v>
      </c>
      <c r="F13" s="37">
        <v>34.875</v>
      </c>
      <c r="G13" s="37">
        <v>36.175000000000004</v>
      </c>
      <c r="H13" s="37">
        <v>35.783333333333331</v>
      </c>
      <c r="I13" s="37">
        <v>34.465277777777779</v>
      </c>
      <c r="J13" s="37">
        <v>36.855555555555561</v>
      </c>
      <c r="L13" s="37">
        <f t="shared" si="0"/>
        <v>34.725833333333334</v>
      </c>
      <c r="M13" s="37">
        <f t="shared" si="1"/>
        <v>34.99285714285714</v>
      </c>
    </row>
    <row r="14" spans="1:15" ht="9.4499999999999993" customHeight="1" x14ac:dyDescent="0.15">
      <c r="C14" s="18">
        <v>6</v>
      </c>
      <c r="D14" s="37">
        <v>104.39583333333331</v>
      </c>
      <c r="E14" s="37">
        <v>113.89166666666667</v>
      </c>
      <c r="F14" s="37">
        <v>115.10000000000001</v>
      </c>
      <c r="G14" s="37">
        <v>113.0625</v>
      </c>
      <c r="H14" s="37">
        <v>110.72083333333335</v>
      </c>
      <c r="I14" s="37">
        <v>57.590277777777793</v>
      </c>
      <c r="J14" s="37">
        <v>48.698611111111113</v>
      </c>
      <c r="L14" s="37">
        <f t="shared" si="0"/>
        <v>111.43416666666667</v>
      </c>
      <c r="M14" s="37">
        <f t="shared" si="1"/>
        <v>94.779960317460322</v>
      </c>
    </row>
    <row r="15" spans="1:15" ht="9.4499999999999993" customHeight="1" x14ac:dyDescent="0.15">
      <c r="C15" s="18">
        <v>7</v>
      </c>
      <c r="D15" s="37">
        <v>216.39166666666668</v>
      </c>
      <c r="E15" s="37">
        <v>224.42916666666667</v>
      </c>
      <c r="F15" s="37">
        <v>229.35000000000002</v>
      </c>
      <c r="G15" s="37">
        <v>227.81666666666669</v>
      </c>
      <c r="H15" s="37">
        <v>219.41666666666666</v>
      </c>
      <c r="I15" s="37">
        <v>86.744444444444454</v>
      </c>
      <c r="J15" s="37">
        <v>65.94027777777778</v>
      </c>
      <c r="L15" s="37">
        <f t="shared" si="0"/>
        <v>223.48083333333335</v>
      </c>
      <c r="M15" s="37">
        <f t="shared" si="1"/>
        <v>181.44126984126984</v>
      </c>
    </row>
    <row r="16" spans="1:15" ht="9.4499999999999993" customHeight="1" x14ac:dyDescent="0.15">
      <c r="C16" s="18">
        <v>8</v>
      </c>
      <c r="D16" s="37">
        <v>244.46250000000001</v>
      </c>
      <c r="E16" s="37">
        <v>249.32916666666665</v>
      </c>
      <c r="F16" s="37">
        <v>258.55416666666667</v>
      </c>
      <c r="G16" s="37">
        <v>248.30000000000004</v>
      </c>
      <c r="H16" s="37">
        <v>241.59583333333333</v>
      </c>
      <c r="I16" s="37">
        <v>120.49305555555554</v>
      </c>
      <c r="J16" s="37">
        <v>77.044444444444437</v>
      </c>
      <c r="L16" s="37">
        <f t="shared" si="0"/>
        <v>248.44833333333335</v>
      </c>
      <c r="M16" s="37">
        <f t="shared" si="1"/>
        <v>205.68273809523814</v>
      </c>
    </row>
    <row r="17" spans="3:13" ht="9.4499999999999993" customHeight="1" x14ac:dyDescent="0.15">
      <c r="C17" s="18">
        <v>9</v>
      </c>
      <c r="D17" s="37">
        <v>236.91666666666666</v>
      </c>
      <c r="E17" s="37">
        <v>254.31249999999997</v>
      </c>
      <c r="F17" s="37">
        <v>243.95833333333334</v>
      </c>
      <c r="G17" s="37">
        <v>245.06666666666669</v>
      </c>
      <c r="H17" s="37">
        <v>245.07499999999996</v>
      </c>
      <c r="I17" s="37">
        <v>163.85138888888889</v>
      </c>
      <c r="J17" s="37">
        <v>119.78750000000001</v>
      </c>
      <c r="L17" s="37">
        <f t="shared" si="0"/>
        <v>245.06583333333333</v>
      </c>
      <c r="M17" s="37">
        <f t="shared" si="1"/>
        <v>215.56686507936507</v>
      </c>
    </row>
    <row r="18" spans="3:13" ht="9.4499999999999993" customHeight="1" x14ac:dyDescent="0.15">
      <c r="C18" s="18">
        <v>10</v>
      </c>
      <c r="D18" s="37">
        <v>260.41249999999997</v>
      </c>
      <c r="E18" s="37">
        <v>262.60416666666669</v>
      </c>
      <c r="F18" s="37">
        <v>258.63333333333338</v>
      </c>
      <c r="G18" s="37">
        <v>258.97083333333336</v>
      </c>
      <c r="H18" s="37">
        <v>274.27083333333331</v>
      </c>
      <c r="I18" s="37">
        <v>211.21944444444443</v>
      </c>
      <c r="J18" s="37">
        <v>163.96805555555554</v>
      </c>
      <c r="L18" s="37">
        <f t="shared" si="0"/>
        <v>262.97833333333335</v>
      </c>
      <c r="M18" s="37">
        <f t="shared" si="1"/>
        <v>241.43988095238095</v>
      </c>
    </row>
    <row r="19" spans="3:13" ht="9.4499999999999993" customHeight="1" x14ac:dyDescent="0.15">
      <c r="C19" s="18">
        <v>11</v>
      </c>
      <c r="D19" s="37">
        <v>287.90000000000003</v>
      </c>
      <c r="E19" s="37">
        <v>290.27916666666664</v>
      </c>
      <c r="F19" s="37">
        <v>290.125</v>
      </c>
      <c r="G19" s="37">
        <v>296.14583333333331</v>
      </c>
      <c r="H19" s="37">
        <v>315.79583333333335</v>
      </c>
      <c r="I19" s="37">
        <v>263.25277777777779</v>
      </c>
      <c r="J19" s="37">
        <v>231.38611111111115</v>
      </c>
      <c r="L19" s="37">
        <f t="shared" si="0"/>
        <v>296.04916666666668</v>
      </c>
      <c r="M19" s="37">
        <f t="shared" si="1"/>
        <v>282.12638888888893</v>
      </c>
    </row>
    <row r="20" spans="3:13" ht="9.4499999999999993" customHeight="1" x14ac:dyDescent="0.15">
      <c r="C20" s="18">
        <v>12</v>
      </c>
      <c r="D20" s="37">
        <v>324.5</v>
      </c>
      <c r="E20" s="37">
        <v>330.12916666666666</v>
      </c>
      <c r="F20" s="37">
        <v>335.45833333333331</v>
      </c>
      <c r="G20" s="37">
        <v>332.3</v>
      </c>
      <c r="H20" s="37">
        <v>380.22916666666669</v>
      </c>
      <c r="I20" s="37">
        <v>313.8486111111111</v>
      </c>
      <c r="J20" s="37">
        <v>282.92083333333329</v>
      </c>
      <c r="L20" s="37">
        <f t="shared" si="0"/>
        <v>340.52333333333331</v>
      </c>
      <c r="M20" s="37">
        <f t="shared" si="1"/>
        <v>328.48373015873011</v>
      </c>
    </row>
    <row r="21" spans="3:13" ht="9.4499999999999993" customHeight="1" x14ac:dyDescent="0.15">
      <c r="C21" s="18">
        <v>13</v>
      </c>
      <c r="D21" s="37">
        <v>344.20833333333331</v>
      </c>
      <c r="E21" s="37">
        <v>363.63333333333338</v>
      </c>
      <c r="F21" s="37">
        <v>370.22499999999997</v>
      </c>
      <c r="G21" s="37">
        <v>365.4041666666667</v>
      </c>
      <c r="H21" s="37">
        <v>420.42500000000001</v>
      </c>
      <c r="I21" s="37">
        <v>340.80277777777775</v>
      </c>
      <c r="J21" s="37">
        <v>312.625</v>
      </c>
      <c r="L21" s="37">
        <f t="shared" si="0"/>
        <v>372.77916666666664</v>
      </c>
      <c r="M21" s="37">
        <f t="shared" si="1"/>
        <v>359.61765873015872</v>
      </c>
    </row>
    <row r="22" spans="3:13" ht="9.4499999999999993" customHeight="1" x14ac:dyDescent="0.15">
      <c r="C22" s="18">
        <v>14</v>
      </c>
      <c r="D22" s="37">
        <v>399.08750000000003</v>
      </c>
      <c r="E22" s="37">
        <v>419.16666666666669</v>
      </c>
      <c r="F22" s="37">
        <v>428.04583333333335</v>
      </c>
      <c r="G22" s="37">
        <v>418.12916666666661</v>
      </c>
      <c r="H22" s="37">
        <v>478.19166666666661</v>
      </c>
      <c r="I22" s="37">
        <v>360.62361111111113</v>
      </c>
      <c r="J22" s="37">
        <v>337.97638888888889</v>
      </c>
      <c r="L22" s="37">
        <f t="shared" si="0"/>
        <v>428.5241666666667</v>
      </c>
      <c r="M22" s="37">
        <f t="shared" si="1"/>
        <v>405.88869047619045</v>
      </c>
    </row>
    <row r="23" spans="3:13" ht="9.4499999999999993" customHeight="1" x14ac:dyDescent="0.15">
      <c r="C23" s="18">
        <v>15</v>
      </c>
      <c r="D23" s="37">
        <v>461.12083333333334</v>
      </c>
      <c r="E23" s="37">
        <v>476.22500000000008</v>
      </c>
      <c r="F23" s="37">
        <v>479.28333333333336</v>
      </c>
      <c r="G23" s="37">
        <v>476.12499999999994</v>
      </c>
      <c r="H23" s="37">
        <v>482.89583333333331</v>
      </c>
      <c r="I23" s="37">
        <v>362.04583333333335</v>
      </c>
      <c r="J23" s="37">
        <v>331.23888888888888</v>
      </c>
      <c r="L23" s="37">
        <f t="shared" si="0"/>
        <v>475.13</v>
      </c>
      <c r="M23" s="37">
        <f t="shared" si="1"/>
        <v>438.41924603174601</v>
      </c>
    </row>
    <row r="24" spans="3:13" ht="9.4499999999999993" customHeight="1" x14ac:dyDescent="0.15">
      <c r="C24" s="18">
        <v>16</v>
      </c>
      <c r="D24" s="37">
        <v>565.37083333333339</v>
      </c>
      <c r="E24" s="37">
        <v>582.13749999999993</v>
      </c>
      <c r="F24" s="37">
        <v>589.77083333333337</v>
      </c>
      <c r="G24" s="37">
        <v>577.16250000000002</v>
      </c>
      <c r="H24" s="37">
        <v>548.18333333333328</v>
      </c>
      <c r="I24" s="37">
        <v>364.4013888888889</v>
      </c>
      <c r="J24" s="37">
        <v>333.59305555555562</v>
      </c>
      <c r="L24" s="37">
        <f t="shared" si="0"/>
        <v>572.52499999999998</v>
      </c>
      <c r="M24" s="37">
        <f t="shared" si="1"/>
        <v>508.65992063492064</v>
      </c>
    </row>
    <row r="25" spans="3:13" ht="9.4499999999999993" customHeight="1" x14ac:dyDescent="0.15">
      <c r="C25" s="18">
        <v>17</v>
      </c>
      <c r="D25" s="37">
        <v>556.25416666666672</v>
      </c>
      <c r="E25" s="37">
        <v>583.875</v>
      </c>
      <c r="F25" s="37">
        <v>579.12083333333328</v>
      </c>
      <c r="G25" s="37">
        <v>571.60416666666674</v>
      </c>
      <c r="H25" s="37">
        <v>527.35833333333323</v>
      </c>
      <c r="I25" s="37">
        <v>381.27083333333331</v>
      </c>
      <c r="J25" s="37">
        <v>321.2</v>
      </c>
      <c r="L25" s="37">
        <f t="shared" si="0"/>
        <v>563.64250000000004</v>
      </c>
      <c r="M25" s="37">
        <f t="shared" si="1"/>
        <v>502.95476190476194</v>
      </c>
    </row>
    <row r="26" spans="3:13" ht="9.4499999999999993" customHeight="1" x14ac:dyDescent="0.15">
      <c r="C26" s="18">
        <v>18</v>
      </c>
      <c r="D26" s="37">
        <v>417.2833333333333</v>
      </c>
      <c r="E26" s="37">
        <v>452.99583333333334</v>
      </c>
      <c r="F26" s="37">
        <v>449.55833333333334</v>
      </c>
      <c r="G26" s="37">
        <v>443.25833333333338</v>
      </c>
      <c r="H26" s="37">
        <v>422.01249999999999</v>
      </c>
      <c r="I26" s="37">
        <v>339.67777777777781</v>
      </c>
      <c r="J26" s="37">
        <v>273.19722222222225</v>
      </c>
      <c r="L26" s="37">
        <f t="shared" si="0"/>
        <v>437.0216666666667</v>
      </c>
      <c r="M26" s="37">
        <f t="shared" si="1"/>
        <v>399.7119047619048</v>
      </c>
    </row>
    <row r="27" spans="3:13" ht="9.4499999999999993" customHeight="1" x14ac:dyDescent="0.15">
      <c r="C27" s="18">
        <v>19</v>
      </c>
      <c r="D27" s="37">
        <v>275.26249999999999</v>
      </c>
      <c r="E27" s="37">
        <v>295.15833333333336</v>
      </c>
      <c r="F27" s="37">
        <v>303.08749999999998</v>
      </c>
      <c r="G27" s="37">
        <v>308.3</v>
      </c>
      <c r="H27" s="37">
        <v>318.50416666666666</v>
      </c>
      <c r="I27" s="37">
        <v>298.36944444444441</v>
      </c>
      <c r="J27" s="37">
        <v>237.20000000000002</v>
      </c>
      <c r="L27" s="37">
        <f t="shared" si="0"/>
        <v>300.0625</v>
      </c>
      <c r="M27" s="37">
        <f t="shared" si="1"/>
        <v>290.84027777777777</v>
      </c>
    </row>
    <row r="28" spans="3:13" ht="9.4499999999999993" customHeight="1" x14ac:dyDescent="0.15">
      <c r="C28" s="18">
        <v>20</v>
      </c>
      <c r="D28" s="37">
        <v>212.73333333333332</v>
      </c>
      <c r="E28" s="37">
        <v>225.49166666666667</v>
      </c>
      <c r="F28" s="37">
        <v>231.8125</v>
      </c>
      <c r="G28" s="37">
        <v>231.47083333333333</v>
      </c>
      <c r="H28" s="37">
        <v>258.38749999999999</v>
      </c>
      <c r="I28" s="37">
        <v>247.11249999999995</v>
      </c>
      <c r="J28" s="37">
        <v>208.25972222222222</v>
      </c>
      <c r="L28" s="37">
        <f t="shared" si="0"/>
        <v>231.97916666666666</v>
      </c>
      <c r="M28" s="37">
        <f t="shared" si="1"/>
        <v>230.75257936507936</v>
      </c>
    </row>
    <row r="29" spans="3:13" ht="9.4499999999999993" customHeight="1" x14ac:dyDescent="0.15">
      <c r="C29" s="18">
        <v>21</v>
      </c>
      <c r="D29" s="37">
        <v>170.05833333333331</v>
      </c>
      <c r="E29" s="37">
        <v>176.41250000000002</v>
      </c>
      <c r="F29" s="37">
        <v>193.00416666666663</v>
      </c>
      <c r="G29" s="37">
        <v>192.95000000000002</v>
      </c>
      <c r="H29" s="37">
        <v>217.31666666666669</v>
      </c>
      <c r="I29" s="37">
        <v>210.79999999999998</v>
      </c>
      <c r="J29" s="37">
        <v>175.57083333333335</v>
      </c>
      <c r="L29" s="37">
        <f t="shared" si="0"/>
        <v>189.94833333333332</v>
      </c>
      <c r="M29" s="37">
        <f t="shared" si="1"/>
        <v>190.87321428571431</v>
      </c>
    </row>
    <row r="30" spans="3:13" ht="9.4499999999999993" customHeight="1" x14ac:dyDescent="0.15">
      <c r="C30" s="18">
        <v>22</v>
      </c>
      <c r="D30" s="37">
        <v>144.97083333333333</v>
      </c>
      <c r="E30" s="37">
        <v>159.22916666666666</v>
      </c>
      <c r="F30" s="37">
        <v>176.60416666666666</v>
      </c>
      <c r="G30" s="37">
        <v>179.32500000000002</v>
      </c>
      <c r="H30" s="37">
        <v>202.99166666666665</v>
      </c>
      <c r="I30" s="37">
        <v>210.51805555555555</v>
      </c>
      <c r="J30" s="37">
        <v>155.94722222222222</v>
      </c>
      <c r="L30" s="37">
        <f t="shared" si="0"/>
        <v>172.62416666666667</v>
      </c>
      <c r="M30" s="37">
        <f t="shared" si="1"/>
        <v>175.65515873015875</v>
      </c>
    </row>
    <row r="31" spans="3:13" ht="9.4499999999999993" customHeight="1" x14ac:dyDescent="0.15">
      <c r="C31" s="18">
        <v>23</v>
      </c>
      <c r="D31" s="37">
        <v>101.60416666666667</v>
      </c>
      <c r="E31" s="37">
        <v>106.81666666666666</v>
      </c>
      <c r="F31" s="37">
        <v>118.39166666666667</v>
      </c>
      <c r="G31" s="37">
        <v>130.48749999999998</v>
      </c>
      <c r="H31" s="37">
        <v>165.51666666666668</v>
      </c>
      <c r="I31" s="37">
        <v>176.55416666666665</v>
      </c>
      <c r="J31" s="37">
        <v>110.87916666666666</v>
      </c>
      <c r="L31" s="37">
        <f t="shared" si="0"/>
        <v>124.56333333333332</v>
      </c>
      <c r="M31" s="37">
        <f t="shared" si="1"/>
        <v>130.03571428571428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4313.9083333333328</v>
      </c>
      <c r="E33" s="37">
        <f t="shared" ref="E33:J33" si="2">SUM(E15:E26)</f>
        <v>4489.1166666666659</v>
      </c>
      <c r="F33" s="37">
        <f t="shared" si="2"/>
        <v>4512.083333333333</v>
      </c>
      <c r="G33" s="37">
        <f t="shared" si="2"/>
        <v>4460.2833333333328</v>
      </c>
      <c r="H33" s="37">
        <f t="shared" si="2"/>
        <v>4555.45</v>
      </c>
      <c r="I33" s="37">
        <f t="shared" si="2"/>
        <v>3308.2319444444447</v>
      </c>
      <c r="J33" s="37">
        <f t="shared" si="2"/>
        <v>2850.8777777777777</v>
      </c>
      <c r="L33" s="37">
        <f>SUM(L15:L26)</f>
        <v>4466.168333333334</v>
      </c>
      <c r="M33" s="37">
        <f>SUM(M15:M26)</f>
        <v>4069.9930555555552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697.77083333333337</v>
      </c>
      <c r="E34" s="37">
        <f t="shared" ref="E34:J34" si="3">SUM(E15:E17)</f>
        <v>728.07083333333333</v>
      </c>
      <c r="F34" s="37">
        <f t="shared" si="3"/>
        <v>731.86250000000007</v>
      </c>
      <c r="G34" s="37">
        <f t="shared" si="3"/>
        <v>721.18333333333339</v>
      </c>
      <c r="H34" s="37">
        <f t="shared" si="3"/>
        <v>706.08749999999998</v>
      </c>
      <c r="I34" s="37">
        <f t="shared" si="3"/>
        <v>371.0888888888889</v>
      </c>
      <c r="J34" s="37">
        <f t="shared" si="3"/>
        <v>262.77222222222224</v>
      </c>
      <c r="L34" s="37">
        <f>SUM(L15:L17)</f>
        <v>716.995</v>
      </c>
      <c r="M34" s="37">
        <f>SUM(M15:M17)</f>
        <v>602.69087301587297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2077.2291666666665</v>
      </c>
      <c r="E35" s="37">
        <f t="shared" ref="E35:J35" si="4">SUM(E18:E23)</f>
        <v>2142.0375000000004</v>
      </c>
      <c r="F35" s="37">
        <f t="shared" si="4"/>
        <v>2161.7708333333335</v>
      </c>
      <c r="G35" s="37">
        <f t="shared" si="4"/>
        <v>2147.0749999999998</v>
      </c>
      <c r="H35" s="37">
        <f t="shared" si="4"/>
        <v>2351.8083333333334</v>
      </c>
      <c r="I35" s="37">
        <f t="shared" si="4"/>
        <v>1851.7930555555556</v>
      </c>
      <c r="J35" s="37">
        <f t="shared" si="4"/>
        <v>1660.1152777777777</v>
      </c>
      <c r="L35" s="37">
        <f>SUM(L18:L23)</f>
        <v>2175.9841666666666</v>
      </c>
      <c r="M35" s="37">
        <f>SUM(M18:M23)</f>
        <v>2055.9755952380951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1538.9083333333333</v>
      </c>
      <c r="E36" s="37">
        <f t="shared" ref="E36:J36" si="5">SUM(E24:E26)</f>
        <v>1619.0083333333332</v>
      </c>
      <c r="F36" s="37">
        <f t="shared" si="5"/>
        <v>1618.45</v>
      </c>
      <c r="G36" s="37">
        <f t="shared" si="5"/>
        <v>1592.0250000000003</v>
      </c>
      <c r="H36" s="37">
        <f t="shared" si="5"/>
        <v>1497.5541666666666</v>
      </c>
      <c r="I36" s="37">
        <f t="shared" si="5"/>
        <v>1085.3499999999999</v>
      </c>
      <c r="J36" s="37">
        <f t="shared" si="5"/>
        <v>927.99027777777792</v>
      </c>
      <c r="L36" s="37">
        <f>SUM(L24:L26)</f>
        <v>1573.1891666666668</v>
      </c>
      <c r="M36" s="37">
        <f>SUM(M24:M26)</f>
        <v>1411.3265873015873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5532.820833333335</v>
      </c>
      <c r="E37" s="37">
        <f t="shared" ref="E37:J37" si="6">SUM(E8:E31)</f>
        <v>5754.7500000000009</v>
      </c>
      <c r="F37" s="37">
        <f t="shared" si="6"/>
        <v>5844.5249999999996</v>
      </c>
      <c r="G37" s="37">
        <f t="shared" si="6"/>
        <v>5829.6958333333332</v>
      </c>
      <c r="H37" s="37">
        <f t="shared" si="6"/>
        <v>6057.1333333333332</v>
      </c>
      <c r="I37" s="37">
        <f t="shared" si="6"/>
        <v>4867.9541666666673</v>
      </c>
      <c r="J37" s="37">
        <f t="shared" si="6"/>
        <v>4244.9930555555547</v>
      </c>
      <c r="L37" s="37">
        <f>SUM(L8:L31)</f>
        <v>5803.7850000000008</v>
      </c>
      <c r="M37" s="37">
        <f>SUM(M8:M31)</f>
        <v>5447.4103174603179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5698.1500000000005</v>
      </c>
      <c r="D43" s="32">
        <v>5635.3000000000011</v>
      </c>
      <c r="E43" s="32">
        <v>4381.96</v>
      </c>
      <c r="F43" s="32">
        <v>2113.7599999999998</v>
      </c>
      <c r="G43" s="32">
        <v>2654.7100000000005</v>
      </c>
      <c r="H43" s="32">
        <v>3454.09</v>
      </c>
      <c r="I43" s="32">
        <v>4613.0200000000004</v>
      </c>
      <c r="J43" s="32">
        <v>4892.2800000000007</v>
      </c>
      <c r="K43" s="32">
        <v>5497.21</v>
      </c>
      <c r="L43" s="32">
        <v>5234.8300000000008</v>
      </c>
      <c r="M43" s="32">
        <v>4585.1699999999992</v>
      </c>
      <c r="N43" s="32">
        <v>4833.5400000000009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7548.5</v>
      </c>
      <c r="D44" s="32">
        <v>7543.45</v>
      </c>
      <c r="E44" s="32">
        <v>5746.4500000000007</v>
      </c>
      <c r="F44" s="32">
        <v>2701.7400000000002</v>
      </c>
      <c r="G44" s="32">
        <v>3478.5500000000006</v>
      </c>
      <c r="H44" s="32">
        <v>4436.8600000000015</v>
      </c>
      <c r="I44" s="32">
        <v>5989.52</v>
      </c>
      <c r="J44" s="32">
        <v>6554.9400000000014</v>
      </c>
      <c r="K44" s="32">
        <v>7059.2500000000009</v>
      </c>
      <c r="L44" s="32">
        <v>6739.38</v>
      </c>
      <c r="M44" s="32">
        <v>5767.4799999999987</v>
      </c>
      <c r="N44" s="32">
        <v>6079.3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4413.333333333333</v>
      </c>
      <c r="D47" s="32">
        <v>4240.9999999999991</v>
      </c>
      <c r="E47" s="32">
        <v>3100</v>
      </c>
      <c r="F47" s="32">
        <v>1408.5</v>
      </c>
      <c r="G47" s="32">
        <v>1920</v>
      </c>
      <c r="H47" s="32">
        <v>2563.5</v>
      </c>
      <c r="I47" s="32">
        <v>3400</v>
      </c>
      <c r="J47" s="32">
        <v>3507.2</v>
      </c>
      <c r="K47" s="32">
        <v>4080.25</v>
      </c>
      <c r="L47" s="32">
        <v>4469</v>
      </c>
      <c r="M47" s="32">
        <v>2900</v>
      </c>
      <c r="N47" s="32">
        <v>3696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6751</v>
      </c>
      <c r="D48" s="32">
        <v>6784.9999999999982</v>
      </c>
      <c r="E48" s="32">
        <v>4663</v>
      </c>
      <c r="F48" s="32">
        <v>2003.75</v>
      </c>
      <c r="G48" s="32">
        <v>2798.7999999999997</v>
      </c>
      <c r="H48" s="32">
        <v>3641.25</v>
      </c>
      <c r="I48" s="32">
        <v>5071</v>
      </c>
      <c r="J48" s="32">
        <v>5361.2</v>
      </c>
      <c r="K48" s="32">
        <v>5973</v>
      </c>
      <c r="L48" s="32">
        <v>6242.1999999999989</v>
      </c>
      <c r="M48" s="32">
        <v>4071.25</v>
      </c>
      <c r="N48" s="32">
        <v>5054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3751.3333333333326</v>
      </c>
      <c r="D51" s="32">
        <v>3565.75</v>
      </c>
      <c r="E51" s="32">
        <v>3184.5</v>
      </c>
      <c r="F51" s="32">
        <v>1156.5</v>
      </c>
      <c r="G51" s="32">
        <v>1606.6</v>
      </c>
      <c r="H51" s="32">
        <v>2128.75</v>
      </c>
      <c r="I51" s="32">
        <v>2828.75</v>
      </c>
      <c r="J51" s="32">
        <v>3015.2</v>
      </c>
      <c r="K51" s="32">
        <v>3347</v>
      </c>
      <c r="L51" s="32">
        <v>3513.25</v>
      </c>
      <c r="M51" s="32">
        <v>2759.4</v>
      </c>
      <c r="N51" s="32">
        <v>3353.5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5801.666666666667</v>
      </c>
      <c r="D52" s="32">
        <v>5666.5</v>
      </c>
      <c r="E52" s="32">
        <v>5002</v>
      </c>
      <c r="F52" s="32">
        <v>1675.75</v>
      </c>
      <c r="G52" s="32">
        <v>2363</v>
      </c>
      <c r="H52" s="32">
        <v>3089.5</v>
      </c>
      <c r="I52" s="32">
        <v>4436.75</v>
      </c>
      <c r="J52" s="32">
        <v>4662.6000000000004</v>
      </c>
      <c r="K52" s="32">
        <v>4961</v>
      </c>
      <c r="L52" s="32">
        <v>4906.25</v>
      </c>
      <c r="M52" s="32">
        <v>3860.4000000000005</v>
      </c>
      <c r="N52" s="32">
        <v>4514.5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20" display="Index" xr:uid="{B199AA20-C367-4708-B7F7-46E50DCC292E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9644-2C19-4EA8-A3CE-2AC9ED8076F9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135</v>
      </c>
      <c r="E3" s="47"/>
      <c r="F3" s="47"/>
      <c r="G3" s="5"/>
      <c r="H3" s="49" t="s">
        <v>54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6677.4277777777788</v>
      </c>
      <c r="Q6" s="16">
        <v>6886.0625</v>
      </c>
      <c r="R6" s="16">
        <v>6987.5763888888905</v>
      </c>
      <c r="S6" s="16">
        <v>6943.7249999999995</v>
      </c>
      <c r="T6" s="16">
        <v>6938.8375000000005</v>
      </c>
      <c r="U6" s="16">
        <v>4984.5513888888891</v>
      </c>
      <c r="V6" s="16">
        <v>4066.8569444444443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4958.7111111111126</v>
      </c>
      <c r="Q7" s="16">
        <v>5126.3999999999996</v>
      </c>
      <c r="R7" s="16">
        <v>5172.6958333333341</v>
      </c>
      <c r="S7" s="16">
        <v>5203.3250000000007</v>
      </c>
      <c r="T7" s="16">
        <v>5192.3333333333312</v>
      </c>
      <c r="U7" s="16">
        <v>3701.6736111111113</v>
      </c>
      <c r="V7" s="16">
        <v>3044.2624999999998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11636.138888888891</v>
      </c>
      <c r="Q8" s="16">
        <f t="shared" ref="Q8:V8" si="0">SUM(Q6:Q7)</f>
        <v>12012.4625</v>
      </c>
      <c r="R8" s="16">
        <f t="shared" si="0"/>
        <v>12160.272222222226</v>
      </c>
      <c r="S8" s="16">
        <f t="shared" si="0"/>
        <v>12147.05</v>
      </c>
      <c r="T8" s="16">
        <f t="shared" si="0"/>
        <v>12131.170833333332</v>
      </c>
      <c r="U8" s="16">
        <f t="shared" si="0"/>
        <v>8686.2250000000004</v>
      </c>
      <c r="V8" s="16">
        <f t="shared" si="0"/>
        <v>7111.1194444444445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9225.9500000000007</v>
      </c>
      <c r="Q10" s="16">
        <v>10193.75</v>
      </c>
      <c r="R10" s="16">
        <v>7655.5433333333322</v>
      </c>
      <c r="S10" s="16">
        <v>3394.2400000000007</v>
      </c>
      <c r="T10" s="16">
        <v>4491.9466666666676</v>
      </c>
      <c r="U10" s="16">
        <v>5759.9800000000005</v>
      </c>
      <c r="V10" s="16">
        <v>6517.9100000000008</v>
      </c>
      <c r="W10" s="16">
        <v>7015.2300000000014</v>
      </c>
      <c r="X10" s="16">
        <v>7502.48</v>
      </c>
      <c r="Y10" s="16">
        <v>7450.0899999999992</v>
      </c>
      <c r="Z10" s="16">
        <v>6817.7199999999984</v>
      </c>
      <c r="AA10" s="16">
        <v>6615.8700000000017</v>
      </c>
    </row>
    <row r="11" spans="1:27" ht="9.4499999999999993" customHeight="1" x14ac:dyDescent="0.15">
      <c r="C11" s="18"/>
      <c r="O11" s="15" t="s">
        <v>95</v>
      </c>
      <c r="P11" s="16">
        <v>5704.1</v>
      </c>
      <c r="Q11" s="16">
        <v>6692.7</v>
      </c>
      <c r="R11" s="16">
        <v>5036.9799999999996</v>
      </c>
      <c r="S11" s="16">
        <v>2617.4900000000002</v>
      </c>
      <c r="T11" s="16">
        <v>3329.106666666667</v>
      </c>
      <c r="U11" s="16">
        <v>4458.1399999999985</v>
      </c>
      <c r="V11" s="16">
        <v>5240.5599999999995</v>
      </c>
      <c r="W11" s="16">
        <v>5391.02</v>
      </c>
      <c r="X11" s="16">
        <v>5839.04</v>
      </c>
      <c r="Y11" s="16">
        <v>5984.09</v>
      </c>
      <c r="Z11" s="16">
        <v>5750.79</v>
      </c>
      <c r="AA11" s="16">
        <v>5524.3</v>
      </c>
    </row>
    <row r="12" spans="1:27" ht="9.4499999999999993" customHeight="1" x14ac:dyDescent="0.15">
      <c r="C12" s="18"/>
      <c r="O12" s="15" t="s">
        <v>96</v>
      </c>
      <c r="P12" s="16">
        <f>SUM(P10:P11)</f>
        <v>14930.050000000001</v>
      </c>
      <c r="Q12" s="16">
        <f t="shared" ref="Q12:AA12" si="1">SUM(Q10:Q11)</f>
        <v>16886.45</v>
      </c>
      <c r="R12" s="16">
        <f t="shared" si="1"/>
        <v>12692.523333333331</v>
      </c>
      <c r="S12" s="16">
        <f t="shared" si="1"/>
        <v>6011.7300000000014</v>
      </c>
      <c r="T12" s="16">
        <f t="shared" si="1"/>
        <v>7821.0533333333351</v>
      </c>
      <c r="U12" s="16">
        <f t="shared" si="1"/>
        <v>10218.119999999999</v>
      </c>
      <c r="V12" s="16">
        <f t="shared" si="1"/>
        <v>11758.470000000001</v>
      </c>
      <c r="W12" s="16">
        <f t="shared" si="1"/>
        <v>12406.250000000002</v>
      </c>
      <c r="X12" s="16">
        <f t="shared" si="1"/>
        <v>13341.52</v>
      </c>
      <c r="Y12" s="16">
        <f t="shared" si="1"/>
        <v>13434.18</v>
      </c>
      <c r="Z12" s="16">
        <f t="shared" si="1"/>
        <v>12568.509999999998</v>
      </c>
      <c r="AA12" s="16">
        <f t="shared" si="1"/>
        <v>12140.170000000002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11038.690097000002</v>
      </c>
      <c r="V14" s="22">
        <v>11214.7419314</v>
      </c>
      <c r="W14" s="22">
        <v>11811.112499999997</v>
      </c>
      <c r="X14" s="22">
        <v>11821.964722222225</v>
      </c>
      <c r="Y14" s="16">
        <v>6886.7258333333339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21"/>
      <c r="R15" s="22"/>
      <c r="S15" s="22"/>
      <c r="T15" s="22"/>
      <c r="U15" s="22">
        <v>7936.365358</v>
      </c>
      <c r="V15" s="22">
        <v>8087.2513749999998</v>
      </c>
      <c r="W15" s="22">
        <v>8150.1958333333332</v>
      </c>
      <c r="X15" s="22">
        <v>6732.9074999999993</v>
      </c>
      <c r="Y15" s="16">
        <v>5130.6930555555555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18975.055455000002</v>
      </c>
      <c r="V16" s="16">
        <f t="shared" si="3"/>
        <v>19301.9933064</v>
      </c>
      <c r="W16" s="16">
        <f t="shared" si="3"/>
        <v>19961.308333333331</v>
      </c>
      <c r="X16" s="16">
        <f t="shared" si="3"/>
        <v>18554.872222222224</v>
      </c>
      <c r="Y16" s="16">
        <f>SUM(Y14:Y15)</f>
        <v>12017.418888888889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423" display="Index" xr:uid="{04664240-0E4A-47FE-AD5D-D369EA65052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A92C-C475-44C4-AD6F-265AEF0342A0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135</v>
      </c>
      <c r="E3" s="47"/>
      <c r="F3" s="47"/>
      <c r="G3" s="5"/>
      <c r="H3" s="49" t="s">
        <v>54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38.68888888888889</v>
      </c>
      <c r="E8" s="37">
        <v>38.008333333333333</v>
      </c>
      <c r="F8" s="37">
        <v>39.140277777777783</v>
      </c>
      <c r="G8" s="37">
        <v>40.670833333333334</v>
      </c>
      <c r="H8" s="37">
        <v>43.725000000000001</v>
      </c>
      <c r="I8" s="37">
        <v>62.225000000000001</v>
      </c>
      <c r="J8" s="37">
        <v>73.155555555555551</v>
      </c>
      <c r="L8" s="37">
        <f>AVERAGE(D8:H8)</f>
        <v>40.046666666666667</v>
      </c>
      <c r="M8" s="37">
        <f>AVERAGE(D8:J8)</f>
        <v>47.94484126984127</v>
      </c>
      <c r="O8" s="26"/>
    </row>
    <row r="9" spans="1:15" ht="9.4499999999999993" customHeight="1" x14ac:dyDescent="0.15">
      <c r="C9" s="18">
        <v>1</v>
      </c>
      <c r="D9" s="37">
        <v>23.398611111111112</v>
      </c>
      <c r="E9" s="37">
        <v>23.970833333333331</v>
      </c>
      <c r="F9" s="37">
        <v>23.156944444444445</v>
      </c>
      <c r="G9" s="37">
        <v>26.637499999999999</v>
      </c>
      <c r="H9" s="37">
        <v>29.108333333333338</v>
      </c>
      <c r="I9" s="37">
        <v>46.869444444444447</v>
      </c>
      <c r="J9" s="37">
        <v>53.129166666666663</v>
      </c>
      <c r="L9" s="37">
        <f t="shared" ref="L9:L31" si="0">AVERAGE(D9:H9)</f>
        <v>25.254444444444445</v>
      </c>
      <c r="M9" s="37">
        <f t="shared" ref="M9:M31" si="1">AVERAGE(D9:J9)</f>
        <v>32.324404761904766</v>
      </c>
      <c r="O9" s="26"/>
    </row>
    <row r="10" spans="1:15" ht="9.4499999999999993" customHeight="1" x14ac:dyDescent="0.15">
      <c r="C10" s="18">
        <v>2</v>
      </c>
      <c r="D10" s="37">
        <v>15.438888888888888</v>
      </c>
      <c r="E10" s="37">
        <v>16.970833333333335</v>
      </c>
      <c r="F10" s="37">
        <v>16.345833333333335</v>
      </c>
      <c r="G10" s="37">
        <v>16.695833333333329</v>
      </c>
      <c r="H10" s="37">
        <v>20.004166666666666</v>
      </c>
      <c r="I10" s="37">
        <v>33.301388888888887</v>
      </c>
      <c r="J10" s="37">
        <v>40.029166666666661</v>
      </c>
      <c r="L10" s="37">
        <f t="shared" si="0"/>
        <v>17.091111111111111</v>
      </c>
      <c r="M10" s="37">
        <f t="shared" si="1"/>
        <v>22.683730158730157</v>
      </c>
      <c r="O10" s="26"/>
    </row>
    <row r="11" spans="1:15" ht="9.4499999999999993" customHeight="1" x14ac:dyDescent="0.15">
      <c r="C11" s="18">
        <v>3</v>
      </c>
      <c r="D11" s="37">
        <v>15.194444444444443</v>
      </c>
      <c r="E11" s="37">
        <v>15.154166666666667</v>
      </c>
      <c r="F11" s="37">
        <v>16.708333333333336</v>
      </c>
      <c r="G11" s="37">
        <v>17.333333333333332</v>
      </c>
      <c r="H11" s="37">
        <v>19.337499999999999</v>
      </c>
      <c r="I11" s="37">
        <v>27.993055555555557</v>
      </c>
      <c r="J11" s="37">
        <v>31.133333333333336</v>
      </c>
      <c r="L11" s="37">
        <f t="shared" si="0"/>
        <v>16.745555555555558</v>
      </c>
      <c r="M11" s="37">
        <f t="shared" si="1"/>
        <v>20.407738095238098</v>
      </c>
      <c r="O11" s="26"/>
    </row>
    <row r="12" spans="1:15" ht="9.4499999999999993" customHeight="1" x14ac:dyDescent="0.15">
      <c r="C12" s="18">
        <v>4</v>
      </c>
      <c r="D12" s="37">
        <v>28.823611111111109</v>
      </c>
      <c r="E12" s="37">
        <v>31.608333333333334</v>
      </c>
      <c r="F12" s="37">
        <v>31.284722222222218</v>
      </c>
      <c r="G12" s="37">
        <v>30.279166666666669</v>
      </c>
      <c r="H12" s="37">
        <v>30.074999999999999</v>
      </c>
      <c r="I12" s="37">
        <v>24.406944444444445</v>
      </c>
      <c r="J12" s="37">
        <v>25.643055555555552</v>
      </c>
      <c r="L12" s="37">
        <f t="shared" si="0"/>
        <v>30.414166666666667</v>
      </c>
      <c r="M12" s="37">
        <f t="shared" si="1"/>
        <v>28.87440476190476</v>
      </c>
    </row>
    <row r="13" spans="1:15" ht="9.4499999999999993" customHeight="1" x14ac:dyDescent="0.15">
      <c r="C13" s="18">
        <v>5</v>
      </c>
      <c r="D13" s="37">
        <v>102.91388888888888</v>
      </c>
      <c r="E13" s="37">
        <v>110.1375</v>
      </c>
      <c r="F13" s="37">
        <v>111.23611111111113</v>
      </c>
      <c r="G13" s="37">
        <v>106.40833333333332</v>
      </c>
      <c r="H13" s="37">
        <v>105.74583333333334</v>
      </c>
      <c r="I13" s="37">
        <v>48.033333333333331</v>
      </c>
      <c r="J13" s="37">
        <v>36.197222222222216</v>
      </c>
      <c r="L13" s="37">
        <f t="shared" si="0"/>
        <v>107.28833333333333</v>
      </c>
      <c r="M13" s="37">
        <f t="shared" si="1"/>
        <v>88.667460317460296</v>
      </c>
    </row>
    <row r="14" spans="1:15" ht="9.4499999999999993" customHeight="1" x14ac:dyDescent="0.15">
      <c r="C14" s="18">
        <v>6</v>
      </c>
      <c r="D14" s="37">
        <v>569.14583333333337</v>
      </c>
      <c r="E14" s="37">
        <v>596.36666666666667</v>
      </c>
      <c r="F14" s="37">
        <v>590.95416666666665</v>
      </c>
      <c r="G14" s="37">
        <v>559.5958333333333</v>
      </c>
      <c r="H14" s="37">
        <v>552.01666666666665</v>
      </c>
      <c r="I14" s="37">
        <v>120.87222222222222</v>
      </c>
      <c r="J14" s="37">
        <v>74.109722222222217</v>
      </c>
      <c r="L14" s="37">
        <f t="shared" si="0"/>
        <v>573.61583333333328</v>
      </c>
      <c r="M14" s="37">
        <f t="shared" si="1"/>
        <v>437.58015873015876</v>
      </c>
    </row>
    <row r="15" spans="1:15" ht="9.4499999999999993" customHeight="1" x14ac:dyDescent="0.15">
      <c r="C15" s="18">
        <v>7</v>
      </c>
      <c r="D15" s="37">
        <v>753.52638888888896</v>
      </c>
      <c r="E15" s="37">
        <v>771.49166666666667</v>
      </c>
      <c r="F15" s="37">
        <v>762.55555555555566</v>
      </c>
      <c r="G15" s="37">
        <v>730.49583333333328</v>
      </c>
      <c r="H15" s="37">
        <v>701.16250000000002</v>
      </c>
      <c r="I15" s="37">
        <v>180.18611111111113</v>
      </c>
      <c r="J15" s="37">
        <v>98.3263888888889</v>
      </c>
      <c r="L15" s="37">
        <f t="shared" si="0"/>
        <v>743.8463888888889</v>
      </c>
      <c r="M15" s="37">
        <f t="shared" si="1"/>
        <v>571.10634920634925</v>
      </c>
    </row>
    <row r="16" spans="1:15" ht="9.4499999999999993" customHeight="1" x14ac:dyDescent="0.15">
      <c r="C16" s="18">
        <v>8</v>
      </c>
      <c r="D16" s="37">
        <v>631.86111111111109</v>
      </c>
      <c r="E16" s="37">
        <v>639.42916666666667</v>
      </c>
      <c r="F16" s="37">
        <v>632.94999999999993</v>
      </c>
      <c r="G16" s="37">
        <v>606.9666666666667</v>
      </c>
      <c r="H16" s="37">
        <v>587.4083333333333</v>
      </c>
      <c r="I16" s="37">
        <v>209.94583333333333</v>
      </c>
      <c r="J16" s="37">
        <v>109.59722222222223</v>
      </c>
      <c r="L16" s="37">
        <f t="shared" si="0"/>
        <v>619.72305555555545</v>
      </c>
      <c r="M16" s="37">
        <f t="shared" si="1"/>
        <v>488.30833333333328</v>
      </c>
    </row>
    <row r="17" spans="3:13" ht="9.4499999999999993" customHeight="1" x14ac:dyDescent="0.15">
      <c r="C17" s="18">
        <v>9</v>
      </c>
      <c r="D17" s="37">
        <v>503.35138888888895</v>
      </c>
      <c r="E17" s="37">
        <v>537.38749999999993</v>
      </c>
      <c r="F17" s="37">
        <v>549.27499999999998</v>
      </c>
      <c r="G17" s="37">
        <v>523.99166666666667</v>
      </c>
      <c r="H17" s="37">
        <v>480.83333333333331</v>
      </c>
      <c r="I17" s="37">
        <v>257.88194444444446</v>
      </c>
      <c r="J17" s="37">
        <v>162.3736111111111</v>
      </c>
      <c r="L17" s="37">
        <f t="shared" si="0"/>
        <v>518.96777777777777</v>
      </c>
      <c r="M17" s="37">
        <f t="shared" si="1"/>
        <v>430.72777777777776</v>
      </c>
    </row>
    <row r="18" spans="3:13" ht="9.4499999999999993" customHeight="1" x14ac:dyDescent="0.15">
      <c r="C18" s="18">
        <v>10</v>
      </c>
      <c r="D18" s="37">
        <v>402.55694444444447</v>
      </c>
      <c r="E18" s="37">
        <v>434.20416666666665</v>
      </c>
      <c r="F18" s="37">
        <v>429.94305555555547</v>
      </c>
      <c r="G18" s="37">
        <v>416.50416666666666</v>
      </c>
      <c r="H18" s="37">
        <v>408.26249999999999</v>
      </c>
      <c r="I18" s="37">
        <v>302.38333333333333</v>
      </c>
      <c r="J18" s="37">
        <v>244.89166666666668</v>
      </c>
      <c r="L18" s="37">
        <f t="shared" si="0"/>
        <v>418.29416666666668</v>
      </c>
      <c r="M18" s="37">
        <f t="shared" si="1"/>
        <v>376.96369047619049</v>
      </c>
    </row>
    <row r="19" spans="3:13" ht="9.4499999999999993" customHeight="1" x14ac:dyDescent="0.15">
      <c r="C19" s="18">
        <v>11</v>
      </c>
      <c r="D19" s="37">
        <v>401.14305555555552</v>
      </c>
      <c r="E19" s="37">
        <v>407.86250000000001</v>
      </c>
      <c r="F19" s="37">
        <v>434.33750000000003</v>
      </c>
      <c r="G19" s="37">
        <v>418.20833333333331</v>
      </c>
      <c r="H19" s="37">
        <v>413.25416666666666</v>
      </c>
      <c r="I19" s="37">
        <v>360.22500000000008</v>
      </c>
      <c r="J19" s="37">
        <v>353.07638888888886</v>
      </c>
      <c r="L19" s="37">
        <f t="shared" si="0"/>
        <v>414.96111111111111</v>
      </c>
      <c r="M19" s="37">
        <f t="shared" si="1"/>
        <v>398.30099206349206</v>
      </c>
    </row>
    <row r="20" spans="3:13" ht="9.4499999999999993" customHeight="1" x14ac:dyDescent="0.15">
      <c r="C20" s="18">
        <v>12</v>
      </c>
      <c r="D20" s="37">
        <v>407.5</v>
      </c>
      <c r="E20" s="37">
        <v>414.95416666666671</v>
      </c>
      <c r="F20" s="37">
        <v>431.86388888888888</v>
      </c>
      <c r="G20" s="37">
        <v>426.85416666666657</v>
      </c>
      <c r="H20" s="37">
        <v>429.18333333333334</v>
      </c>
      <c r="I20" s="37">
        <v>417.48333333333335</v>
      </c>
      <c r="J20" s="37">
        <v>385.25833333333327</v>
      </c>
      <c r="L20" s="37">
        <f t="shared" si="0"/>
        <v>422.07111111111107</v>
      </c>
      <c r="M20" s="37">
        <f t="shared" si="1"/>
        <v>416.15674603174597</v>
      </c>
    </row>
    <row r="21" spans="3:13" ht="9.4499999999999993" customHeight="1" x14ac:dyDescent="0.15">
      <c r="C21" s="18">
        <v>13</v>
      </c>
      <c r="D21" s="37">
        <v>403.29861111111114</v>
      </c>
      <c r="E21" s="37">
        <v>405.61666666666662</v>
      </c>
      <c r="F21" s="37">
        <v>417.79861111111114</v>
      </c>
      <c r="G21" s="37">
        <v>428.25833333333327</v>
      </c>
      <c r="H21" s="37">
        <v>437.74166666666673</v>
      </c>
      <c r="I21" s="37">
        <v>449.17222222222222</v>
      </c>
      <c r="J21" s="37">
        <v>400.29027777777782</v>
      </c>
      <c r="L21" s="37">
        <f t="shared" si="0"/>
        <v>418.54277777777781</v>
      </c>
      <c r="M21" s="37">
        <f t="shared" si="1"/>
        <v>420.31091269841266</v>
      </c>
    </row>
    <row r="22" spans="3:13" ht="9.4499999999999993" customHeight="1" x14ac:dyDescent="0.15">
      <c r="C22" s="18">
        <v>14</v>
      </c>
      <c r="D22" s="37">
        <v>377.7236111111111</v>
      </c>
      <c r="E22" s="37">
        <v>373.42916666666662</v>
      </c>
      <c r="F22" s="37">
        <v>382.32083333333338</v>
      </c>
      <c r="G22" s="37">
        <v>392.22499999999997</v>
      </c>
      <c r="H22" s="37">
        <v>406.90000000000003</v>
      </c>
      <c r="I22" s="37">
        <v>413.19027777777779</v>
      </c>
      <c r="J22" s="37">
        <v>355.31527777777774</v>
      </c>
      <c r="L22" s="37">
        <f t="shared" si="0"/>
        <v>386.51972222222219</v>
      </c>
      <c r="M22" s="37">
        <f t="shared" si="1"/>
        <v>385.8720238095238</v>
      </c>
    </row>
    <row r="23" spans="3:13" ht="9.4499999999999993" customHeight="1" x14ac:dyDescent="0.15">
      <c r="C23" s="18">
        <v>15</v>
      </c>
      <c r="D23" s="37">
        <v>352.72361111111104</v>
      </c>
      <c r="E23" s="37">
        <v>346.95416666666671</v>
      </c>
      <c r="F23" s="37">
        <v>354.17222222222222</v>
      </c>
      <c r="G23" s="37">
        <v>362.54166666666669</v>
      </c>
      <c r="H23" s="37">
        <v>381.65000000000003</v>
      </c>
      <c r="I23" s="37">
        <v>358.10972222222227</v>
      </c>
      <c r="J23" s="37">
        <v>303.99722222222221</v>
      </c>
      <c r="L23" s="37">
        <f t="shared" si="0"/>
        <v>359.60833333333335</v>
      </c>
      <c r="M23" s="37">
        <f t="shared" si="1"/>
        <v>351.44980158730158</v>
      </c>
    </row>
    <row r="24" spans="3:13" ht="9.4499999999999993" customHeight="1" x14ac:dyDescent="0.15">
      <c r="C24" s="18">
        <v>16</v>
      </c>
      <c r="D24" s="37">
        <v>347.48750000000001</v>
      </c>
      <c r="E24" s="37">
        <v>360.0625</v>
      </c>
      <c r="F24" s="37">
        <v>358.79027777777782</v>
      </c>
      <c r="G24" s="37">
        <v>365.31666666666666</v>
      </c>
      <c r="H24" s="37">
        <v>375.42083333333335</v>
      </c>
      <c r="I24" s="37">
        <v>317.52222222222218</v>
      </c>
      <c r="J24" s="37">
        <v>257.2791666666667</v>
      </c>
      <c r="L24" s="37">
        <f t="shared" si="0"/>
        <v>361.41555555555556</v>
      </c>
      <c r="M24" s="37">
        <f t="shared" si="1"/>
        <v>340.2684523809524</v>
      </c>
    </row>
    <row r="25" spans="3:13" ht="9.4499999999999993" customHeight="1" x14ac:dyDescent="0.15">
      <c r="C25" s="18">
        <v>17</v>
      </c>
      <c r="D25" s="37">
        <v>353.76388888888886</v>
      </c>
      <c r="E25" s="37">
        <v>371.33749999999992</v>
      </c>
      <c r="F25" s="37">
        <v>377.0625</v>
      </c>
      <c r="G25" s="37">
        <v>393.94583333333338</v>
      </c>
      <c r="H25" s="37">
        <v>375.35416666666669</v>
      </c>
      <c r="I25" s="37">
        <v>297.04861111111114</v>
      </c>
      <c r="J25" s="37">
        <v>224.06805555555559</v>
      </c>
      <c r="L25" s="37">
        <f t="shared" si="0"/>
        <v>374.29277777777781</v>
      </c>
      <c r="M25" s="37">
        <f t="shared" si="1"/>
        <v>341.79722222222227</v>
      </c>
    </row>
    <row r="26" spans="3:13" ht="9.4499999999999993" customHeight="1" x14ac:dyDescent="0.15">
      <c r="C26" s="18">
        <v>18</v>
      </c>
      <c r="D26" s="37">
        <v>304.32361111111112</v>
      </c>
      <c r="E26" s="37">
        <v>326.17916666666667</v>
      </c>
      <c r="F26" s="37">
        <v>344.09722222222223</v>
      </c>
      <c r="G26" s="37">
        <v>345.44166666666666</v>
      </c>
      <c r="H26" s="37">
        <v>346.19166666666661</v>
      </c>
      <c r="I26" s="37">
        <v>293.94166666666666</v>
      </c>
      <c r="J26" s="37">
        <v>229.21527777777774</v>
      </c>
      <c r="L26" s="37">
        <f t="shared" si="0"/>
        <v>333.24666666666661</v>
      </c>
      <c r="M26" s="37">
        <f t="shared" si="1"/>
        <v>312.77003968253968</v>
      </c>
    </row>
    <row r="27" spans="3:13" ht="9.4499999999999993" customHeight="1" x14ac:dyDescent="0.15">
      <c r="C27" s="18">
        <v>19</v>
      </c>
      <c r="D27" s="37">
        <v>221.91805555555553</v>
      </c>
      <c r="E27" s="37">
        <v>230.46250000000001</v>
      </c>
      <c r="F27" s="37">
        <v>242.4041666666667</v>
      </c>
      <c r="G27" s="37">
        <v>245.57916666666665</v>
      </c>
      <c r="H27" s="37">
        <v>256.83749999999998</v>
      </c>
      <c r="I27" s="37">
        <v>230.07500000000002</v>
      </c>
      <c r="J27" s="37">
        <v>190.18888888888887</v>
      </c>
      <c r="L27" s="37">
        <f t="shared" si="0"/>
        <v>239.44027777777774</v>
      </c>
      <c r="M27" s="37">
        <f t="shared" si="1"/>
        <v>231.06646825396822</v>
      </c>
    </row>
    <row r="28" spans="3:13" ht="9.4499999999999993" customHeight="1" x14ac:dyDescent="0.15">
      <c r="C28" s="18">
        <v>20</v>
      </c>
      <c r="D28" s="37">
        <v>158.375</v>
      </c>
      <c r="E28" s="37">
        <v>160.90833333333333</v>
      </c>
      <c r="F28" s="37">
        <v>160.02500000000001</v>
      </c>
      <c r="G28" s="37">
        <v>175.95833333333334</v>
      </c>
      <c r="H28" s="37">
        <v>184.28749999999999</v>
      </c>
      <c r="I28" s="37">
        <v>172.32499999999996</v>
      </c>
      <c r="J28" s="37">
        <v>146.06666666666669</v>
      </c>
      <c r="L28" s="37">
        <f t="shared" si="0"/>
        <v>167.91083333333333</v>
      </c>
      <c r="M28" s="37">
        <f t="shared" si="1"/>
        <v>165.42083333333332</v>
      </c>
    </row>
    <row r="29" spans="3:13" ht="9.4499999999999993" customHeight="1" x14ac:dyDescent="0.15">
      <c r="C29" s="18">
        <v>21</v>
      </c>
      <c r="D29" s="37">
        <v>120.68472222222221</v>
      </c>
      <c r="E29" s="37">
        <v>123.65000000000002</v>
      </c>
      <c r="F29" s="37">
        <v>121.94166666666666</v>
      </c>
      <c r="G29" s="37">
        <v>135.22499999999999</v>
      </c>
      <c r="H29" s="37">
        <v>142.60833333333335</v>
      </c>
      <c r="I29" s="37">
        <v>138.87777777777777</v>
      </c>
      <c r="J29" s="37">
        <v>117.90694444444443</v>
      </c>
      <c r="L29" s="37">
        <f t="shared" si="0"/>
        <v>128.82194444444445</v>
      </c>
      <c r="M29" s="37">
        <f t="shared" si="1"/>
        <v>128.69920634920635</v>
      </c>
    </row>
    <row r="30" spans="3:13" ht="9.4499999999999993" customHeight="1" x14ac:dyDescent="0.15">
      <c r="C30" s="18">
        <v>22</v>
      </c>
      <c r="D30" s="37">
        <v>88.808333333333323</v>
      </c>
      <c r="E30" s="37">
        <v>93.862499999999997</v>
      </c>
      <c r="F30" s="37">
        <v>98.468055555555566</v>
      </c>
      <c r="G30" s="37">
        <v>109.7</v>
      </c>
      <c r="H30" s="37">
        <v>125.75416666666666</v>
      </c>
      <c r="I30" s="37">
        <v>127.82499999999999</v>
      </c>
      <c r="J30" s="37">
        <v>93.087499999999991</v>
      </c>
      <c r="L30" s="37">
        <f t="shared" si="0"/>
        <v>103.31861111111111</v>
      </c>
      <c r="M30" s="37">
        <f t="shared" si="1"/>
        <v>105.35793650793651</v>
      </c>
    </row>
    <row r="31" spans="3:13" ht="9.4499999999999993" customHeight="1" x14ac:dyDescent="0.15">
      <c r="C31" s="18">
        <v>23</v>
      </c>
      <c r="D31" s="37">
        <v>54.777777777777779</v>
      </c>
      <c r="E31" s="37">
        <v>56.054166666666667</v>
      </c>
      <c r="F31" s="37">
        <v>60.744444444444447</v>
      </c>
      <c r="G31" s="37">
        <v>68.891666666666666</v>
      </c>
      <c r="H31" s="37">
        <v>85.97499999999998</v>
      </c>
      <c r="I31" s="37">
        <v>94.656944444444434</v>
      </c>
      <c r="J31" s="37">
        <v>62.520833333333336</v>
      </c>
      <c r="L31" s="37">
        <f t="shared" si="0"/>
        <v>65.288611111111109</v>
      </c>
      <c r="M31" s="37">
        <f t="shared" si="1"/>
        <v>69.088690476190465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5239.2597222222221</v>
      </c>
      <c r="E33" s="37">
        <f t="shared" ref="E33:J33" si="2">SUM(E15:E26)</f>
        <v>5388.9083333333338</v>
      </c>
      <c r="F33" s="37">
        <f t="shared" si="2"/>
        <v>5475.1666666666679</v>
      </c>
      <c r="G33" s="37">
        <f t="shared" si="2"/>
        <v>5410.75</v>
      </c>
      <c r="H33" s="37">
        <f t="shared" si="2"/>
        <v>5343.3625000000002</v>
      </c>
      <c r="I33" s="37">
        <f t="shared" si="2"/>
        <v>3857.0902777777783</v>
      </c>
      <c r="J33" s="37">
        <f t="shared" si="2"/>
        <v>3123.6888888888889</v>
      </c>
      <c r="L33" s="37">
        <f>SUM(L15:L26)</f>
        <v>5371.4894444444444</v>
      </c>
      <c r="M33" s="37">
        <f>SUM(M15:M26)</f>
        <v>4834.0323412698408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1888.7388888888891</v>
      </c>
      <c r="E34" s="37">
        <f t="shared" ref="E34:J34" si="3">SUM(E15:E17)</f>
        <v>1948.3083333333334</v>
      </c>
      <c r="F34" s="37">
        <f t="shared" si="3"/>
        <v>1944.7805555555556</v>
      </c>
      <c r="G34" s="37">
        <f t="shared" si="3"/>
        <v>1861.4541666666669</v>
      </c>
      <c r="H34" s="37">
        <f t="shared" si="3"/>
        <v>1769.4041666666665</v>
      </c>
      <c r="I34" s="37">
        <f t="shared" si="3"/>
        <v>648.01388888888891</v>
      </c>
      <c r="J34" s="37">
        <f t="shared" si="3"/>
        <v>370.29722222222222</v>
      </c>
      <c r="L34" s="37">
        <f>SUM(L15:L17)</f>
        <v>1882.5372222222222</v>
      </c>
      <c r="M34" s="37">
        <f>SUM(M15:M17)</f>
        <v>1490.1424603174601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2344.9458333333332</v>
      </c>
      <c r="E35" s="37">
        <f t="shared" ref="E35:J35" si="4">SUM(E18:E23)</f>
        <v>2383.020833333333</v>
      </c>
      <c r="F35" s="37">
        <f t="shared" si="4"/>
        <v>2450.4361111111111</v>
      </c>
      <c r="G35" s="37">
        <f t="shared" si="4"/>
        <v>2444.5916666666662</v>
      </c>
      <c r="H35" s="37">
        <f t="shared" si="4"/>
        <v>2476.9916666666668</v>
      </c>
      <c r="I35" s="37">
        <f t="shared" si="4"/>
        <v>2300.5638888888889</v>
      </c>
      <c r="J35" s="37">
        <f t="shared" si="4"/>
        <v>2042.8291666666667</v>
      </c>
      <c r="L35" s="37">
        <f>SUM(L18:L23)</f>
        <v>2419.9972222222223</v>
      </c>
      <c r="M35" s="37">
        <f>SUM(M18:M23)</f>
        <v>2349.0541666666668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1005.575</v>
      </c>
      <c r="E36" s="37">
        <f t="shared" ref="E36:J36" si="5">SUM(E24:E26)</f>
        <v>1057.5791666666664</v>
      </c>
      <c r="F36" s="37">
        <f t="shared" si="5"/>
        <v>1079.95</v>
      </c>
      <c r="G36" s="37">
        <f t="shared" si="5"/>
        <v>1104.7041666666667</v>
      </c>
      <c r="H36" s="37">
        <f t="shared" si="5"/>
        <v>1096.9666666666667</v>
      </c>
      <c r="I36" s="37">
        <f t="shared" si="5"/>
        <v>908.51250000000005</v>
      </c>
      <c r="J36" s="37">
        <f t="shared" si="5"/>
        <v>710.5625</v>
      </c>
      <c r="L36" s="37">
        <f>SUM(L24:L26)</f>
        <v>1068.9549999999999</v>
      </c>
      <c r="M36" s="37">
        <f>SUM(M24:M26)</f>
        <v>994.8357142857144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6677.4277777777788</v>
      </c>
      <c r="E37" s="37">
        <f t="shared" ref="E37:J37" si="6">SUM(E8:E31)</f>
        <v>6886.0625</v>
      </c>
      <c r="F37" s="37">
        <f t="shared" si="6"/>
        <v>6987.5763888888905</v>
      </c>
      <c r="G37" s="37">
        <f t="shared" si="6"/>
        <v>6943.7249999999995</v>
      </c>
      <c r="H37" s="37">
        <f t="shared" si="6"/>
        <v>6938.8375000000005</v>
      </c>
      <c r="I37" s="37">
        <f t="shared" si="6"/>
        <v>4984.5513888888891</v>
      </c>
      <c r="J37" s="37">
        <f t="shared" si="6"/>
        <v>4066.8569444444443</v>
      </c>
      <c r="L37" s="37">
        <f>SUM(L8:L31)</f>
        <v>6886.7258333333339</v>
      </c>
      <c r="M37" s="37">
        <f>SUM(M8:M31)</f>
        <v>6212.1482142857139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7218.7500000000018</v>
      </c>
      <c r="D43" s="32">
        <v>8035.0499999999993</v>
      </c>
      <c r="E43" s="32">
        <v>5979.5999999999995</v>
      </c>
      <c r="F43" s="32">
        <v>2604.34</v>
      </c>
      <c r="G43" s="32">
        <v>3399.5933333333337</v>
      </c>
      <c r="H43" s="32">
        <v>4410.51</v>
      </c>
      <c r="I43" s="32">
        <v>5005.3999999999996</v>
      </c>
      <c r="J43" s="32">
        <v>5391.83</v>
      </c>
      <c r="K43" s="32">
        <v>5911.49</v>
      </c>
      <c r="L43" s="32">
        <v>5797.51</v>
      </c>
      <c r="M43" s="32">
        <v>5401.6999999999989</v>
      </c>
      <c r="N43" s="32">
        <v>5302.0999999999995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9225.9500000000007</v>
      </c>
      <c r="D44" s="32">
        <v>10193.75</v>
      </c>
      <c r="E44" s="32">
        <v>7655.5433333333322</v>
      </c>
      <c r="F44" s="32">
        <v>3394.2400000000007</v>
      </c>
      <c r="G44" s="32">
        <v>4491.9466666666676</v>
      </c>
      <c r="H44" s="32">
        <v>5759.9800000000005</v>
      </c>
      <c r="I44" s="32">
        <v>6517.9100000000008</v>
      </c>
      <c r="J44" s="32">
        <v>7015.2300000000014</v>
      </c>
      <c r="K44" s="32">
        <v>7502.48</v>
      </c>
      <c r="L44" s="32">
        <v>7450.0899999999992</v>
      </c>
      <c r="M44" s="32">
        <v>6817.7199999999984</v>
      </c>
      <c r="N44" s="32">
        <v>6615.8700000000017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5155.333333333333</v>
      </c>
      <c r="D47" s="32">
        <v>5877.8000000000011</v>
      </c>
      <c r="E47" s="32">
        <v>3008</v>
      </c>
      <c r="F47" s="32">
        <v>1758.5</v>
      </c>
      <c r="G47" s="32">
        <v>2325.6</v>
      </c>
      <c r="H47" s="32">
        <v>3222.75</v>
      </c>
      <c r="I47" s="32">
        <v>4173.75</v>
      </c>
      <c r="J47" s="32">
        <v>4392</v>
      </c>
      <c r="K47" s="32">
        <v>4522.75</v>
      </c>
      <c r="L47" s="32">
        <v>4473.6000000000004</v>
      </c>
      <c r="M47" s="32">
        <v>3399.5</v>
      </c>
      <c r="N47" s="32">
        <v>3975.5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6552.6666666666661</v>
      </c>
      <c r="D48" s="32">
        <v>7680.2000000000007</v>
      </c>
      <c r="E48" s="32">
        <v>3881</v>
      </c>
      <c r="F48" s="32">
        <v>2299.25</v>
      </c>
      <c r="G48" s="32">
        <v>3107.2000000000003</v>
      </c>
      <c r="H48" s="32">
        <v>4228.25</v>
      </c>
      <c r="I48" s="32">
        <v>5492.25</v>
      </c>
      <c r="J48" s="32">
        <v>5756.6</v>
      </c>
      <c r="K48" s="32">
        <v>5815.75</v>
      </c>
      <c r="L48" s="32">
        <v>5699.2000000000016</v>
      </c>
      <c r="M48" s="32">
        <v>4361.75</v>
      </c>
      <c r="N48" s="32">
        <v>4940.5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4117.6666666666661</v>
      </c>
      <c r="D51" s="32">
        <v>4232</v>
      </c>
      <c r="E51" s="32">
        <v>3604.25</v>
      </c>
      <c r="F51" s="32">
        <v>1182.25</v>
      </c>
      <c r="G51" s="32">
        <v>1727.2000000000005</v>
      </c>
      <c r="H51" s="32">
        <v>2375.75</v>
      </c>
      <c r="I51" s="32">
        <v>2961.75</v>
      </c>
      <c r="J51" s="32">
        <v>3148.8</v>
      </c>
      <c r="K51" s="32">
        <v>3900.5</v>
      </c>
      <c r="L51" s="32">
        <v>3909.5</v>
      </c>
      <c r="M51" s="32">
        <v>2945.6</v>
      </c>
      <c r="N51" s="32">
        <v>3379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5231.333333333333</v>
      </c>
      <c r="D52" s="32">
        <v>5540.75</v>
      </c>
      <c r="E52" s="32">
        <v>4659.25</v>
      </c>
      <c r="F52" s="32">
        <v>1624</v>
      </c>
      <c r="G52" s="32">
        <v>2362.6000000000004</v>
      </c>
      <c r="H52" s="32">
        <v>3197.75</v>
      </c>
      <c r="I52" s="32">
        <v>4062.25</v>
      </c>
      <c r="J52" s="32">
        <v>4262.2</v>
      </c>
      <c r="K52" s="32">
        <v>4984.5</v>
      </c>
      <c r="L52" s="32">
        <v>4906.75</v>
      </c>
      <c r="M52" s="32">
        <v>3748.4</v>
      </c>
      <c r="N52" s="32">
        <v>4222.5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23" display="Index" xr:uid="{712DCE26-5800-4B46-A657-AD10D2EF0C2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27CC-DF47-46C0-A256-42B698C25F03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135</v>
      </c>
      <c r="E3" s="47"/>
      <c r="F3" s="47"/>
      <c r="G3" s="5"/>
      <c r="H3" s="49" t="s">
        <v>54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39.306944444444447</v>
      </c>
      <c r="E8" s="37">
        <v>39.975000000000001</v>
      </c>
      <c r="F8" s="37">
        <v>39.172222222222224</v>
      </c>
      <c r="G8" s="37">
        <v>39.962500000000006</v>
      </c>
      <c r="H8" s="37">
        <v>40.604166666666664</v>
      </c>
      <c r="I8" s="37">
        <v>60.877777777777787</v>
      </c>
      <c r="J8" s="37">
        <v>65.381944444444443</v>
      </c>
      <c r="L8" s="37">
        <f>AVERAGE(D8:H8)</f>
        <v>39.804166666666667</v>
      </c>
      <c r="M8" s="37">
        <f>AVERAGE(D8:J8)</f>
        <v>46.468650793650795</v>
      </c>
      <c r="O8" s="26"/>
    </row>
    <row r="9" spans="1:15" ht="9.4499999999999993" customHeight="1" x14ac:dyDescent="0.15">
      <c r="C9" s="18">
        <v>1</v>
      </c>
      <c r="D9" s="37">
        <v>22.258333333333336</v>
      </c>
      <c r="E9" s="37">
        <v>21.95</v>
      </c>
      <c r="F9" s="37">
        <v>21.301388888888891</v>
      </c>
      <c r="G9" s="37">
        <v>21.370833333333337</v>
      </c>
      <c r="H9" s="37">
        <v>23.054166666666664</v>
      </c>
      <c r="I9" s="37">
        <v>40.354166666666664</v>
      </c>
      <c r="J9" s="37">
        <v>47.776388888888881</v>
      </c>
      <c r="L9" s="37">
        <f t="shared" ref="L9:L31" si="0">AVERAGE(D9:H9)</f>
        <v>21.986944444444443</v>
      </c>
      <c r="M9" s="37">
        <f t="shared" ref="M9:M31" si="1">AVERAGE(D9:J9)</f>
        <v>28.295039682539681</v>
      </c>
      <c r="O9" s="26"/>
    </row>
    <row r="10" spans="1:15" ht="9.4499999999999993" customHeight="1" x14ac:dyDescent="0.15">
      <c r="C10" s="18">
        <v>2</v>
      </c>
      <c r="D10" s="37">
        <v>14.045833333333334</v>
      </c>
      <c r="E10" s="37">
        <v>14.979166666666666</v>
      </c>
      <c r="F10" s="37">
        <v>14.338888888888889</v>
      </c>
      <c r="G10" s="37">
        <v>16.079166666666666</v>
      </c>
      <c r="H10" s="37">
        <v>17.429166666666667</v>
      </c>
      <c r="I10" s="37">
        <v>30.081944444444446</v>
      </c>
      <c r="J10" s="37">
        <v>35.81666666666667</v>
      </c>
      <c r="L10" s="37">
        <f t="shared" si="0"/>
        <v>15.374444444444444</v>
      </c>
      <c r="M10" s="37">
        <f t="shared" si="1"/>
        <v>20.395833333333336</v>
      </c>
      <c r="O10" s="26"/>
    </row>
    <row r="11" spans="1:15" ht="9.4499999999999993" customHeight="1" x14ac:dyDescent="0.15">
      <c r="C11" s="18">
        <v>3</v>
      </c>
      <c r="D11" s="37">
        <v>11.036111111111111</v>
      </c>
      <c r="E11" s="37">
        <v>12.570833333333335</v>
      </c>
      <c r="F11" s="37">
        <v>14.202777777777781</v>
      </c>
      <c r="G11" s="37">
        <v>13.6625</v>
      </c>
      <c r="H11" s="37">
        <v>15.433333333333335</v>
      </c>
      <c r="I11" s="37">
        <v>23.727777777777778</v>
      </c>
      <c r="J11" s="37">
        <v>28.56527777777778</v>
      </c>
      <c r="L11" s="37">
        <f t="shared" si="0"/>
        <v>13.381111111111114</v>
      </c>
      <c r="M11" s="37">
        <f t="shared" si="1"/>
        <v>17.028373015873019</v>
      </c>
      <c r="O11" s="26"/>
    </row>
    <row r="12" spans="1:15" ht="9.4499999999999993" customHeight="1" x14ac:dyDescent="0.15">
      <c r="C12" s="18">
        <v>4</v>
      </c>
      <c r="D12" s="37">
        <v>17.1875</v>
      </c>
      <c r="E12" s="37">
        <v>17.070833333333333</v>
      </c>
      <c r="F12" s="37">
        <v>18.647222222222222</v>
      </c>
      <c r="G12" s="37">
        <v>18.55</v>
      </c>
      <c r="H12" s="37">
        <v>18.920833333333334</v>
      </c>
      <c r="I12" s="37">
        <v>20.666666666666664</v>
      </c>
      <c r="J12" s="37">
        <v>23.336111111111109</v>
      </c>
      <c r="L12" s="37">
        <f t="shared" si="0"/>
        <v>18.075277777777778</v>
      </c>
      <c r="M12" s="37">
        <f t="shared" si="1"/>
        <v>19.197023809523809</v>
      </c>
    </row>
    <row r="13" spans="1:15" ht="9.4499999999999993" customHeight="1" x14ac:dyDescent="0.15">
      <c r="C13" s="18">
        <v>5</v>
      </c>
      <c r="D13" s="37">
        <v>47.401388888888881</v>
      </c>
      <c r="E13" s="37">
        <v>53.604166666666664</v>
      </c>
      <c r="F13" s="37">
        <v>53.587499999999999</v>
      </c>
      <c r="G13" s="37">
        <v>53.06666666666667</v>
      </c>
      <c r="H13" s="37">
        <v>48.591666666666661</v>
      </c>
      <c r="I13" s="37">
        <v>28.969444444444445</v>
      </c>
      <c r="J13" s="37">
        <v>25.809722222222216</v>
      </c>
      <c r="L13" s="37">
        <f t="shared" si="0"/>
        <v>51.250277777777775</v>
      </c>
      <c r="M13" s="37">
        <f t="shared" si="1"/>
        <v>44.432936507936503</v>
      </c>
    </row>
    <row r="14" spans="1:15" ht="9.4499999999999993" customHeight="1" x14ac:dyDescent="0.15">
      <c r="C14" s="18">
        <v>6</v>
      </c>
      <c r="D14" s="37">
        <v>105.25277777777778</v>
      </c>
      <c r="E14" s="37">
        <v>113.19166666666666</v>
      </c>
      <c r="F14" s="37">
        <v>115.18472222222222</v>
      </c>
      <c r="G14" s="37">
        <v>116.25</v>
      </c>
      <c r="H14" s="37">
        <v>109.26666666666667</v>
      </c>
      <c r="I14" s="37">
        <v>53.043055555555554</v>
      </c>
      <c r="J14" s="37">
        <v>31.295833333333334</v>
      </c>
      <c r="L14" s="37">
        <f t="shared" si="0"/>
        <v>111.82916666666668</v>
      </c>
      <c r="M14" s="37">
        <f t="shared" si="1"/>
        <v>91.926388888888894</v>
      </c>
    </row>
    <row r="15" spans="1:15" ht="9.4499999999999993" customHeight="1" x14ac:dyDescent="0.15">
      <c r="C15" s="18">
        <v>7</v>
      </c>
      <c r="D15" s="37">
        <v>183.97916666666666</v>
      </c>
      <c r="E15" s="37">
        <v>197.99166666666667</v>
      </c>
      <c r="F15" s="37">
        <v>199.21666666666667</v>
      </c>
      <c r="G15" s="37">
        <v>197.875</v>
      </c>
      <c r="H15" s="37">
        <v>192.10833333333335</v>
      </c>
      <c r="I15" s="37">
        <v>83.395833333333329</v>
      </c>
      <c r="J15" s="37">
        <v>48.673611111111114</v>
      </c>
      <c r="L15" s="37">
        <f t="shared" si="0"/>
        <v>194.23416666666668</v>
      </c>
      <c r="M15" s="37">
        <f t="shared" si="1"/>
        <v>157.60575396825396</v>
      </c>
    </row>
    <row r="16" spans="1:15" ht="9.4499999999999993" customHeight="1" x14ac:dyDescent="0.15">
      <c r="C16" s="18">
        <v>8</v>
      </c>
      <c r="D16" s="37">
        <v>213.04444444444445</v>
      </c>
      <c r="E16" s="37">
        <v>225.43333333333331</v>
      </c>
      <c r="F16" s="37">
        <v>231.70277777777778</v>
      </c>
      <c r="G16" s="37">
        <v>232.39166666666665</v>
      </c>
      <c r="H16" s="37">
        <v>226.12083333333331</v>
      </c>
      <c r="I16" s="37">
        <v>120.80277777777776</v>
      </c>
      <c r="J16" s="37">
        <v>60.574999999999996</v>
      </c>
      <c r="L16" s="37">
        <f t="shared" si="0"/>
        <v>225.73861111111108</v>
      </c>
      <c r="M16" s="37">
        <f t="shared" si="1"/>
        <v>187.15297619047618</v>
      </c>
    </row>
    <row r="17" spans="3:13" ht="9.4499999999999993" customHeight="1" x14ac:dyDescent="0.15">
      <c r="C17" s="18">
        <v>9</v>
      </c>
      <c r="D17" s="37">
        <v>216.41388888888892</v>
      </c>
      <c r="E17" s="37">
        <v>220.45833333333334</v>
      </c>
      <c r="F17" s="37">
        <v>227.69722222222228</v>
      </c>
      <c r="G17" s="37">
        <v>227.75</v>
      </c>
      <c r="H17" s="37">
        <v>227.40833333333333</v>
      </c>
      <c r="I17" s="37">
        <v>162.48472222222225</v>
      </c>
      <c r="J17" s="37">
        <v>79.519444444444446</v>
      </c>
      <c r="L17" s="37">
        <f t="shared" si="0"/>
        <v>223.94555555555559</v>
      </c>
      <c r="M17" s="37">
        <f t="shared" si="1"/>
        <v>194.53313492063492</v>
      </c>
    </row>
    <row r="18" spans="3:13" ht="9.4499999999999993" customHeight="1" x14ac:dyDescent="0.15">
      <c r="C18" s="18">
        <v>10</v>
      </c>
      <c r="D18" s="37">
        <v>231.33472222222221</v>
      </c>
      <c r="E18" s="37">
        <v>234.79999999999998</v>
      </c>
      <c r="F18" s="37">
        <v>241.08472222222221</v>
      </c>
      <c r="G18" s="37">
        <v>241.56249999999997</v>
      </c>
      <c r="H18" s="37">
        <v>248.26666666666668</v>
      </c>
      <c r="I18" s="37">
        <v>205.15277777777774</v>
      </c>
      <c r="J18" s="37">
        <v>132.39861111111111</v>
      </c>
      <c r="L18" s="37">
        <f t="shared" si="0"/>
        <v>239.40972222222223</v>
      </c>
      <c r="M18" s="37">
        <f t="shared" si="1"/>
        <v>219.22857142857143</v>
      </c>
    </row>
    <row r="19" spans="3:13" ht="9.4499999999999993" customHeight="1" x14ac:dyDescent="0.15">
      <c r="C19" s="18">
        <v>11</v>
      </c>
      <c r="D19" s="37">
        <v>272.74027777777775</v>
      </c>
      <c r="E19" s="37">
        <v>278.51666666666671</v>
      </c>
      <c r="F19" s="37">
        <v>278.22083333333336</v>
      </c>
      <c r="G19" s="37">
        <v>273.73333333333335</v>
      </c>
      <c r="H19" s="37">
        <v>290.8458333333333</v>
      </c>
      <c r="I19" s="37">
        <v>255.63055555555556</v>
      </c>
      <c r="J19" s="37">
        <v>216.58611111111114</v>
      </c>
      <c r="L19" s="37">
        <f t="shared" si="0"/>
        <v>278.81138888888893</v>
      </c>
      <c r="M19" s="37">
        <f t="shared" si="1"/>
        <v>266.61051587301591</v>
      </c>
    </row>
    <row r="20" spans="3:13" ht="9.4499999999999993" customHeight="1" x14ac:dyDescent="0.15">
      <c r="C20" s="18">
        <v>12</v>
      </c>
      <c r="D20" s="37">
        <v>309.32777777777778</v>
      </c>
      <c r="E20" s="37">
        <v>309.5291666666667</v>
      </c>
      <c r="F20" s="37">
        <v>323.08611111111111</v>
      </c>
      <c r="G20" s="37">
        <v>316.42083333333335</v>
      </c>
      <c r="H20" s="37">
        <v>354.17500000000001</v>
      </c>
      <c r="I20" s="37">
        <v>284.5625</v>
      </c>
      <c r="J20" s="37">
        <v>272.27500000000003</v>
      </c>
      <c r="L20" s="37">
        <f t="shared" si="0"/>
        <v>322.50777777777779</v>
      </c>
      <c r="M20" s="37">
        <f t="shared" si="1"/>
        <v>309.91091269841269</v>
      </c>
    </row>
    <row r="21" spans="3:13" ht="9.4499999999999993" customHeight="1" x14ac:dyDescent="0.15">
      <c r="C21" s="18">
        <v>13</v>
      </c>
      <c r="D21" s="37">
        <v>338.14027777777778</v>
      </c>
      <c r="E21" s="37">
        <v>330.12499999999994</v>
      </c>
      <c r="F21" s="37">
        <v>340.61111111111109</v>
      </c>
      <c r="G21" s="37">
        <v>336.50833333333333</v>
      </c>
      <c r="H21" s="37">
        <v>402.17083333333329</v>
      </c>
      <c r="I21" s="37">
        <v>310.38333333333327</v>
      </c>
      <c r="J21" s="37">
        <v>283.04166666666669</v>
      </c>
      <c r="L21" s="37">
        <f t="shared" si="0"/>
        <v>349.51111111111106</v>
      </c>
      <c r="M21" s="37">
        <f t="shared" si="1"/>
        <v>334.42579365079365</v>
      </c>
    </row>
    <row r="22" spans="3:13" ht="9.4499999999999993" customHeight="1" x14ac:dyDescent="0.15">
      <c r="C22" s="18">
        <v>14</v>
      </c>
      <c r="D22" s="37">
        <v>387.58611111111117</v>
      </c>
      <c r="E22" s="37">
        <v>391.45833333333331</v>
      </c>
      <c r="F22" s="37">
        <v>385.79305555555561</v>
      </c>
      <c r="G22" s="37">
        <v>392.01666666666665</v>
      </c>
      <c r="H22" s="37">
        <v>455.67916666666662</v>
      </c>
      <c r="I22" s="37">
        <v>308.66944444444442</v>
      </c>
      <c r="J22" s="37">
        <v>283.34444444444443</v>
      </c>
      <c r="L22" s="37">
        <f t="shared" si="0"/>
        <v>402.50666666666666</v>
      </c>
      <c r="M22" s="37">
        <f t="shared" si="1"/>
        <v>372.07817460317455</v>
      </c>
    </row>
    <row r="23" spans="3:13" ht="9.4499999999999993" customHeight="1" x14ac:dyDescent="0.15">
      <c r="C23" s="18">
        <v>15</v>
      </c>
      <c r="D23" s="37">
        <v>504.68472222222226</v>
      </c>
      <c r="E23" s="37">
        <v>527.65416666666658</v>
      </c>
      <c r="F23" s="37">
        <v>519.34305555555557</v>
      </c>
      <c r="G23" s="37">
        <v>517.10833333333335</v>
      </c>
      <c r="H23" s="37">
        <v>507.91249999999997</v>
      </c>
      <c r="I23" s="37">
        <v>301.1805555555556</v>
      </c>
      <c r="J23" s="37">
        <v>273.18194444444447</v>
      </c>
      <c r="L23" s="37">
        <f t="shared" si="0"/>
        <v>515.34055555555562</v>
      </c>
      <c r="M23" s="37">
        <f t="shared" si="1"/>
        <v>450.1521825396826</v>
      </c>
    </row>
    <row r="24" spans="3:13" ht="9.4499999999999993" customHeight="1" x14ac:dyDescent="0.15">
      <c r="C24" s="18">
        <v>16</v>
      </c>
      <c r="D24" s="37">
        <v>557.03472222222217</v>
      </c>
      <c r="E24" s="37">
        <v>577.04583333333323</v>
      </c>
      <c r="F24" s="37">
        <v>554.38611111111106</v>
      </c>
      <c r="G24" s="37">
        <v>561.75416666666661</v>
      </c>
      <c r="H24" s="37">
        <v>499.97916666666669</v>
      </c>
      <c r="I24" s="37">
        <v>285.18472222222221</v>
      </c>
      <c r="J24" s="37">
        <v>242.10277777777776</v>
      </c>
      <c r="L24" s="37">
        <f t="shared" si="0"/>
        <v>550.03999999999985</v>
      </c>
      <c r="M24" s="37">
        <f t="shared" si="1"/>
        <v>468.21249999999992</v>
      </c>
    </row>
    <row r="25" spans="3:13" ht="9.4499999999999993" customHeight="1" x14ac:dyDescent="0.15">
      <c r="C25" s="18">
        <v>17</v>
      </c>
      <c r="D25" s="37">
        <v>486.03055555555557</v>
      </c>
      <c r="E25" s="37">
        <v>511.7208333333333</v>
      </c>
      <c r="F25" s="37">
        <v>495.2208333333333</v>
      </c>
      <c r="G25" s="37">
        <v>503.95416666666671</v>
      </c>
      <c r="H25" s="37">
        <v>420.83333333333331</v>
      </c>
      <c r="I25" s="37">
        <v>261.48333333333335</v>
      </c>
      <c r="J25" s="37">
        <v>195.16388888888889</v>
      </c>
      <c r="L25" s="37">
        <f t="shared" si="0"/>
        <v>483.55194444444442</v>
      </c>
      <c r="M25" s="37">
        <f t="shared" si="1"/>
        <v>410.62956349206348</v>
      </c>
    </row>
    <row r="26" spans="3:13" ht="9.4499999999999993" customHeight="1" x14ac:dyDescent="0.15">
      <c r="C26" s="18">
        <v>18</v>
      </c>
      <c r="D26" s="37">
        <v>343.73472222222222</v>
      </c>
      <c r="E26" s="37">
        <v>363.41666666666669</v>
      </c>
      <c r="F26" s="37">
        <v>359.13749999999999</v>
      </c>
      <c r="G26" s="37">
        <v>359.54583333333335</v>
      </c>
      <c r="H26" s="37">
        <v>309.18333333333334</v>
      </c>
      <c r="I26" s="37">
        <v>218.43055555555554</v>
      </c>
      <c r="J26" s="37">
        <v>162.98333333333335</v>
      </c>
      <c r="L26" s="37">
        <f t="shared" si="0"/>
        <v>347.00361111111113</v>
      </c>
      <c r="M26" s="37">
        <f t="shared" si="1"/>
        <v>302.34742063492064</v>
      </c>
    </row>
    <row r="27" spans="3:13" ht="9.4499999999999993" customHeight="1" x14ac:dyDescent="0.15">
      <c r="C27" s="18">
        <v>19</v>
      </c>
      <c r="D27" s="37">
        <v>213.04027777777776</v>
      </c>
      <c r="E27" s="37">
        <v>222.625</v>
      </c>
      <c r="F27" s="37">
        <v>231.90833333333339</v>
      </c>
      <c r="G27" s="37">
        <v>248.32916666666665</v>
      </c>
      <c r="H27" s="37">
        <v>228.08333333333334</v>
      </c>
      <c r="I27" s="37">
        <v>177.28055555555557</v>
      </c>
      <c r="J27" s="37">
        <v>147.85416666666666</v>
      </c>
      <c r="L27" s="37">
        <f t="shared" si="0"/>
        <v>228.79722222222222</v>
      </c>
      <c r="M27" s="37">
        <f t="shared" si="1"/>
        <v>209.87440476190477</v>
      </c>
    </row>
    <row r="28" spans="3:13" ht="9.4499999999999993" customHeight="1" x14ac:dyDescent="0.15">
      <c r="C28" s="18">
        <v>20</v>
      </c>
      <c r="D28" s="37">
        <v>164.11388888888891</v>
      </c>
      <c r="E28" s="37">
        <v>170.51666666666668</v>
      </c>
      <c r="F28" s="37">
        <v>190.53055555555557</v>
      </c>
      <c r="G28" s="37">
        <v>188.78333333333339</v>
      </c>
      <c r="H28" s="37">
        <v>188.27500000000001</v>
      </c>
      <c r="I28" s="37">
        <v>152.65972222222223</v>
      </c>
      <c r="J28" s="37">
        <v>126.77222222222223</v>
      </c>
      <c r="L28" s="37">
        <f t="shared" si="0"/>
        <v>180.44388888888892</v>
      </c>
      <c r="M28" s="37">
        <f t="shared" si="1"/>
        <v>168.80734126984129</v>
      </c>
    </row>
    <row r="29" spans="3:13" ht="9.4499999999999993" customHeight="1" x14ac:dyDescent="0.15">
      <c r="C29" s="18">
        <v>21</v>
      </c>
      <c r="D29" s="37">
        <v>131.0013888888889</v>
      </c>
      <c r="E29" s="37">
        <v>131.58333333333334</v>
      </c>
      <c r="F29" s="37">
        <v>136.92361111111111</v>
      </c>
      <c r="G29" s="37">
        <v>146.55833333333331</v>
      </c>
      <c r="H29" s="37">
        <v>149.02916666666667</v>
      </c>
      <c r="I29" s="37">
        <v>117.92083333333335</v>
      </c>
      <c r="J29" s="37">
        <v>106.15833333333332</v>
      </c>
      <c r="L29" s="37">
        <f t="shared" si="0"/>
        <v>139.01916666666665</v>
      </c>
      <c r="M29" s="37">
        <f t="shared" si="1"/>
        <v>131.31071428571428</v>
      </c>
    </row>
    <row r="30" spans="3:13" ht="9.4499999999999993" customHeight="1" x14ac:dyDescent="0.15">
      <c r="C30" s="18">
        <v>22</v>
      </c>
      <c r="D30" s="37">
        <v>91.10277777777776</v>
      </c>
      <c r="E30" s="37">
        <v>102.17916666666667</v>
      </c>
      <c r="F30" s="37">
        <v>115.56805555555555</v>
      </c>
      <c r="G30" s="37">
        <v>112.86250000000001</v>
      </c>
      <c r="H30" s="37">
        <v>129.26666666666668</v>
      </c>
      <c r="I30" s="37">
        <v>110.55416666666667</v>
      </c>
      <c r="J30" s="37">
        <v>92.952777777777783</v>
      </c>
      <c r="L30" s="37">
        <f t="shared" si="0"/>
        <v>110.19583333333333</v>
      </c>
      <c r="M30" s="37">
        <f t="shared" si="1"/>
        <v>107.78373015873015</v>
      </c>
    </row>
    <row r="31" spans="3:13" ht="9.4499999999999993" customHeight="1" x14ac:dyDescent="0.15">
      <c r="C31" s="18">
        <v>23</v>
      </c>
      <c r="D31" s="37">
        <v>58.912500000000001</v>
      </c>
      <c r="E31" s="37">
        <v>58.00416666666667</v>
      </c>
      <c r="F31" s="37">
        <v>65.830555555555563</v>
      </c>
      <c r="G31" s="37">
        <v>67.229166666666671</v>
      </c>
      <c r="H31" s="37">
        <v>89.695833333333326</v>
      </c>
      <c r="I31" s="37">
        <v>88.17638888888888</v>
      </c>
      <c r="J31" s="37">
        <v>62.69722222222223</v>
      </c>
      <c r="L31" s="37">
        <f t="shared" si="0"/>
        <v>67.934444444444438</v>
      </c>
      <c r="M31" s="37">
        <f t="shared" si="1"/>
        <v>70.077976190476193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4044.0513888888891</v>
      </c>
      <c r="E33" s="37">
        <f t="shared" ref="E33:J33" si="2">SUM(E15:E26)</f>
        <v>4168.1499999999996</v>
      </c>
      <c r="F33" s="37">
        <f t="shared" si="2"/>
        <v>4155.5</v>
      </c>
      <c r="G33" s="37">
        <f t="shared" si="2"/>
        <v>4160.6208333333334</v>
      </c>
      <c r="H33" s="37">
        <f t="shared" si="2"/>
        <v>4134.6833333333334</v>
      </c>
      <c r="I33" s="37">
        <f t="shared" si="2"/>
        <v>2797.3611111111113</v>
      </c>
      <c r="J33" s="37">
        <f t="shared" si="2"/>
        <v>2249.8458333333338</v>
      </c>
      <c r="L33" s="37">
        <f>SUM(L15:L26)</f>
        <v>4132.6011111111111</v>
      </c>
      <c r="M33" s="37">
        <f>SUM(M15:M26)</f>
        <v>3672.8874999999998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613.4375</v>
      </c>
      <c r="E34" s="37">
        <f t="shared" ref="E34:J34" si="3">SUM(E15:E17)</f>
        <v>643.88333333333333</v>
      </c>
      <c r="F34" s="37">
        <f t="shared" si="3"/>
        <v>658.61666666666679</v>
      </c>
      <c r="G34" s="37">
        <f t="shared" si="3"/>
        <v>658.01666666666665</v>
      </c>
      <c r="H34" s="37">
        <f t="shared" si="3"/>
        <v>645.63749999999993</v>
      </c>
      <c r="I34" s="37">
        <f t="shared" si="3"/>
        <v>366.68333333333334</v>
      </c>
      <c r="J34" s="37">
        <f t="shared" si="3"/>
        <v>188.76805555555555</v>
      </c>
      <c r="L34" s="37">
        <f>SUM(L15:L17)</f>
        <v>643.91833333333329</v>
      </c>
      <c r="M34" s="37">
        <f>SUM(M15:M17)</f>
        <v>539.29186507936504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2043.8138888888889</v>
      </c>
      <c r="E35" s="37">
        <f t="shared" ref="E35:J35" si="4">SUM(E18:E23)</f>
        <v>2072.083333333333</v>
      </c>
      <c r="F35" s="37">
        <f t="shared" si="4"/>
        <v>2088.1388888888887</v>
      </c>
      <c r="G35" s="37">
        <f t="shared" si="4"/>
        <v>2077.35</v>
      </c>
      <c r="H35" s="37">
        <f t="shared" si="4"/>
        <v>2259.0499999999997</v>
      </c>
      <c r="I35" s="37">
        <f t="shared" si="4"/>
        <v>1665.5791666666667</v>
      </c>
      <c r="J35" s="37">
        <f t="shared" si="4"/>
        <v>1460.827777777778</v>
      </c>
      <c r="L35" s="37">
        <f>SUM(L18:L23)</f>
        <v>2108.0872222222224</v>
      </c>
      <c r="M35" s="37">
        <f>SUM(M18:M23)</f>
        <v>1952.4061507936508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1386.8</v>
      </c>
      <c r="E36" s="37">
        <f t="shared" ref="E36:J36" si="5">SUM(E24:E26)</f>
        <v>1452.1833333333332</v>
      </c>
      <c r="F36" s="37">
        <f t="shared" si="5"/>
        <v>1408.7444444444443</v>
      </c>
      <c r="G36" s="37">
        <f t="shared" si="5"/>
        <v>1425.2541666666666</v>
      </c>
      <c r="H36" s="37">
        <f t="shared" si="5"/>
        <v>1229.9958333333334</v>
      </c>
      <c r="I36" s="37">
        <f t="shared" si="5"/>
        <v>765.09861111111115</v>
      </c>
      <c r="J36" s="37">
        <f t="shared" si="5"/>
        <v>600.25</v>
      </c>
      <c r="L36" s="37">
        <f>SUM(L24:L26)</f>
        <v>1380.5955555555556</v>
      </c>
      <c r="M36" s="37">
        <f>SUM(M24:M26)</f>
        <v>1181.1894841269841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4958.7111111111126</v>
      </c>
      <c r="E37" s="37">
        <f t="shared" ref="E37:J37" si="6">SUM(E8:E31)</f>
        <v>5126.3999999999996</v>
      </c>
      <c r="F37" s="37">
        <f t="shared" si="6"/>
        <v>5172.6958333333341</v>
      </c>
      <c r="G37" s="37">
        <f t="shared" si="6"/>
        <v>5203.3250000000007</v>
      </c>
      <c r="H37" s="37">
        <f t="shared" si="6"/>
        <v>5192.3333333333312</v>
      </c>
      <c r="I37" s="37">
        <f t="shared" si="6"/>
        <v>3701.6736111111113</v>
      </c>
      <c r="J37" s="37">
        <f t="shared" si="6"/>
        <v>3044.2624999999998</v>
      </c>
      <c r="L37" s="37">
        <f>SUM(L8:L31)</f>
        <v>5130.6930555555555</v>
      </c>
      <c r="M37" s="37">
        <f>SUM(M8:M31)</f>
        <v>4628.4859126984129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4561.4500000000007</v>
      </c>
      <c r="D43" s="32">
        <v>5317.8</v>
      </c>
      <c r="E43" s="32">
        <v>4095.4499999999994</v>
      </c>
      <c r="F43" s="32">
        <v>2158.06</v>
      </c>
      <c r="G43" s="32">
        <v>2704.4133333333334</v>
      </c>
      <c r="H43" s="32">
        <v>3692.2899999999995</v>
      </c>
      <c r="I43" s="32">
        <v>4259.05</v>
      </c>
      <c r="J43" s="32">
        <v>3972.02</v>
      </c>
      <c r="K43" s="32">
        <v>4692.8899999999994</v>
      </c>
      <c r="L43" s="32">
        <v>4837.95</v>
      </c>
      <c r="M43" s="32">
        <v>4748.91</v>
      </c>
      <c r="N43" s="32">
        <v>4550.93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5704.1</v>
      </c>
      <c r="D44" s="32">
        <v>6692.7</v>
      </c>
      <c r="E44" s="32">
        <v>5036.9799999999996</v>
      </c>
      <c r="F44" s="32">
        <v>2617.4900000000002</v>
      </c>
      <c r="G44" s="32">
        <v>3329.106666666667</v>
      </c>
      <c r="H44" s="32">
        <v>4458.1399999999985</v>
      </c>
      <c r="I44" s="32">
        <v>5240.5599999999995</v>
      </c>
      <c r="J44" s="32">
        <v>5391.02</v>
      </c>
      <c r="K44" s="32">
        <v>5839.04</v>
      </c>
      <c r="L44" s="32">
        <v>5984.09</v>
      </c>
      <c r="M44" s="32">
        <v>5750.79</v>
      </c>
      <c r="N44" s="32">
        <v>5524.3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3229.333333333333</v>
      </c>
      <c r="D47" s="32">
        <v>3621.8</v>
      </c>
      <c r="E47" s="32">
        <v>2204</v>
      </c>
      <c r="F47" s="32">
        <v>1364.5</v>
      </c>
      <c r="G47" s="32">
        <v>1887</v>
      </c>
      <c r="H47" s="32">
        <v>2512.25</v>
      </c>
      <c r="I47" s="32">
        <v>2885.5</v>
      </c>
      <c r="J47" s="32">
        <v>3048.8</v>
      </c>
      <c r="K47" s="32">
        <v>3361</v>
      </c>
      <c r="L47" s="32">
        <v>3410.4</v>
      </c>
      <c r="M47" s="32">
        <v>2839</v>
      </c>
      <c r="N47" s="32">
        <v>3204.75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4312.333333333333</v>
      </c>
      <c r="D48" s="32">
        <v>5061</v>
      </c>
      <c r="E48" s="32">
        <v>2903</v>
      </c>
      <c r="F48" s="32">
        <v>1754.75</v>
      </c>
      <c r="G48" s="32">
        <v>2455.9999999999995</v>
      </c>
      <c r="H48" s="32">
        <v>3243</v>
      </c>
      <c r="I48" s="32">
        <v>3910.25</v>
      </c>
      <c r="J48" s="32">
        <v>4182.2</v>
      </c>
      <c r="K48" s="32">
        <v>4478.25</v>
      </c>
      <c r="L48" s="32">
        <v>4478.8</v>
      </c>
      <c r="M48" s="32">
        <v>3609</v>
      </c>
      <c r="N48" s="32">
        <v>4031.5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2692</v>
      </c>
      <c r="D51" s="32">
        <v>2976.5</v>
      </c>
      <c r="E51" s="32">
        <v>2542.75</v>
      </c>
      <c r="F51" s="32">
        <v>918.25</v>
      </c>
      <c r="G51" s="32">
        <v>1316.6000000000004</v>
      </c>
      <c r="H51" s="32">
        <v>1785.25</v>
      </c>
      <c r="I51" s="32">
        <v>2179.5</v>
      </c>
      <c r="J51" s="32">
        <v>2329.4</v>
      </c>
      <c r="K51" s="32">
        <v>2647.75</v>
      </c>
      <c r="L51" s="32">
        <v>2719.75</v>
      </c>
      <c r="M51" s="32">
        <v>2234.4</v>
      </c>
      <c r="N51" s="32">
        <v>2656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3621</v>
      </c>
      <c r="D52" s="32">
        <v>4167.75</v>
      </c>
      <c r="E52" s="32">
        <v>3588.5</v>
      </c>
      <c r="F52" s="32">
        <v>1249.5</v>
      </c>
      <c r="G52" s="32">
        <v>1769.4000000000003</v>
      </c>
      <c r="H52" s="32">
        <v>2389.25</v>
      </c>
      <c r="I52" s="32">
        <v>3050</v>
      </c>
      <c r="J52" s="32">
        <v>3230.6</v>
      </c>
      <c r="K52" s="32">
        <v>3566.5</v>
      </c>
      <c r="L52" s="32">
        <v>3700.75</v>
      </c>
      <c r="M52" s="32">
        <v>2874.3999999999996</v>
      </c>
      <c r="N52" s="32">
        <v>3323.5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423" display="Index" xr:uid="{1C5171A6-7995-4E72-B0A0-91531944F622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B7C7-05E2-475E-AD85-2AEEB72AA4AB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136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5640.4791666666652</v>
      </c>
      <c r="Q6" s="16">
        <v>6224.55</v>
      </c>
      <c r="R6" s="16">
        <v>6439.4958333333334</v>
      </c>
      <c r="S6" s="16">
        <v>6312.0166666666655</v>
      </c>
      <c r="T6" s="16">
        <v>6256.9958333333334</v>
      </c>
      <c r="U6" s="16">
        <v>4111.3402777777783</v>
      </c>
      <c r="V6" s="16">
        <v>3324.031944444444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4889.3083333333343</v>
      </c>
      <c r="Q7" s="16">
        <v>5368.9083333333338</v>
      </c>
      <c r="R7" s="16">
        <v>5457.2666666666664</v>
      </c>
      <c r="S7" s="16">
        <v>5459.6333333333332</v>
      </c>
      <c r="T7" s="16">
        <v>5505.2416666666668</v>
      </c>
      <c r="U7" s="16">
        <v>3563.8375000000001</v>
      </c>
      <c r="V7" s="16">
        <v>2866.0652777777777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10529.787499999999</v>
      </c>
      <c r="Q8" s="16">
        <f t="shared" ref="Q8:V8" si="0">SUM(Q6:Q7)</f>
        <v>11593.458333333334</v>
      </c>
      <c r="R8" s="16">
        <f t="shared" si="0"/>
        <v>11896.762500000001</v>
      </c>
      <c r="S8" s="16">
        <f t="shared" si="0"/>
        <v>11771.649999999998</v>
      </c>
      <c r="T8" s="16">
        <f t="shared" si="0"/>
        <v>11762.237499999999</v>
      </c>
      <c r="U8" s="16">
        <f t="shared" si="0"/>
        <v>7675.1777777777788</v>
      </c>
      <c r="V8" s="16">
        <f t="shared" si="0"/>
        <v>6190.0972222222217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7751.6500000000005</v>
      </c>
      <c r="Q10" s="16">
        <v>8196.65</v>
      </c>
      <c r="R10" s="16">
        <v>6519.0500000000011</v>
      </c>
      <c r="S10" s="16">
        <v>3423.1</v>
      </c>
      <c r="T10" s="16">
        <v>4676.5399999999991</v>
      </c>
      <c r="U10" s="16">
        <v>5578.1100000000006</v>
      </c>
      <c r="V10" s="16">
        <v>6413.72</v>
      </c>
      <c r="W10" s="16">
        <v>6455.77</v>
      </c>
      <c r="X10" s="16">
        <v>6447.6199999999981</v>
      </c>
      <c r="Y10" s="16">
        <v>6534.1999999999989</v>
      </c>
      <c r="Z10" s="16">
        <v>6181.0900000000011</v>
      </c>
      <c r="AA10" s="16">
        <v>5918.99</v>
      </c>
    </row>
    <row r="11" spans="1:27" ht="9.4499999999999993" customHeight="1" x14ac:dyDescent="0.15">
      <c r="C11" s="18"/>
      <c r="O11" s="15" t="s">
        <v>95</v>
      </c>
      <c r="P11" s="16">
        <v>6328.5499999999993</v>
      </c>
      <c r="Q11" s="16">
        <v>6832.7999999999993</v>
      </c>
      <c r="R11" s="16">
        <v>5563.94</v>
      </c>
      <c r="S11" s="16">
        <v>3178.0000000000005</v>
      </c>
      <c r="T11" s="16">
        <v>3965.7099999999996</v>
      </c>
      <c r="U11" s="16">
        <v>5140.78</v>
      </c>
      <c r="V11" s="16">
        <v>5707.1399999999985</v>
      </c>
      <c r="W11" s="16">
        <v>5465.59</v>
      </c>
      <c r="X11" s="16">
        <v>5667.41</v>
      </c>
      <c r="Y11" s="16">
        <v>5607.46</v>
      </c>
      <c r="Z11" s="16">
        <v>5422.96</v>
      </c>
      <c r="AA11" s="16">
        <v>5152.5199999999995</v>
      </c>
    </row>
    <row r="12" spans="1:27" ht="9.4499999999999993" customHeight="1" x14ac:dyDescent="0.15">
      <c r="C12" s="18"/>
      <c r="O12" s="15" t="s">
        <v>96</v>
      </c>
      <c r="P12" s="16">
        <f>SUM(P10:P11)</f>
        <v>14080.2</v>
      </c>
      <c r="Q12" s="16">
        <f t="shared" ref="Q12:AA12" si="1">SUM(Q10:Q11)</f>
        <v>15029.449999999999</v>
      </c>
      <c r="R12" s="16">
        <f t="shared" si="1"/>
        <v>12082.990000000002</v>
      </c>
      <c r="S12" s="16">
        <f t="shared" si="1"/>
        <v>6601.1</v>
      </c>
      <c r="T12" s="16">
        <f t="shared" si="1"/>
        <v>8642.2499999999982</v>
      </c>
      <c r="U12" s="16">
        <f t="shared" si="1"/>
        <v>10718.89</v>
      </c>
      <c r="V12" s="16">
        <f t="shared" si="1"/>
        <v>12120.859999999999</v>
      </c>
      <c r="W12" s="16">
        <f t="shared" si="1"/>
        <v>11921.36</v>
      </c>
      <c r="X12" s="16">
        <f t="shared" si="1"/>
        <v>12115.029999999999</v>
      </c>
      <c r="Y12" s="16">
        <f t="shared" si="1"/>
        <v>12141.66</v>
      </c>
      <c r="Z12" s="16">
        <f t="shared" si="1"/>
        <v>11604.050000000001</v>
      </c>
      <c r="AA12" s="16">
        <f t="shared" si="1"/>
        <v>11071.509999999998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7547.5516535999986</v>
      </c>
      <c r="V14" s="22">
        <v>7258.2847087999999</v>
      </c>
      <c r="W14" s="22">
        <v>7901.3102777777776</v>
      </c>
      <c r="X14" s="22">
        <v>8216.5197222222232</v>
      </c>
      <c r="Y14" s="16">
        <v>6174.7075000000013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21"/>
      <c r="R15" s="22"/>
      <c r="S15" s="22"/>
      <c r="T15" s="22"/>
      <c r="U15" s="22">
        <v>5772.0210988000017</v>
      </c>
      <c r="V15" s="22">
        <v>5573.5110972000011</v>
      </c>
      <c r="W15" s="22">
        <v>5915.6180555555547</v>
      </c>
      <c r="X15" s="22">
        <v>6364.4788888888879</v>
      </c>
      <c r="Y15" s="16">
        <v>5336.0716666666667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13319.572752399999</v>
      </c>
      <c r="V16" s="16">
        <f t="shared" si="3"/>
        <v>12831.795806000002</v>
      </c>
      <c r="W16" s="16">
        <f t="shared" si="3"/>
        <v>13816.928333333333</v>
      </c>
      <c r="X16" s="16">
        <f t="shared" si="3"/>
        <v>14580.99861111111</v>
      </c>
      <c r="Y16" s="16">
        <f>SUM(Y14:Y15)</f>
        <v>11510.779166666667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7</v>
      </c>
      <c r="I83" s="32" t="s">
        <v>6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503" display="Index" xr:uid="{3F92F4CE-BD07-4FDD-8568-31CD440655C8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ECC-8F34-4788-8812-8ED8DAEB24C2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136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23.220833333333331</v>
      </c>
      <c r="E8" s="37">
        <v>65.266666666666666</v>
      </c>
      <c r="F8" s="37">
        <v>73</v>
      </c>
      <c r="G8" s="37">
        <v>72.42916666666666</v>
      </c>
      <c r="H8" s="37">
        <v>63.474999999999994</v>
      </c>
      <c r="I8" s="37">
        <v>76.704166666666666</v>
      </c>
      <c r="J8" s="37">
        <v>44.18611111111111</v>
      </c>
      <c r="L8" s="37">
        <f>AVERAGE(D8:H8)</f>
        <v>59.478333333333332</v>
      </c>
      <c r="M8" s="37">
        <f>AVERAGE(D8:J8)</f>
        <v>59.75456349206349</v>
      </c>
      <c r="O8" s="26"/>
    </row>
    <row r="9" spans="1:15" ht="9.4499999999999993" customHeight="1" x14ac:dyDescent="0.15">
      <c r="C9" s="18">
        <v>1</v>
      </c>
      <c r="D9" s="37">
        <v>16.679166666666667</v>
      </c>
      <c r="E9" s="37">
        <v>52.737500000000004</v>
      </c>
      <c r="F9" s="37">
        <v>58.425000000000004</v>
      </c>
      <c r="G9" s="37">
        <v>55.525000000000006</v>
      </c>
      <c r="H9" s="37">
        <v>50.516666666666673</v>
      </c>
      <c r="I9" s="37">
        <v>55.659722222222229</v>
      </c>
      <c r="J9" s="37">
        <v>29.829166666666669</v>
      </c>
      <c r="L9" s="37">
        <f t="shared" ref="L9:L31" si="0">AVERAGE(D9:H9)</f>
        <v>46.776666666666671</v>
      </c>
      <c r="M9" s="37">
        <f t="shared" ref="M9:M31" si="1">AVERAGE(D9:J9)</f>
        <v>45.62460317460318</v>
      </c>
      <c r="O9" s="26"/>
    </row>
    <row r="10" spans="1:15" ht="9.4499999999999993" customHeight="1" x14ac:dyDescent="0.15">
      <c r="C10" s="18">
        <v>2</v>
      </c>
      <c r="D10" s="37">
        <v>18.479166666666668</v>
      </c>
      <c r="E10" s="37">
        <v>53.74583333333333</v>
      </c>
      <c r="F10" s="37">
        <v>59.87083333333333</v>
      </c>
      <c r="G10" s="37">
        <v>56.279166666666661</v>
      </c>
      <c r="H10" s="37">
        <v>50.662500000000001</v>
      </c>
      <c r="I10" s="37">
        <v>46.56111111111111</v>
      </c>
      <c r="J10" s="37">
        <v>22.451388888888889</v>
      </c>
      <c r="L10" s="37">
        <f t="shared" si="0"/>
        <v>47.807499999999997</v>
      </c>
      <c r="M10" s="37">
        <f t="shared" si="1"/>
        <v>44.00714285714286</v>
      </c>
      <c r="O10" s="26"/>
    </row>
    <row r="11" spans="1:15" ht="9.4499999999999993" customHeight="1" x14ac:dyDescent="0.15">
      <c r="C11" s="18">
        <v>3</v>
      </c>
      <c r="D11" s="37">
        <v>25.470833333333331</v>
      </c>
      <c r="E11" s="37">
        <v>68.537499999999994</v>
      </c>
      <c r="F11" s="37">
        <v>72.941666666666677</v>
      </c>
      <c r="G11" s="37">
        <v>71.362499999999997</v>
      </c>
      <c r="H11" s="37">
        <v>66.658333333333331</v>
      </c>
      <c r="I11" s="37">
        <v>48.190277777777773</v>
      </c>
      <c r="J11" s="37">
        <v>21.456944444444446</v>
      </c>
      <c r="L11" s="37">
        <f t="shared" si="0"/>
        <v>60.994166666666658</v>
      </c>
      <c r="M11" s="37">
        <f t="shared" si="1"/>
        <v>53.516865079365076</v>
      </c>
      <c r="O11" s="26"/>
    </row>
    <row r="12" spans="1:15" ht="9.4499999999999993" customHeight="1" x14ac:dyDescent="0.15">
      <c r="C12" s="18">
        <v>4</v>
      </c>
      <c r="D12" s="37">
        <v>45.162500000000001</v>
      </c>
      <c r="E12" s="37">
        <v>96.483333333333334</v>
      </c>
      <c r="F12" s="37">
        <v>93.658333333333346</v>
      </c>
      <c r="G12" s="37">
        <v>91.924999999999997</v>
      </c>
      <c r="H12" s="37">
        <v>86.904166666666654</v>
      </c>
      <c r="I12" s="37">
        <v>54.962500000000006</v>
      </c>
      <c r="J12" s="37">
        <v>23.444444444444443</v>
      </c>
      <c r="L12" s="37">
        <f t="shared" si="0"/>
        <v>82.826666666666668</v>
      </c>
      <c r="M12" s="37">
        <f t="shared" si="1"/>
        <v>70.362896825396817</v>
      </c>
    </row>
    <row r="13" spans="1:15" ht="9.4499999999999993" customHeight="1" x14ac:dyDescent="0.15">
      <c r="C13" s="18">
        <v>5</v>
      </c>
      <c r="D13" s="37">
        <v>148.78750000000002</v>
      </c>
      <c r="E13" s="37">
        <v>172.61666666666667</v>
      </c>
      <c r="F13" s="37">
        <v>175.86249999999998</v>
      </c>
      <c r="G13" s="37">
        <v>169.99166666666665</v>
      </c>
      <c r="H13" s="37">
        <v>164.52083333333334</v>
      </c>
      <c r="I13" s="37">
        <v>91.770833333333329</v>
      </c>
      <c r="J13" s="37">
        <v>58.361111111111114</v>
      </c>
      <c r="L13" s="37">
        <f t="shared" si="0"/>
        <v>166.35583333333335</v>
      </c>
      <c r="M13" s="37">
        <f t="shared" si="1"/>
        <v>140.27301587301588</v>
      </c>
    </row>
    <row r="14" spans="1:15" ht="9.4499999999999993" customHeight="1" x14ac:dyDescent="0.15">
      <c r="C14" s="18">
        <v>6</v>
      </c>
      <c r="D14" s="37">
        <v>364.27500000000003</v>
      </c>
      <c r="E14" s="37">
        <v>390.17083333333329</v>
      </c>
      <c r="F14" s="37">
        <v>405.62916666666666</v>
      </c>
      <c r="G14" s="37">
        <v>386.6541666666667</v>
      </c>
      <c r="H14" s="37">
        <v>364.32083333333338</v>
      </c>
      <c r="I14" s="37">
        <v>118.20833333333333</v>
      </c>
      <c r="J14" s="37">
        <v>70.575000000000003</v>
      </c>
      <c r="L14" s="37">
        <f t="shared" si="0"/>
        <v>382.21000000000004</v>
      </c>
      <c r="M14" s="37">
        <f t="shared" si="1"/>
        <v>299.97619047619048</v>
      </c>
    </row>
    <row r="15" spans="1:15" ht="9.4499999999999993" customHeight="1" x14ac:dyDescent="0.15">
      <c r="C15" s="18">
        <v>7</v>
      </c>
      <c r="D15" s="37">
        <v>507.01666666666659</v>
      </c>
      <c r="E15" s="37">
        <v>548.15833333333342</v>
      </c>
      <c r="F15" s="37">
        <v>552.75833333333333</v>
      </c>
      <c r="G15" s="37">
        <v>527.04583333333335</v>
      </c>
      <c r="H15" s="37">
        <v>490.52500000000009</v>
      </c>
      <c r="I15" s="37">
        <v>129.17916666666665</v>
      </c>
      <c r="J15" s="37">
        <v>70.080555555555549</v>
      </c>
      <c r="L15" s="37">
        <f t="shared" si="0"/>
        <v>525.10083333333341</v>
      </c>
      <c r="M15" s="37">
        <f t="shared" si="1"/>
        <v>403.53769841269849</v>
      </c>
    </row>
    <row r="16" spans="1:15" ht="9.4499999999999993" customHeight="1" x14ac:dyDescent="0.15">
      <c r="C16" s="18">
        <v>8</v>
      </c>
      <c r="D16" s="37">
        <v>419.12083333333339</v>
      </c>
      <c r="E16" s="37">
        <v>448.38333333333327</v>
      </c>
      <c r="F16" s="37">
        <v>470.74583333333334</v>
      </c>
      <c r="G16" s="37">
        <v>462.48749999999995</v>
      </c>
      <c r="H16" s="37">
        <v>419.13750000000005</v>
      </c>
      <c r="I16" s="37">
        <v>173.73472222222222</v>
      </c>
      <c r="J16" s="37">
        <v>88.645833333333329</v>
      </c>
      <c r="L16" s="37">
        <f t="shared" si="0"/>
        <v>443.97500000000002</v>
      </c>
      <c r="M16" s="37">
        <f t="shared" si="1"/>
        <v>354.60793650793659</v>
      </c>
    </row>
    <row r="17" spans="3:13" ht="9.4499999999999993" customHeight="1" x14ac:dyDescent="0.15">
      <c r="C17" s="18">
        <v>9</v>
      </c>
      <c r="D17" s="37">
        <v>358.14583333333331</v>
      </c>
      <c r="E17" s="37">
        <v>383.04999999999995</v>
      </c>
      <c r="F17" s="37">
        <v>382.74166666666662</v>
      </c>
      <c r="G17" s="37">
        <v>378.07916666666665</v>
      </c>
      <c r="H17" s="37">
        <v>351.56666666666666</v>
      </c>
      <c r="I17" s="37">
        <v>221.65</v>
      </c>
      <c r="J17" s="37">
        <v>142.20000000000002</v>
      </c>
      <c r="L17" s="37">
        <f t="shared" si="0"/>
        <v>370.71666666666658</v>
      </c>
      <c r="M17" s="37">
        <f t="shared" si="1"/>
        <v>316.77619047619044</v>
      </c>
    </row>
    <row r="18" spans="3:13" ht="9.4499999999999993" customHeight="1" x14ac:dyDescent="0.15">
      <c r="C18" s="18">
        <v>10</v>
      </c>
      <c r="D18" s="37">
        <v>301.37083333333334</v>
      </c>
      <c r="E18" s="37">
        <v>312.30833333333334</v>
      </c>
      <c r="F18" s="37">
        <v>309.3125</v>
      </c>
      <c r="G18" s="37">
        <v>313.08333333333337</v>
      </c>
      <c r="H18" s="37">
        <v>327.61666666666667</v>
      </c>
      <c r="I18" s="37">
        <v>268.89166666666671</v>
      </c>
      <c r="J18" s="37">
        <v>217.67361111111111</v>
      </c>
      <c r="L18" s="37">
        <f t="shared" si="0"/>
        <v>312.73833333333334</v>
      </c>
      <c r="M18" s="37">
        <f t="shared" si="1"/>
        <v>292.89384920634922</v>
      </c>
    </row>
    <row r="19" spans="3:13" ht="9.4499999999999993" customHeight="1" x14ac:dyDescent="0.15">
      <c r="C19" s="18">
        <v>11</v>
      </c>
      <c r="D19" s="37">
        <v>308.98750000000001</v>
      </c>
      <c r="E19" s="37">
        <v>314.95</v>
      </c>
      <c r="F19" s="37">
        <v>322.48333333333329</v>
      </c>
      <c r="G19" s="37">
        <v>320.71666666666664</v>
      </c>
      <c r="H19" s="37">
        <v>340.55</v>
      </c>
      <c r="I19" s="37">
        <v>317.17777777777775</v>
      </c>
      <c r="J19" s="37">
        <v>270.80138888888888</v>
      </c>
      <c r="L19" s="37">
        <f t="shared" si="0"/>
        <v>321.53750000000002</v>
      </c>
      <c r="M19" s="37">
        <f t="shared" si="1"/>
        <v>313.66666666666663</v>
      </c>
    </row>
    <row r="20" spans="3:13" ht="9.4499999999999993" customHeight="1" x14ac:dyDescent="0.15">
      <c r="C20" s="18">
        <v>12</v>
      </c>
      <c r="D20" s="37">
        <v>323.39166666666671</v>
      </c>
      <c r="E20" s="37">
        <v>328.05833333333334</v>
      </c>
      <c r="F20" s="37">
        <v>349.77500000000003</v>
      </c>
      <c r="G20" s="37">
        <v>340.52500000000003</v>
      </c>
      <c r="H20" s="37">
        <v>362.86250000000001</v>
      </c>
      <c r="I20" s="37">
        <v>332.09444444444449</v>
      </c>
      <c r="J20" s="37">
        <v>310.11388888888888</v>
      </c>
      <c r="L20" s="37">
        <f t="shared" si="0"/>
        <v>340.92250000000001</v>
      </c>
      <c r="M20" s="37">
        <f t="shared" si="1"/>
        <v>335.26011904761907</v>
      </c>
    </row>
    <row r="21" spans="3:13" ht="9.4499999999999993" customHeight="1" x14ac:dyDescent="0.15">
      <c r="C21" s="18">
        <v>13</v>
      </c>
      <c r="D21" s="37">
        <v>348.7833333333333</v>
      </c>
      <c r="E21" s="37">
        <v>347.6875</v>
      </c>
      <c r="F21" s="37">
        <v>366.47916666666669</v>
      </c>
      <c r="G21" s="37">
        <v>358.83333333333331</v>
      </c>
      <c r="H21" s="37">
        <v>382.06666666666666</v>
      </c>
      <c r="I21" s="37">
        <v>326.31666666666666</v>
      </c>
      <c r="J21" s="37">
        <v>313.85138888888889</v>
      </c>
      <c r="L21" s="37">
        <f t="shared" si="0"/>
        <v>360.77</v>
      </c>
      <c r="M21" s="37">
        <f t="shared" si="1"/>
        <v>349.14543650793649</v>
      </c>
    </row>
    <row r="22" spans="3:13" ht="9.4499999999999993" customHeight="1" x14ac:dyDescent="0.15">
      <c r="C22" s="18">
        <v>14</v>
      </c>
      <c r="D22" s="37">
        <v>329.69166666666666</v>
      </c>
      <c r="E22" s="37">
        <v>338.45416666666671</v>
      </c>
      <c r="F22" s="37">
        <v>364.20416666666665</v>
      </c>
      <c r="G22" s="37">
        <v>357.02500000000003</v>
      </c>
      <c r="H22" s="37">
        <v>382.93333333333334</v>
      </c>
      <c r="I22" s="37">
        <v>314.37916666666666</v>
      </c>
      <c r="J22" s="37">
        <v>296.52916666666664</v>
      </c>
      <c r="L22" s="37">
        <f t="shared" si="0"/>
        <v>354.4616666666667</v>
      </c>
      <c r="M22" s="37">
        <f t="shared" si="1"/>
        <v>340.45952380952383</v>
      </c>
    </row>
    <row r="23" spans="3:13" ht="9.4499999999999993" customHeight="1" x14ac:dyDescent="0.15">
      <c r="C23" s="18">
        <v>15</v>
      </c>
      <c r="D23" s="37">
        <v>354.87083333333334</v>
      </c>
      <c r="E23" s="37">
        <v>373.0625</v>
      </c>
      <c r="F23" s="37">
        <v>390.70416666666665</v>
      </c>
      <c r="G23" s="37">
        <v>387.94583333333338</v>
      </c>
      <c r="H23" s="37">
        <v>420.95833333333331</v>
      </c>
      <c r="I23" s="37">
        <v>302.20694444444445</v>
      </c>
      <c r="J23" s="37">
        <v>271.34583333333336</v>
      </c>
      <c r="L23" s="37">
        <f t="shared" si="0"/>
        <v>385.50833333333333</v>
      </c>
      <c r="M23" s="37">
        <f t="shared" si="1"/>
        <v>357.29920634920637</v>
      </c>
    </row>
    <row r="24" spans="3:13" ht="9.4499999999999993" customHeight="1" x14ac:dyDescent="0.15">
      <c r="C24" s="18">
        <v>16</v>
      </c>
      <c r="D24" s="37">
        <v>392.6875</v>
      </c>
      <c r="E24" s="37">
        <v>425.9375</v>
      </c>
      <c r="F24" s="37">
        <v>428.7166666666667</v>
      </c>
      <c r="G24" s="37">
        <v>442.5625</v>
      </c>
      <c r="H24" s="37">
        <v>441.625</v>
      </c>
      <c r="I24" s="37">
        <v>287.58055555555558</v>
      </c>
      <c r="J24" s="37">
        <v>246.00416666666663</v>
      </c>
      <c r="L24" s="37">
        <f t="shared" si="0"/>
        <v>426.30583333333334</v>
      </c>
      <c r="M24" s="37">
        <f t="shared" si="1"/>
        <v>380.73055555555555</v>
      </c>
    </row>
    <row r="25" spans="3:13" ht="9.4499999999999993" customHeight="1" x14ac:dyDescent="0.15">
      <c r="C25" s="18">
        <v>17</v>
      </c>
      <c r="D25" s="37">
        <v>394.5625</v>
      </c>
      <c r="E25" s="37">
        <v>426.84583333333336</v>
      </c>
      <c r="F25" s="37">
        <v>416.42499999999995</v>
      </c>
      <c r="G25" s="37">
        <v>426.7791666666667</v>
      </c>
      <c r="H25" s="37">
        <v>400.19166666666661</v>
      </c>
      <c r="I25" s="37">
        <v>250.95277777777778</v>
      </c>
      <c r="J25" s="37">
        <v>220.48055555555558</v>
      </c>
      <c r="L25" s="37">
        <f t="shared" si="0"/>
        <v>412.96083333333337</v>
      </c>
      <c r="M25" s="37">
        <f t="shared" si="1"/>
        <v>362.31964285714281</v>
      </c>
    </row>
    <row r="26" spans="3:13" ht="9.4499999999999993" customHeight="1" x14ac:dyDescent="0.15">
      <c r="C26" s="18">
        <v>18</v>
      </c>
      <c r="D26" s="37">
        <v>274.02499999999998</v>
      </c>
      <c r="E26" s="37">
        <v>291.9041666666667</v>
      </c>
      <c r="F26" s="37">
        <v>310.85000000000002</v>
      </c>
      <c r="G26" s="37">
        <v>300.61666666666667</v>
      </c>
      <c r="H26" s="37">
        <v>299.69583333333338</v>
      </c>
      <c r="I26" s="37">
        <v>193.10416666666666</v>
      </c>
      <c r="J26" s="37">
        <v>178.16388888888889</v>
      </c>
      <c r="L26" s="37">
        <f t="shared" si="0"/>
        <v>295.41833333333341</v>
      </c>
      <c r="M26" s="37">
        <f t="shared" si="1"/>
        <v>264.05138888888894</v>
      </c>
    </row>
    <row r="27" spans="3:13" ht="9.4499999999999993" customHeight="1" x14ac:dyDescent="0.15">
      <c r="C27" s="18">
        <v>19</v>
      </c>
      <c r="D27" s="37">
        <v>168.25416666666666</v>
      </c>
      <c r="E27" s="37">
        <v>180.94583333333333</v>
      </c>
      <c r="F27" s="37">
        <v>202.95833333333334</v>
      </c>
      <c r="G27" s="37">
        <v>193.4375</v>
      </c>
      <c r="H27" s="37">
        <v>195.07500000000002</v>
      </c>
      <c r="I27" s="37">
        <v>139.63749999999999</v>
      </c>
      <c r="J27" s="37">
        <v>133.92638888888888</v>
      </c>
      <c r="L27" s="37">
        <f t="shared" si="0"/>
        <v>188.13416666666666</v>
      </c>
      <c r="M27" s="37">
        <f t="shared" si="1"/>
        <v>173.46210317460319</v>
      </c>
    </row>
    <row r="28" spans="3:13" ht="9.4499999999999993" customHeight="1" x14ac:dyDescent="0.15">
      <c r="C28" s="18">
        <v>20</v>
      </c>
      <c r="D28" s="37">
        <v>140.14583333333334</v>
      </c>
      <c r="E28" s="37">
        <v>150.46666666666667</v>
      </c>
      <c r="F28" s="37">
        <v>161.40833333333333</v>
      </c>
      <c r="G28" s="37">
        <v>157.08333333333334</v>
      </c>
      <c r="H28" s="37">
        <v>149.63333333333333</v>
      </c>
      <c r="I28" s="37">
        <v>110.82916666666665</v>
      </c>
      <c r="J28" s="37">
        <v>107.79583333333333</v>
      </c>
      <c r="L28" s="37">
        <f t="shared" si="0"/>
        <v>151.7475</v>
      </c>
      <c r="M28" s="37">
        <f t="shared" si="1"/>
        <v>139.62321428571428</v>
      </c>
    </row>
    <row r="29" spans="3:13" ht="9.4499999999999993" customHeight="1" x14ac:dyDescent="0.15">
      <c r="C29" s="18">
        <v>21</v>
      </c>
      <c r="D29" s="37">
        <v>155.14583333333334</v>
      </c>
      <c r="E29" s="37">
        <v>194.29583333333332</v>
      </c>
      <c r="F29" s="37">
        <v>200.5625</v>
      </c>
      <c r="G29" s="37">
        <v>186.83333333333334</v>
      </c>
      <c r="H29" s="37">
        <v>177.69583333333333</v>
      </c>
      <c r="I29" s="37">
        <v>96.508333333333326</v>
      </c>
      <c r="J29" s="37">
        <v>82.50277777777778</v>
      </c>
      <c r="L29" s="37">
        <f t="shared" si="0"/>
        <v>182.90666666666667</v>
      </c>
      <c r="M29" s="37">
        <f t="shared" si="1"/>
        <v>156.22063492063492</v>
      </c>
    </row>
    <row r="30" spans="3:13" ht="9.4499999999999993" customHeight="1" x14ac:dyDescent="0.15">
      <c r="C30" s="18">
        <v>22</v>
      </c>
      <c r="D30" s="37">
        <v>132.18333333333331</v>
      </c>
      <c r="E30" s="37">
        <v>161.04166666666666</v>
      </c>
      <c r="F30" s="37">
        <v>161.24166666666665</v>
      </c>
      <c r="G30" s="37">
        <v>154.96666666666667</v>
      </c>
      <c r="H30" s="37">
        <v>155.22499999999999</v>
      </c>
      <c r="I30" s="37">
        <v>88.438888888888883</v>
      </c>
      <c r="J30" s="37">
        <v>63.518055555555556</v>
      </c>
      <c r="L30" s="37">
        <f t="shared" si="0"/>
        <v>152.93166666666667</v>
      </c>
      <c r="M30" s="37">
        <f t="shared" si="1"/>
        <v>130.94503968253966</v>
      </c>
    </row>
    <row r="31" spans="3:13" ht="9.4499999999999993" customHeight="1" x14ac:dyDescent="0.15">
      <c r="C31" s="18">
        <v>23</v>
      </c>
      <c r="D31" s="37">
        <v>90.020833333333329</v>
      </c>
      <c r="E31" s="37">
        <v>99.441666666666663</v>
      </c>
      <c r="F31" s="37">
        <v>108.74166666666667</v>
      </c>
      <c r="G31" s="37">
        <v>99.829166666666694</v>
      </c>
      <c r="H31" s="37">
        <v>112.57916666666667</v>
      </c>
      <c r="I31" s="37">
        <v>66.601388888888891</v>
      </c>
      <c r="J31" s="37">
        <v>40.094444444444441</v>
      </c>
      <c r="L31" s="37">
        <f t="shared" si="0"/>
        <v>102.1225</v>
      </c>
      <c r="M31" s="37">
        <f t="shared" si="1"/>
        <v>88.186904761904771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4312.6541666666662</v>
      </c>
      <c r="E33" s="37">
        <f t="shared" ref="E33:J33" si="2">SUM(E15:E26)</f>
        <v>4538.8000000000011</v>
      </c>
      <c r="F33" s="37">
        <f t="shared" si="2"/>
        <v>4665.1958333333332</v>
      </c>
      <c r="G33" s="37">
        <f t="shared" si="2"/>
        <v>4615.7000000000007</v>
      </c>
      <c r="H33" s="37">
        <f t="shared" si="2"/>
        <v>4619.7291666666661</v>
      </c>
      <c r="I33" s="37">
        <f t="shared" si="2"/>
        <v>3117.2680555555557</v>
      </c>
      <c r="J33" s="37">
        <f t="shared" si="2"/>
        <v>2625.8902777777776</v>
      </c>
      <c r="L33" s="37">
        <f>SUM(L15:L26)</f>
        <v>4550.4158333333326</v>
      </c>
      <c r="M33" s="37">
        <f>SUM(M15:M26)</f>
        <v>4070.7482142857148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1284.2833333333333</v>
      </c>
      <c r="E34" s="37">
        <f t="shared" ref="E34:J34" si="3">SUM(E15:E17)</f>
        <v>1379.5916666666667</v>
      </c>
      <c r="F34" s="37">
        <f t="shared" si="3"/>
        <v>1406.2458333333332</v>
      </c>
      <c r="G34" s="37">
        <f t="shared" si="3"/>
        <v>1367.6125</v>
      </c>
      <c r="H34" s="37">
        <f t="shared" si="3"/>
        <v>1261.2291666666667</v>
      </c>
      <c r="I34" s="37">
        <f t="shared" si="3"/>
        <v>524.56388888888887</v>
      </c>
      <c r="J34" s="37">
        <f t="shared" si="3"/>
        <v>300.92638888888894</v>
      </c>
      <c r="L34" s="37">
        <f>SUM(L15:L17)</f>
        <v>1339.7925</v>
      </c>
      <c r="M34" s="37">
        <f>SUM(M15:M17)</f>
        <v>1074.9218253968256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1967.0958333333333</v>
      </c>
      <c r="E35" s="37">
        <f t="shared" ref="E35:J35" si="4">SUM(E18:E23)</f>
        <v>2014.5208333333333</v>
      </c>
      <c r="F35" s="37">
        <f t="shared" si="4"/>
        <v>2102.9583333333335</v>
      </c>
      <c r="G35" s="37">
        <f t="shared" si="4"/>
        <v>2078.1291666666666</v>
      </c>
      <c r="H35" s="37">
        <f t="shared" si="4"/>
        <v>2216.9875000000002</v>
      </c>
      <c r="I35" s="37">
        <f t="shared" si="4"/>
        <v>1861.0666666666666</v>
      </c>
      <c r="J35" s="37">
        <f t="shared" si="4"/>
        <v>1680.3152777777777</v>
      </c>
      <c r="L35" s="37">
        <f>SUM(L18:L23)</f>
        <v>2075.938333333333</v>
      </c>
      <c r="M35" s="37">
        <f>SUM(M18:M23)</f>
        <v>1988.7248015873017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1061.2750000000001</v>
      </c>
      <c r="E36" s="37">
        <f t="shared" ref="E36:J36" si="5">SUM(E24:E26)</f>
        <v>1144.6875</v>
      </c>
      <c r="F36" s="37">
        <f t="shared" si="5"/>
        <v>1155.9916666666668</v>
      </c>
      <c r="G36" s="37">
        <f t="shared" si="5"/>
        <v>1169.9583333333335</v>
      </c>
      <c r="H36" s="37">
        <f t="shared" si="5"/>
        <v>1141.5125</v>
      </c>
      <c r="I36" s="37">
        <f t="shared" si="5"/>
        <v>731.63749999999993</v>
      </c>
      <c r="J36" s="37">
        <f t="shared" si="5"/>
        <v>644.64861111111111</v>
      </c>
      <c r="L36" s="37">
        <f>SUM(L24:L26)</f>
        <v>1134.6849999999999</v>
      </c>
      <c r="M36" s="37">
        <f>SUM(M24:M26)</f>
        <v>1007.1015873015873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5640.4791666666652</v>
      </c>
      <c r="E37" s="37">
        <f t="shared" ref="E37:J37" si="6">SUM(E8:E31)</f>
        <v>6224.55</v>
      </c>
      <c r="F37" s="37">
        <f t="shared" si="6"/>
        <v>6439.4958333333334</v>
      </c>
      <c r="G37" s="37">
        <f t="shared" si="6"/>
        <v>6312.0166666666655</v>
      </c>
      <c r="H37" s="37">
        <f t="shared" si="6"/>
        <v>6256.9958333333334</v>
      </c>
      <c r="I37" s="37">
        <f t="shared" si="6"/>
        <v>4111.3402777777783</v>
      </c>
      <c r="J37" s="37">
        <f t="shared" si="6"/>
        <v>3324.031944444444</v>
      </c>
      <c r="L37" s="37">
        <f>SUM(L8:L31)</f>
        <v>6174.7075000000013</v>
      </c>
      <c r="M37" s="37">
        <f>SUM(M8:M31)</f>
        <v>5472.7013888888896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5794.8499999999995</v>
      </c>
      <c r="D43" s="32">
        <v>6179.8</v>
      </c>
      <c r="E43" s="32">
        <v>4781.3399999999992</v>
      </c>
      <c r="F43" s="32">
        <v>2498.58</v>
      </c>
      <c r="G43" s="32">
        <v>3335.5099999999998</v>
      </c>
      <c r="H43" s="32">
        <v>4070.54</v>
      </c>
      <c r="I43" s="32">
        <v>4659.9900000000007</v>
      </c>
      <c r="J43" s="32">
        <v>4646.2000000000007</v>
      </c>
      <c r="K43" s="32">
        <v>4861.7799999999988</v>
      </c>
      <c r="L43" s="32">
        <v>4707.8999999999996</v>
      </c>
      <c r="M43" s="32">
        <v>4559.2999999999993</v>
      </c>
      <c r="N43" s="32">
        <v>4509.2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7751.6500000000005</v>
      </c>
      <c r="D44" s="32">
        <v>8196.65</v>
      </c>
      <c r="E44" s="32">
        <v>6519.0500000000011</v>
      </c>
      <c r="F44" s="32">
        <v>3423.1</v>
      </c>
      <c r="G44" s="32">
        <v>4676.5399999999991</v>
      </c>
      <c r="H44" s="32">
        <v>5578.1100000000006</v>
      </c>
      <c r="I44" s="32">
        <v>6413.72</v>
      </c>
      <c r="J44" s="32">
        <v>6455.77</v>
      </c>
      <c r="K44" s="32">
        <v>6447.6199999999981</v>
      </c>
      <c r="L44" s="32">
        <v>6534.1999999999989</v>
      </c>
      <c r="M44" s="32">
        <v>6181.0900000000011</v>
      </c>
      <c r="N44" s="32">
        <v>5918.99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4086.6666666666665</v>
      </c>
      <c r="D47" s="32">
        <v>3959</v>
      </c>
      <c r="E47" s="32">
        <v>3137.5</v>
      </c>
      <c r="F47" s="32">
        <v>1527.75</v>
      </c>
      <c r="G47" s="32">
        <v>2292.6</v>
      </c>
      <c r="H47" s="32">
        <v>2986.5</v>
      </c>
      <c r="I47" s="32">
        <v>3382</v>
      </c>
      <c r="J47" s="32">
        <v>3265</v>
      </c>
      <c r="K47" s="32">
        <v>3435.25</v>
      </c>
      <c r="L47" s="32">
        <v>3251.2</v>
      </c>
      <c r="M47" s="32">
        <v>2721.75</v>
      </c>
      <c r="N47" s="32">
        <v>3362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5265.3333333333339</v>
      </c>
      <c r="D48" s="32">
        <v>5163.4000000000005</v>
      </c>
      <c r="E48" s="32">
        <v>4448</v>
      </c>
      <c r="F48" s="32">
        <v>2055.5</v>
      </c>
      <c r="G48" s="32">
        <v>3058.6000000000004</v>
      </c>
      <c r="H48" s="32">
        <v>4079.5</v>
      </c>
      <c r="I48" s="32">
        <v>4418.5</v>
      </c>
      <c r="J48" s="32">
        <v>4351.8</v>
      </c>
      <c r="K48" s="32">
        <v>4361</v>
      </c>
      <c r="L48" s="32">
        <v>4103.2</v>
      </c>
      <c r="M48" s="32">
        <v>3711</v>
      </c>
      <c r="N48" s="32">
        <v>4320.25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3002.333333333333</v>
      </c>
      <c r="D51" s="32">
        <v>3080.75</v>
      </c>
      <c r="E51" s="32">
        <v>3465</v>
      </c>
      <c r="F51" s="32">
        <v>1059.75</v>
      </c>
      <c r="G51" s="32">
        <v>1804.3999999999999</v>
      </c>
      <c r="H51" s="32">
        <v>2428.75</v>
      </c>
      <c r="I51" s="32">
        <v>2756</v>
      </c>
      <c r="J51" s="32">
        <v>2812.6</v>
      </c>
      <c r="K51" s="32">
        <v>3100</v>
      </c>
      <c r="L51" s="32">
        <v>2866.75</v>
      </c>
      <c r="M51" s="32">
        <v>2307.6000000000004</v>
      </c>
      <c r="N51" s="32">
        <v>2826.75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3822.333333333333</v>
      </c>
      <c r="D52" s="32">
        <v>3855</v>
      </c>
      <c r="E52" s="32">
        <v>4510.75</v>
      </c>
      <c r="F52" s="32">
        <v>1404.5</v>
      </c>
      <c r="G52" s="32">
        <v>2307.2000000000003</v>
      </c>
      <c r="H52" s="32">
        <v>3065.75</v>
      </c>
      <c r="I52" s="32">
        <v>3526.5</v>
      </c>
      <c r="J52" s="32">
        <v>3578</v>
      </c>
      <c r="K52" s="32">
        <v>3814.25</v>
      </c>
      <c r="L52" s="32">
        <v>3493.75</v>
      </c>
      <c r="M52" s="32">
        <v>2896.6000000000004</v>
      </c>
      <c r="N52" s="32">
        <v>3613.75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503" display="Index" xr:uid="{1F877A51-0013-4603-A204-C663096C00C5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CDC1-502E-4805-A0BB-CF46F4228A46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102</v>
      </c>
      <c r="E3" s="47"/>
      <c r="F3" s="47"/>
      <c r="G3" s="5"/>
      <c r="H3" s="49" t="s">
        <v>5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81.999999999999986</v>
      </c>
      <c r="E8" s="37">
        <v>75.791666666666671</v>
      </c>
      <c r="F8" s="37">
        <v>83.524999999999991</v>
      </c>
      <c r="G8" s="37">
        <v>91.633333333333326</v>
      </c>
      <c r="H8" s="37">
        <v>95.475000000000009</v>
      </c>
      <c r="I8" s="37">
        <v>169.50833333333333</v>
      </c>
      <c r="J8" s="37">
        <v>204.32916666666662</v>
      </c>
      <c r="L8" s="37">
        <f>AVERAGE(D8:H8)</f>
        <v>85.685000000000002</v>
      </c>
      <c r="M8" s="37">
        <f>AVERAGE(D8:J8)</f>
        <v>114.60892857142858</v>
      </c>
      <c r="O8" s="26"/>
    </row>
    <row r="9" spans="1:15" ht="9.4499999999999993" customHeight="1" x14ac:dyDescent="0.15">
      <c r="C9" s="18">
        <v>1</v>
      </c>
      <c r="D9" s="37">
        <v>56.161111111111119</v>
      </c>
      <c r="E9" s="37">
        <v>47.35</v>
      </c>
      <c r="F9" s="37">
        <v>51.762499999999996</v>
      </c>
      <c r="G9" s="37">
        <v>56.258333333333333</v>
      </c>
      <c r="H9" s="37">
        <v>64.924999999999997</v>
      </c>
      <c r="I9" s="37">
        <v>124.69444444444446</v>
      </c>
      <c r="J9" s="37">
        <v>162.38194444444443</v>
      </c>
      <c r="L9" s="37">
        <f t="shared" ref="L9:L31" si="0">AVERAGE(D9:H9)</f>
        <v>55.291388888888889</v>
      </c>
      <c r="M9" s="37">
        <f t="shared" ref="M9:M31" si="1">AVERAGE(D9:J9)</f>
        <v>80.504761904761907</v>
      </c>
      <c r="O9" s="26"/>
    </row>
    <row r="10" spans="1:15" ht="9.4499999999999993" customHeight="1" x14ac:dyDescent="0.15">
      <c r="C10" s="18">
        <v>2</v>
      </c>
      <c r="D10" s="37">
        <v>37.283333333333331</v>
      </c>
      <c r="E10" s="37">
        <v>31.104166666666661</v>
      </c>
      <c r="F10" s="37">
        <v>35.574999999999996</v>
      </c>
      <c r="G10" s="37">
        <v>39.125</v>
      </c>
      <c r="H10" s="37">
        <v>44.663888888888891</v>
      </c>
      <c r="I10" s="37">
        <v>97.647222222222226</v>
      </c>
      <c r="J10" s="37">
        <v>139.01388888888889</v>
      </c>
      <c r="L10" s="37">
        <f t="shared" si="0"/>
        <v>37.550277777777772</v>
      </c>
      <c r="M10" s="37">
        <f t="shared" si="1"/>
        <v>60.630357142857143</v>
      </c>
      <c r="O10" s="26"/>
    </row>
    <row r="11" spans="1:15" ht="9.4499999999999993" customHeight="1" x14ac:dyDescent="0.15">
      <c r="C11" s="18">
        <v>3</v>
      </c>
      <c r="D11" s="37">
        <v>28.593055555555555</v>
      </c>
      <c r="E11" s="37">
        <v>28.75</v>
      </c>
      <c r="F11" s="37">
        <v>33.941666666666663</v>
      </c>
      <c r="G11" s="37">
        <v>35.966666666666661</v>
      </c>
      <c r="H11" s="37">
        <v>41.084722222222226</v>
      </c>
      <c r="I11" s="37">
        <v>78.716666666666654</v>
      </c>
      <c r="J11" s="37">
        <v>109.54027777777777</v>
      </c>
      <c r="L11" s="37">
        <f t="shared" si="0"/>
        <v>33.667222222222222</v>
      </c>
      <c r="M11" s="37">
        <f t="shared" si="1"/>
        <v>50.941865079365073</v>
      </c>
      <c r="O11" s="26"/>
    </row>
    <row r="12" spans="1:15" ht="9.4499999999999993" customHeight="1" x14ac:dyDescent="0.15">
      <c r="C12" s="18">
        <v>4</v>
      </c>
      <c r="D12" s="37">
        <v>36.040277777777781</v>
      </c>
      <c r="E12" s="37">
        <v>37.470833333333331</v>
      </c>
      <c r="F12" s="37">
        <v>41.62083333333333</v>
      </c>
      <c r="G12" s="37">
        <v>44.475000000000001</v>
      </c>
      <c r="H12" s="37">
        <v>45.659722222222229</v>
      </c>
      <c r="I12" s="37">
        <v>67.458333333333329</v>
      </c>
      <c r="J12" s="37">
        <v>79.67916666666666</v>
      </c>
      <c r="L12" s="37">
        <f t="shared" si="0"/>
        <v>41.053333333333335</v>
      </c>
      <c r="M12" s="37">
        <f t="shared" si="1"/>
        <v>50.343452380952385</v>
      </c>
    </row>
    <row r="13" spans="1:15" ht="9.4499999999999993" customHeight="1" x14ac:dyDescent="0.15">
      <c r="C13" s="18">
        <v>5</v>
      </c>
      <c r="D13" s="37">
        <v>78.176388888888894</v>
      </c>
      <c r="E13" s="37">
        <v>91.529166666666654</v>
      </c>
      <c r="F13" s="37">
        <v>94.249999999999986</v>
      </c>
      <c r="G13" s="37">
        <v>95.654166666666654</v>
      </c>
      <c r="H13" s="37">
        <v>92.604166666666671</v>
      </c>
      <c r="I13" s="37">
        <v>71.908333333333346</v>
      </c>
      <c r="J13" s="37">
        <v>62.62638888888889</v>
      </c>
      <c r="L13" s="37">
        <f t="shared" si="0"/>
        <v>90.442777777777764</v>
      </c>
      <c r="M13" s="37">
        <f t="shared" si="1"/>
        <v>83.821230158730145</v>
      </c>
    </row>
    <row r="14" spans="1:15" ht="9.4499999999999993" customHeight="1" x14ac:dyDescent="0.15">
      <c r="C14" s="18">
        <v>6</v>
      </c>
      <c r="D14" s="37">
        <v>188.71805555555557</v>
      </c>
      <c r="E14" s="37">
        <v>217.90416666666667</v>
      </c>
      <c r="F14" s="37">
        <v>221.1791666666667</v>
      </c>
      <c r="G14" s="37">
        <v>217.44583333333333</v>
      </c>
      <c r="H14" s="37">
        <v>205.73749999999998</v>
      </c>
      <c r="I14" s="37">
        <v>113.57083333333333</v>
      </c>
      <c r="J14" s="37">
        <v>84.794444444444451</v>
      </c>
      <c r="L14" s="37">
        <f t="shared" si="0"/>
        <v>210.19694444444445</v>
      </c>
      <c r="M14" s="37">
        <f t="shared" si="1"/>
        <v>178.47857142857146</v>
      </c>
    </row>
    <row r="15" spans="1:15" ht="9.4499999999999993" customHeight="1" x14ac:dyDescent="0.15">
      <c r="C15" s="18">
        <v>7</v>
      </c>
      <c r="D15" s="37">
        <v>329.11944444444447</v>
      </c>
      <c r="E15" s="37">
        <v>348.89583333333331</v>
      </c>
      <c r="F15" s="37">
        <v>351.97916666666669</v>
      </c>
      <c r="G15" s="37">
        <v>353.45</v>
      </c>
      <c r="H15" s="37">
        <v>329.29305555555555</v>
      </c>
      <c r="I15" s="37">
        <v>143.0361111111111</v>
      </c>
      <c r="J15" s="37">
        <v>93.851388888888891</v>
      </c>
      <c r="L15" s="37">
        <f t="shared" si="0"/>
        <v>342.54750000000001</v>
      </c>
      <c r="M15" s="37">
        <f t="shared" si="1"/>
        <v>278.51785714285717</v>
      </c>
    </row>
    <row r="16" spans="1:15" ht="9.4499999999999993" customHeight="1" x14ac:dyDescent="0.15">
      <c r="C16" s="18">
        <v>8</v>
      </c>
      <c r="D16" s="37">
        <v>361.58611111111105</v>
      </c>
      <c r="E16" s="37">
        <v>371.67916666666673</v>
      </c>
      <c r="F16" s="37">
        <v>377.54583333333335</v>
      </c>
      <c r="G16" s="37">
        <v>375.69583333333338</v>
      </c>
      <c r="H16" s="37">
        <v>361.01111111111112</v>
      </c>
      <c r="I16" s="37">
        <v>173.11666666666665</v>
      </c>
      <c r="J16" s="37">
        <v>99.909722222222214</v>
      </c>
      <c r="L16" s="37">
        <f t="shared" si="0"/>
        <v>369.50361111111113</v>
      </c>
      <c r="M16" s="37">
        <f t="shared" si="1"/>
        <v>302.93492063492067</v>
      </c>
    </row>
    <row r="17" spans="3:13" ht="9.4499999999999993" customHeight="1" x14ac:dyDescent="0.15">
      <c r="C17" s="18">
        <v>9</v>
      </c>
      <c r="D17" s="37">
        <v>332.20138888888886</v>
      </c>
      <c r="E17" s="37">
        <v>335.88333333333338</v>
      </c>
      <c r="F17" s="37">
        <v>338.61250000000001</v>
      </c>
      <c r="G17" s="37">
        <v>337.58749999999998</v>
      </c>
      <c r="H17" s="37">
        <v>344.30277777777775</v>
      </c>
      <c r="I17" s="37">
        <v>238.03055555555557</v>
      </c>
      <c r="J17" s="37">
        <v>160.15972222222223</v>
      </c>
      <c r="L17" s="37">
        <f t="shared" si="0"/>
        <v>337.71749999999997</v>
      </c>
      <c r="M17" s="37">
        <f t="shared" si="1"/>
        <v>298.11111111111114</v>
      </c>
    </row>
    <row r="18" spans="3:13" ht="9.4499999999999993" customHeight="1" x14ac:dyDescent="0.15">
      <c r="C18" s="18">
        <v>10</v>
      </c>
      <c r="D18" s="37">
        <v>343.61250000000001</v>
      </c>
      <c r="E18" s="37">
        <v>349.39583333333331</v>
      </c>
      <c r="F18" s="37">
        <v>360.34166666666664</v>
      </c>
      <c r="G18" s="37">
        <v>356.28333333333336</v>
      </c>
      <c r="H18" s="37">
        <v>369.9041666666667</v>
      </c>
      <c r="I18" s="37">
        <v>307.87083333333334</v>
      </c>
      <c r="J18" s="37">
        <v>242.03055555555557</v>
      </c>
      <c r="L18" s="37">
        <f t="shared" si="0"/>
        <v>355.90749999999997</v>
      </c>
      <c r="M18" s="37">
        <f t="shared" si="1"/>
        <v>332.77698412698413</v>
      </c>
    </row>
    <row r="19" spans="3:13" ht="9.4499999999999993" customHeight="1" x14ac:dyDescent="0.15">
      <c r="C19" s="18">
        <v>11</v>
      </c>
      <c r="D19" s="37">
        <v>376.57222222222225</v>
      </c>
      <c r="E19" s="37">
        <v>393.73333333333335</v>
      </c>
      <c r="F19" s="37">
        <v>395.88333333333338</v>
      </c>
      <c r="G19" s="37">
        <v>397.43333333333334</v>
      </c>
      <c r="H19" s="37">
        <v>411.12222222222221</v>
      </c>
      <c r="I19" s="37">
        <v>372.38611111111112</v>
      </c>
      <c r="J19" s="37">
        <v>322.19166666666666</v>
      </c>
      <c r="L19" s="37">
        <f t="shared" si="0"/>
        <v>394.94888888888897</v>
      </c>
      <c r="M19" s="37">
        <f t="shared" si="1"/>
        <v>381.33174603174609</v>
      </c>
    </row>
    <row r="20" spans="3:13" ht="9.4499999999999993" customHeight="1" x14ac:dyDescent="0.15">
      <c r="C20" s="18">
        <v>12</v>
      </c>
      <c r="D20" s="37">
        <v>406.83194444444445</v>
      </c>
      <c r="E20" s="37">
        <v>426.125</v>
      </c>
      <c r="F20" s="37">
        <v>422.42083333333329</v>
      </c>
      <c r="G20" s="37">
        <v>425.91666666666674</v>
      </c>
      <c r="H20" s="37">
        <v>437.1513888888889</v>
      </c>
      <c r="I20" s="37">
        <v>416.72222222222223</v>
      </c>
      <c r="J20" s="37">
        <v>387.9666666666667</v>
      </c>
      <c r="L20" s="37">
        <f t="shared" si="0"/>
        <v>423.68916666666667</v>
      </c>
      <c r="M20" s="37">
        <f t="shared" si="1"/>
        <v>417.59067460317459</v>
      </c>
    </row>
    <row r="21" spans="3:13" ht="9.4499999999999993" customHeight="1" x14ac:dyDescent="0.15">
      <c r="C21" s="18">
        <v>13</v>
      </c>
      <c r="D21" s="37">
        <v>434.98750000000001</v>
      </c>
      <c r="E21" s="37">
        <v>443.91249999999997</v>
      </c>
      <c r="F21" s="37">
        <v>438.75833333333338</v>
      </c>
      <c r="G21" s="37">
        <v>448.00833333333338</v>
      </c>
      <c r="H21" s="37">
        <v>450.12638888888887</v>
      </c>
      <c r="I21" s="37">
        <v>444.05694444444447</v>
      </c>
      <c r="J21" s="37">
        <v>403.125</v>
      </c>
      <c r="L21" s="37">
        <f t="shared" si="0"/>
        <v>443.15861111111116</v>
      </c>
      <c r="M21" s="37">
        <f t="shared" si="1"/>
        <v>437.56785714285718</v>
      </c>
    </row>
    <row r="22" spans="3:13" ht="9.4499999999999993" customHeight="1" x14ac:dyDescent="0.15">
      <c r="C22" s="18">
        <v>14</v>
      </c>
      <c r="D22" s="37">
        <v>448.35694444444442</v>
      </c>
      <c r="E22" s="37">
        <v>452.45</v>
      </c>
      <c r="F22" s="37">
        <v>458.85416666666669</v>
      </c>
      <c r="G22" s="37">
        <v>454.38333333333327</v>
      </c>
      <c r="H22" s="37">
        <v>443.79999999999995</v>
      </c>
      <c r="I22" s="37">
        <v>443.44861111111112</v>
      </c>
      <c r="J22" s="37">
        <v>423.70277777777773</v>
      </c>
      <c r="L22" s="37">
        <f t="shared" si="0"/>
        <v>451.56888888888881</v>
      </c>
      <c r="M22" s="37">
        <f t="shared" si="1"/>
        <v>446.42797619047604</v>
      </c>
    </row>
    <row r="23" spans="3:13" ht="9.4499999999999993" customHeight="1" x14ac:dyDescent="0.15">
      <c r="C23" s="18">
        <v>15</v>
      </c>
      <c r="D23" s="37">
        <v>458.63888888888886</v>
      </c>
      <c r="E23" s="37">
        <v>457.04999999999995</v>
      </c>
      <c r="F23" s="37">
        <v>445.125</v>
      </c>
      <c r="G23" s="37">
        <v>445.55833333333334</v>
      </c>
      <c r="H23" s="37">
        <v>432.91805555555555</v>
      </c>
      <c r="I23" s="37">
        <v>444.65833333333336</v>
      </c>
      <c r="J23" s="37">
        <v>407.27777777777777</v>
      </c>
      <c r="L23" s="37">
        <f t="shared" si="0"/>
        <v>447.85805555555555</v>
      </c>
      <c r="M23" s="37">
        <f t="shared" si="1"/>
        <v>441.60376984126981</v>
      </c>
    </row>
    <row r="24" spans="3:13" ht="9.4499999999999993" customHeight="1" x14ac:dyDescent="0.15">
      <c r="C24" s="18">
        <v>16</v>
      </c>
      <c r="D24" s="37">
        <v>433.76250000000005</v>
      </c>
      <c r="E24" s="37">
        <v>443.38333333333327</v>
      </c>
      <c r="F24" s="37">
        <v>433.45833333333331</v>
      </c>
      <c r="G24" s="37">
        <v>430.64583333333331</v>
      </c>
      <c r="H24" s="37">
        <v>441.98055555555555</v>
      </c>
      <c r="I24" s="37">
        <v>436.55138888888888</v>
      </c>
      <c r="J24" s="37">
        <v>394.64166666666665</v>
      </c>
      <c r="L24" s="37">
        <f t="shared" si="0"/>
        <v>436.64611111111105</v>
      </c>
      <c r="M24" s="37">
        <f t="shared" si="1"/>
        <v>430.63194444444446</v>
      </c>
    </row>
    <row r="25" spans="3:13" ht="9.4499999999999993" customHeight="1" x14ac:dyDescent="0.15">
      <c r="C25" s="18">
        <v>17</v>
      </c>
      <c r="D25" s="37">
        <v>432.32638888888891</v>
      </c>
      <c r="E25" s="37">
        <v>430.45833333333331</v>
      </c>
      <c r="F25" s="37">
        <v>428.2833333333333</v>
      </c>
      <c r="G25" s="37">
        <v>428.66249999999997</v>
      </c>
      <c r="H25" s="37">
        <v>436.40555555555551</v>
      </c>
      <c r="I25" s="37">
        <v>430.7569444444444</v>
      </c>
      <c r="J25" s="37">
        <v>389.07777777777778</v>
      </c>
      <c r="L25" s="37">
        <f t="shared" si="0"/>
        <v>431.22722222222217</v>
      </c>
      <c r="M25" s="37">
        <f t="shared" si="1"/>
        <v>425.13869047619039</v>
      </c>
    </row>
    <row r="26" spans="3:13" ht="9.4499999999999993" customHeight="1" x14ac:dyDescent="0.15">
      <c r="C26" s="18">
        <v>18</v>
      </c>
      <c r="D26" s="37">
        <v>414.51527777777778</v>
      </c>
      <c r="E26" s="37">
        <v>419.49583333333339</v>
      </c>
      <c r="F26" s="37">
        <v>423.08333333333343</v>
      </c>
      <c r="G26" s="37">
        <v>416.80833333333334</v>
      </c>
      <c r="H26" s="37">
        <v>434.71944444444443</v>
      </c>
      <c r="I26" s="37">
        <v>410.98194444444442</v>
      </c>
      <c r="J26" s="37">
        <v>343.94583333333338</v>
      </c>
      <c r="L26" s="37">
        <f t="shared" si="0"/>
        <v>421.72444444444443</v>
      </c>
      <c r="M26" s="37">
        <f t="shared" si="1"/>
        <v>409.07857142857137</v>
      </c>
    </row>
    <row r="27" spans="3:13" ht="9.4499999999999993" customHeight="1" x14ac:dyDescent="0.15">
      <c r="C27" s="18">
        <v>19</v>
      </c>
      <c r="D27" s="37">
        <v>339.05416666666667</v>
      </c>
      <c r="E27" s="37">
        <v>361.95416666666665</v>
      </c>
      <c r="F27" s="37">
        <v>378.25</v>
      </c>
      <c r="G27" s="37">
        <v>378.69166666666666</v>
      </c>
      <c r="H27" s="37">
        <v>391.62083333333334</v>
      </c>
      <c r="I27" s="37">
        <v>379.74861111111113</v>
      </c>
      <c r="J27" s="37">
        <v>298.95138888888886</v>
      </c>
      <c r="L27" s="37">
        <f t="shared" si="0"/>
        <v>369.91416666666663</v>
      </c>
      <c r="M27" s="37">
        <f t="shared" si="1"/>
        <v>361.18154761904759</v>
      </c>
    </row>
    <row r="28" spans="3:13" ht="9.4499999999999993" customHeight="1" x14ac:dyDescent="0.15">
      <c r="C28" s="18">
        <v>20</v>
      </c>
      <c r="D28" s="37">
        <v>280.16250000000002</v>
      </c>
      <c r="E28" s="37">
        <v>299.15000000000003</v>
      </c>
      <c r="F28" s="37">
        <v>320.51666666666671</v>
      </c>
      <c r="G28" s="37">
        <v>312.89583333333331</v>
      </c>
      <c r="H28" s="37">
        <v>348.70833333333331</v>
      </c>
      <c r="I28" s="37">
        <v>338.01666666666665</v>
      </c>
      <c r="J28" s="37">
        <v>260.8125</v>
      </c>
      <c r="L28" s="37">
        <f t="shared" si="0"/>
        <v>312.28666666666663</v>
      </c>
      <c r="M28" s="37">
        <f t="shared" si="1"/>
        <v>308.60892857142852</v>
      </c>
    </row>
    <row r="29" spans="3:13" ht="9.4499999999999993" customHeight="1" x14ac:dyDescent="0.15">
      <c r="C29" s="18">
        <v>21</v>
      </c>
      <c r="D29" s="37">
        <v>229.45000000000002</v>
      </c>
      <c r="E29" s="37">
        <v>250.33750000000001</v>
      </c>
      <c r="F29" s="37">
        <v>273.75833333333333</v>
      </c>
      <c r="G29" s="37">
        <v>267.89166666666665</v>
      </c>
      <c r="H29" s="37">
        <v>300.64583333333331</v>
      </c>
      <c r="I29" s="37">
        <v>300.30138888888888</v>
      </c>
      <c r="J29" s="37">
        <v>224.92222222222225</v>
      </c>
      <c r="L29" s="37">
        <f t="shared" si="0"/>
        <v>264.41666666666663</v>
      </c>
      <c r="M29" s="37">
        <f t="shared" si="1"/>
        <v>263.90099206349203</v>
      </c>
    </row>
    <row r="30" spans="3:13" ht="9.4499999999999993" customHeight="1" x14ac:dyDescent="0.15">
      <c r="C30" s="18">
        <v>22</v>
      </c>
      <c r="D30" s="37">
        <v>191.65555555555557</v>
      </c>
      <c r="E30" s="37">
        <v>214.53749999999999</v>
      </c>
      <c r="F30" s="37">
        <v>237.73333333333335</v>
      </c>
      <c r="G30" s="37">
        <v>233.57500000000002</v>
      </c>
      <c r="H30" s="37">
        <v>287.0625</v>
      </c>
      <c r="I30" s="37">
        <v>298.68888888888893</v>
      </c>
      <c r="J30" s="37">
        <v>192.04861111111111</v>
      </c>
      <c r="L30" s="37">
        <f t="shared" si="0"/>
        <v>232.91277777777776</v>
      </c>
      <c r="M30" s="37">
        <f t="shared" si="1"/>
        <v>236.47162698412697</v>
      </c>
    </row>
    <row r="31" spans="3:13" ht="9.4499999999999993" customHeight="1" x14ac:dyDescent="0.15">
      <c r="C31" s="18">
        <v>23</v>
      </c>
      <c r="D31" s="37">
        <v>128.04166666666666</v>
      </c>
      <c r="E31" s="37">
        <v>137.62083333333331</v>
      </c>
      <c r="F31" s="37">
        <v>155.30833333333334</v>
      </c>
      <c r="G31" s="37">
        <v>171.87916666666669</v>
      </c>
      <c r="H31" s="37">
        <v>235.36249999999998</v>
      </c>
      <c r="I31" s="37">
        <v>256.75416666666666</v>
      </c>
      <c r="J31" s="37">
        <v>135.54027777777779</v>
      </c>
      <c r="L31" s="37">
        <f t="shared" si="0"/>
        <v>165.64249999999998</v>
      </c>
      <c r="M31" s="37">
        <f t="shared" si="1"/>
        <v>174.35813492063494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4772.5111111111109</v>
      </c>
      <c r="E33" s="37">
        <f t="shared" ref="E33:J33" si="2">SUM(E15:E26)</f>
        <v>4872.4624999999996</v>
      </c>
      <c r="F33" s="37">
        <f t="shared" si="2"/>
        <v>4874.3458333333328</v>
      </c>
      <c r="G33" s="37">
        <f t="shared" si="2"/>
        <v>4870.4333333333334</v>
      </c>
      <c r="H33" s="37">
        <f t="shared" si="2"/>
        <v>4892.7347222222215</v>
      </c>
      <c r="I33" s="37">
        <f t="shared" si="2"/>
        <v>4261.6166666666668</v>
      </c>
      <c r="J33" s="37">
        <f t="shared" si="2"/>
        <v>3667.8805555555555</v>
      </c>
      <c r="L33" s="37">
        <f>SUM(L15:L26)</f>
        <v>4856.4974999999995</v>
      </c>
      <c r="M33" s="37">
        <f>SUM(M15:M26)</f>
        <v>4601.7121031746028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1022.9069444444444</v>
      </c>
      <c r="E34" s="37">
        <f t="shared" ref="E34:J34" si="3">SUM(E15:E17)</f>
        <v>1056.4583333333335</v>
      </c>
      <c r="F34" s="37">
        <f t="shared" si="3"/>
        <v>1068.1375</v>
      </c>
      <c r="G34" s="37">
        <f t="shared" si="3"/>
        <v>1066.7333333333333</v>
      </c>
      <c r="H34" s="37">
        <f t="shared" si="3"/>
        <v>1034.6069444444445</v>
      </c>
      <c r="I34" s="37">
        <f t="shared" si="3"/>
        <v>554.18333333333328</v>
      </c>
      <c r="J34" s="37">
        <f t="shared" si="3"/>
        <v>353.92083333333335</v>
      </c>
      <c r="L34" s="37">
        <f>SUM(L15:L17)</f>
        <v>1049.7686111111111</v>
      </c>
      <c r="M34" s="37">
        <f>SUM(M15:M17)</f>
        <v>879.56388888888887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2469</v>
      </c>
      <c r="E35" s="37">
        <f t="shared" ref="E35:J35" si="4">SUM(E18:E23)</f>
        <v>2522.6666666666661</v>
      </c>
      <c r="F35" s="37">
        <f t="shared" si="4"/>
        <v>2521.3833333333332</v>
      </c>
      <c r="G35" s="37">
        <f t="shared" si="4"/>
        <v>2527.5833333333335</v>
      </c>
      <c r="H35" s="37">
        <f t="shared" si="4"/>
        <v>2545.0222222222224</v>
      </c>
      <c r="I35" s="37">
        <f t="shared" si="4"/>
        <v>2429.1430555555557</v>
      </c>
      <c r="J35" s="37">
        <f t="shared" si="4"/>
        <v>2186.2944444444443</v>
      </c>
      <c r="L35" s="37">
        <f>SUM(L18:L23)</f>
        <v>2517.1311111111108</v>
      </c>
      <c r="M35" s="37">
        <f>SUM(M18:M23)</f>
        <v>2457.2990079365081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1280.6041666666667</v>
      </c>
      <c r="E36" s="37">
        <f t="shared" ref="E36:J36" si="5">SUM(E24:E26)</f>
        <v>1293.3375000000001</v>
      </c>
      <c r="F36" s="37">
        <f t="shared" si="5"/>
        <v>1284.825</v>
      </c>
      <c r="G36" s="37">
        <f t="shared" si="5"/>
        <v>1276.1166666666666</v>
      </c>
      <c r="H36" s="37">
        <f t="shared" si="5"/>
        <v>1313.1055555555554</v>
      </c>
      <c r="I36" s="37">
        <f t="shared" si="5"/>
        <v>1278.2902777777776</v>
      </c>
      <c r="J36" s="37">
        <f t="shared" si="5"/>
        <v>1127.6652777777779</v>
      </c>
      <c r="L36" s="37">
        <f>SUM(L24:L26)</f>
        <v>1289.5977777777775</v>
      </c>
      <c r="M36" s="37">
        <f>SUM(M24:M26)</f>
        <v>1264.8492063492063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6447.8472222222217</v>
      </c>
      <c r="E37" s="37">
        <f t="shared" ref="E37:J37" si="6">SUM(E8:E31)</f>
        <v>6665.9624999999987</v>
      </c>
      <c r="F37" s="37">
        <f t="shared" si="6"/>
        <v>6801.7666666666664</v>
      </c>
      <c r="G37" s="37">
        <f t="shared" si="6"/>
        <v>6815.9249999999993</v>
      </c>
      <c r="H37" s="37">
        <f t="shared" si="6"/>
        <v>7046.2847222222226</v>
      </c>
      <c r="I37" s="37">
        <f t="shared" si="6"/>
        <v>6558.6305555555555</v>
      </c>
      <c r="J37" s="37">
        <f t="shared" si="6"/>
        <v>5622.520833333333</v>
      </c>
      <c r="L37" s="37">
        <f>SUM(L8:L31)</f>
        <v>6755.5572222222218</v>
      </c>
      <c r="M37" s="37">
        <f>SUM(M8:M31)</f>
        <v>6565.5625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5841</v>
      </c>
      <c r="D43" s="32">
        <v>5833.85</v>
      </c>
      <c r="E43" s="32">
        <v>5040.76</v>
      </c>
      <c r="F43" s="32">
        <v>2600.8600000000006</v>
      </c>
      <c r="G43" s="32">
        <v>3400.0299999999997</v>
      </c>
      <c r="H43" s="32">
        <v>4653.7500000000009</v>
      </c>
      <c r="I43" s="32">
        <v>5138.1799999999985</v>
      </c>
      <c r="J43" s="32">
        <v>4987.9499999999989</v>
      </c>
      <c r="K43" s="32">
        <v>5138.2499999999991</v>
      </c>
      <c r="L43" s="32">
        <v>5445.24</v>
      </c>
      <c r="M43" s="32">
        <v>5141.2699999999995</v>
      </c>
      <c r="N43" s="32">
        <v>5056.83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8734.6999999999989</v>
      </c>
      <c r="D44" s="32">
        <v>8735.4499999999989</v>
      </c>
      <c r="E44" s="32">
        <v>7102.44</v>
      </c>
      <c r="F44" s="32">
        <v>3343.7400000000007</v>
      </c>
      <c r="G44" s="32">
        <v>4408.5599999999995</v>
      </c>
      <c r="H44" s="32">
        <v>6048.72</v>
      </c>
      <c r="I44" s="32">
        <v>7111.9599999999991</v>
      </c>
      <c r="J44" s="32">
        <v>7430.329999999999</v>
      </c>
      <c r="K44" s="32">
        <v>7359.666666666667</v>
      </c>
      <c r="L44" s="32">
        <v>7421.22</v>
      </c>
      <c r="M44" s="32">
        <v>6699.6799999999994</v>
      </c>
      <c r="N44" s="32">
        <v>6670.2199999999993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5580</v>
      </c>
      <c r="D47" s="32">
        <v>5564.6</v>
      </c>
      <c r="E47" s="32">
        <v>4261.5</v>
      </c>
      <c r="F47" s="32">
        <v>1582.5</v>
      </c>
      <c r="G47" s="32">
        <v>2320.3999999999996</v>
      </c>
      <c r="H47" s="32">
        <v>3897.5</v>
      </c>
      <c r="I47" s="32">
        <v>4871</v>
      </c>
      <c r="J47" s="32">
        <v>4841.8</v>
      </c>
      <c r="K47" s="32">
        <v>4958.5</v>
      </c>
      <c r="L47" s="32">
        <v>4965.5999999999995</v>
      </c>
      <c r="M47" s="32">
        <v>3567</v>
      </c>
      <c r="N47" s="32">
        <v>4729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9385.6666666666661</v>
      </c>
      <c r="D48" s="32">
        <v>9793.6</v>
      </c>
      <c r="E48" s="32">
        <v>6854.75</v>
      </c>
      <c r="F48" s="32">
        <v>2260.75</v>
      </c>
      <c r="G48" s="32">
        <v>3315.5999999999995</v>
      </c>
      <c r="H48" s="32">
        <v>5384</v>
      </c>
      <c r="I48" s="32">
        <v>7577.5</v>
      </c>
      <c r="J48" s="32">
        <v>7667.8</v>
      </c>
      <c r="K48" s="32">
        <v>7822.25</v>
      </c>
      <c r="L48" s="32">
        <v>7343.3999999999978</v>
      </c>
      <c r="M48" s="32">
        <v>4949.5</v>
      </c>
      <c r="N48" s="32">
        <v>6348.75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4871.333333333333</v>
      </c>
      <c r="D51" s="32">
        <v>4800.75</v>
      </c>
      <c r="E51" s="32">
        <v>4065</v>
      </c>
      <c r="F51" s="32">
        <v>1290.25</v>
      </c>
      <c r="G51" s="32">
        <v>1869.4</v>
      </c>
      <c r="H51" s="32">
        <v>2986</v>
      </c>
      <c r="I51" s="32">
        <v>3948.75</v>
      </c>
      <c r="J51" s="32">
        <v>4049.9999999999995</v>
      </c>
      <c r="K51" s="32">
        <v>4262.25</v>
      </c>
      <c r="L51" s="32">
        <v>4430.3333333333339</v>
      </c>
      <c r="M51" s="32">
        <v>3276</v>
      </c>
      <c r="N51" s="32">
        <v>4164.5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8208.3333333333339</v>
      </c>
      <c r="D52" s="32">
        <v>8334.25</v>
      </c>
      <c r="E52" s="32">
        <v>7034.25</v>
      </c>
      <c r="F52" s="32">
        <v>1828.5</v>
      </c>
      <c r="G52" s="32">
        <v>2698.2</v>
      </c>
      <c r="H52" s="32">
        <v>4184</v>
      </c>
      <c r="I52" s="32">
        <v>6147.5</v>
      </c>
      <c r="J52" s="32">
        <v>6395.4000000000005</v>
      </c>
      <c r="K52" s="32">
        <v>6527.75</v>
      </c>
      <c r="L52" s="32">
        <v>6107.666666666667</v>
      </c>
      <c r="M52" s="32">
        <v>4557.4000000000015</v>
      </c>
      <c r="N52" s="32">
        <v>5447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026" display="Index" xr:uid="{D4471B2E-E84A-4A6B-AE5F-1E653DF4FD67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43AB-09FB-46FC-B93A-539FBB347168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136</v>
      </c>
      <c r="E3" s="47"/>
      <c r="F3" s="47"/>
      <c r="G3" s="5"/>
      <c r="H3" s="49" t="s">
        <v>16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23.774999999999995</v>
      </c>
      <c r="E8" s="37">
        <v>69.250000000000014</v>
      </c>
      <c r="F8" s="37">
        <v>70.962500000000006</v>
      </c>
      <c r="G8" s="37">
        <v>62.291666666666664</v>
      </c>
      <c r="H8" s="37">
        <v>73.470833333333346</v>
      </c>
      <c r="I8" s="37">
        <v>85.961111111111109</v>
      </c>
      <c r="J8" s="37">
        <v>40.920833333333334</v>
      </c>
      <c r="L8" s="37">
        <f>AVERAGE(D8:H8)</f>
        <v>59.95</v>
      </c>
      <c r="M8" s="37">
        <f>AVERAGE(D8:J8)</f>
        <v>60.94742063492064</v>
      </c>
      <c r="O8" s="26"/>
    </row>
    <row r="9" spans="1:15" ht="9.4499999999999993" customHeight="1" x14ac:dyDescent="0.15">
      <c r="C9" s="18">
        <v>1</v>
      </c>
      <c r="D9" s="37">
        <v>15.762500000000001</v>
      </c>
      <c r="E9" s="37">
        <v>54.887499999999996</v>
      </c>
      <c r="F9" s="37">
        <v>50.220833333333331</v>
      </c>
      <c r="G9" s="37">
        <v>48.645833333333336</v>
      </c>
      <c r="H9" s="37">
        <v>54.324999999999996</v>
      </c>
      <c r="I9" s="37">
        <v>60.30277777777777</v>
      </c>
      <c r="J9" s="37">
        <v>26.894444444444446</v>
      </c>
      <c r="L9" s="37">
        <f t="shared" ref="L9:L31" si="0">AVERAGE(D9:H9)</f>
        <v>44.768333333333331</v>
      </c>
      <c r="M9" s="37">
        <f t="shared" ref="M9:M31" si="1">AVERAGE(D9:J9)</f>
        <v>44.434126984126976</v>
      </c>
      <c r="O9" s="26"/>
    </row>
    <row r="10" spans="1:15" ht="9.4499999999999993" customHeight="1" x14ac:dyDescent="0.15">
      <c r="C10" s="18">
        <v>2</v>
      </c>
      <c r="D10" s="37">
        <v>16.358333333333331</v>
      </c>
      <c r="E10" s="37">
        <v>55.024999999999999</v>
      </c>
      <c r="F10" s="37">
        <v>51.324999999999996</v>
      </c>
      <c r="G10" s="37">
        <v>48.800000000000004</v>
      </c>
      <c r="H10" s="37">
        <v>56.466666666666669</v>
      </c>
      <c r="I10" s="37">
        <v>53.868055555555564</v>
      </c>
      <c r="J10" s="37">
        <v>22.523611111111109</v>
      </c>
      <c r="L10" s="37">
        <f t="shared" si="0"/>
        <v>45.594999999999999</v>
      </c>
      <c r="M10" s="37">
        <f t="shared" si="1"/>
        <v>43.480952380952381</v>
      </c>
      <c r="O10" s="26"/>
    </row>
    <row r="11" spans="1:15" ht="9.4499999999999993" customHeight="1" x14ac:dyDescent="0.15">
      <c r="C11" s="18">
        <v>3</v>
      </c>
      <c r="D11" s="37">
        <v>23.470833333333331</v>
      </c>
      <c r="E11" s="37">
        <v>59.345833333333339</v>
      </c>
      <c r="F11" s="37">
        <v>56.633333333333326</v>
      </c>
      <c r="G11" s="37">
        <v>52.524999999999999</v>
      </c>
      <c r="H11" s="37">
        <v>59.145833333333336</v>
      </c>
      <c r="I11" s="37">
        <v>49.231944444444444</v>
      </c>
      <c r="J11" s="37">
        <v>18.297222222222221</v>
      </c>
      <c r="L11" s="37">
        <f t="shared" si="0"/>
        <v>50.224166666666669</v>
      </c>
      <c r="M11" s="37">
        <f t="shared" si="1"/>
        <v>45.521428571428565</v>
      </c>
      <c r="O11" s="26"/>
    </row>
    <row r="12" spans="1:15" ht="9.4499999999999993" customHeight="1" x14ac:dyDescent="0.15">
      <c r="C12" s="18">
        <v>4</v>
      </c>
      <c r="D12" s="37">
        <v>35.804166666666667</v>
      </c>
      <c r="E12" s="37">
        <v>74.941666666666663</v>
      </c>
      <c r="F12" s="37">
        <v>68.933333333333351</v>
      </c>
      <c r="G12" s="37">
        <v>64.183333333333337</v>
      </c>
      <c r="H12" s="37">
        <v>70.879166666666663</v>
      </c>
      <c r="I12" s="37">
        <v>43.184722222222227</v>
      </c>
      <c r="J12" s="37">
        <v>20.355555555555558</v>
      </c>
      <c r="L12" s="37">
        <f t="shared" si="0"/>
        <v>62.948333333333338</v>
      </c>
      <c r="M12" s="37">
        <f t="shared" si="1"/>
        <v>54.040277777777774</v>
      </c>
    </row>
    <row r="13" spans="1:15" ht="9.4499999999999993" customHeight="1" x14ac:dyDescent="0.15">
      <c r="C13" s="18">
        <v>5</v>
      </c>
      <c r="D13" s="37">
        <v>90.895833333333329</v>
      </c>
      <c r="E13" s="37">
        <v>100.09583333333335</v>
      </c>
      <c r="F13" s="37">
        <v>101.7</v>
      </c>
      <c r="G13" s="37">
        <v>97.8125</v>
      </c>
      <c r="H13" s="37">
        <v>96.445833333333326</v>
      </c>
      <c r="I13" s="37">
        <v>56.587500000000006</v>
      </c>
      <c r="J13" s="37">
        <v>33.50555555555556</v>
      </c>
      <c r="L13" s="37">
        <f t="shared" si="0"/>
        <v>97.39</v>
      </c>
      <c r="M13" s="37">
        <f t="shared" si="1"/>
        <v>82.434722222222234</v>
      </c>
    </row>
    <row r="14" spans="1:15" ht="9.4499999999999993" customHeight="1" x14ac:dyDescent="0.15">
      <c r="C14" s="18">
        <v>6</v>
      </c>
      <c r="D14" s="37">
        <v>181.31666666666669</v>
      </c>
      <c r="E14" s="37">
        <v>206.47916666666666</v>
      </c>
      <c r="F14" s="37">
        <v>209.7833333333333</v>
      </c>
      <c r="G14" s="37">
        <v>196.41249999999999</v>
      </c>
      <c r="H14" s="37">
        <v>193.875</v>
      </c>
      <c r="I14" s="37">
        <v>87.79027777777776</v>
      </c>
      <c r="J14" s="37">
        <v>61.602777777777789</v>
      </c>
      <c r="L14" s="37">
        <f t="shared" si="0"/>
        <v>197.57333333333332</v>
      </c>
      <c r="M14" s="37">
        <f t="shared" si="1"/>
        <v>162.46567460317462</v>
      </c>
    </row>
    <row r="15" spans="1:15" ht="9.4499999999999993" customHeight="1" x14ac:dyDescent="0.15">
      <c r="C15" s="18">
        <v>7</v>
      </c>
      <c r="D15" s="37">
        <v>251.90416666666667</v>
      </c>
      <c r="E15" s="37">
        <v>258.65000000000003</v>
      </c>
      <c r="F15" s="37">
        <v>271.15833333333336</v>
      </c>
      <c r="G15" s="37">
        <v>258.15833333333336</v>
      </c>
      <c r="H15" s="37">
        <v>256.91666666666669</v>
      </c>
      <c r="I15" s="37">
        <v>108</v>
      </c>
      <c r="J15" s="37">
        <v>74.194444444444457</v>
      </c>
      <c r="L15" s="37">
        <f t="shared" si="0"/>
        <v>259.35750000000002</v>
      </c>
      <c r="M15" s="37">
        <f t="shared" si="1"/>
        <v>211.28313492063495</v>
      </c>
    </row>
    <row r="16" spans="1:15" ht="9.4499999999999993" customHeight="1" x14ac:dyDescent="0.15">
      <c r="C16" s="18">
        <v>8</v>
      </c>
      <c r="D16" s="37">
        <v>267.01249999999999</v>
      </c>
      <c r="E16" s="37">
        <v>283.00416666666666</v>
      </c>
      <c r="F16" s="37">
        <v>284.99583333333334</v>
      </c>
      <c r="G16" s="37">
        <v>280.17083333333335</v>
      </c>
      <c r="H16" s="37">
        <v>265.99583333333334</v>
      </c>
      <c r="I16" s="37">
        <v>137.44861111111109</v>
      </c>
      <c r="J16" s="37">
        <v>74.295833333333334</v>
      </c>
      <c r="L16" s="37">
        <f t="shared" si="0"/>
        <v>276.23583333333335</v>
      </c>
      <c r="M16" s="37">
        <f t="shared" si="1"/>
        <v>227.5605158730159</v>
      </c>
    </row>
    <row r="17" spans="3:13" ht="9.4499999999999993" customHeight="1" x14ac:dyDescent="0.15">
      <c r="C17" s="18">
        <v>9</v>
      </c>
      <c r="D17" s="37">
        <v>219.09583333333333</v>
      </c>
      <c r="E17" s="37">
        <v>227.24166666666667</v>
      </c>
      <c r="F17" s="37">
        <v>226.58333333333334</v>
      </c>
      <c r="G17" s="37">
        <v>224.17083333333332</v>
      </c>
      <c r="H17" s="37">
        <v>233.625</v>
      </c>
      <c r="I17" s="37">
        <v>168.30694444444444</v>
      </c>
      <c r="J17" s="37">
        <v>114.37361111111112</v>
      </c>
      <c r="L17" s="37">
        <f t="shared" si="0"/>
        <v>226.14333333333335</v>
      </c>
      <c r="M17" s="37">
        <f t="shared" si="1"/>
        <v>201.91388888888892</v>
      </c>
    </row>
    <row r="18" spans="3:13" ht="9.4499999999999993" customHeight="1" x14ac:dyDescent="0.15">
      <c r="C18" s="18">
        <v>10</v>
      </c>
      <c r="D18" s="37">
        <v>234.79166666666666</v>
      </c>
      <c r="E18" s="37">
        <v>237.22499999999999</v>
      </c>
      <c r="F18" s="37">
        <v>247.84583333333333</v>
      </c>
      <c r="G18" s="37">
        <v>251.79583333333332</v>
      </c>
      <c r="H18" s="37">
        <v>259.05833333333334</v>
      </c>
      <c r="I18" s="37">
        <v>217.52083333333334</v>
      </c>
      <c r="J18" s="37">
        <v>180.70416666666665</v>
      </c>
      <c r="L18" s="37">
        <f t="shared" si="0"/>
        <v>246.14333333333335</v>
      </c>
      <c r="M18" s="37">
        <f t="shared" si="1"/>
        <v>232.70595238095237</v>
      </c>
    </row>
    <row r="19" spans="3:13" ht="9.4499999999999993" customHeight="1" x14ac:dyDescent="0.15">
      <c r="C19" s="18">
        <v>11</v>
      </c>
      <c r="D19" s="37">
        <v>253.25833333333333</v>
      </c>
      <c r="E19" s="37">
        <v>265.42916666666667</v>
      </c>
      <c r="F19" s="37">
        <v>271.47916666666663</v>
      </c>
      <c r="G19" s="37">
        <v>280.97916666666669</v>
      </c>
      <c r="H19" s="37">
        <v>288.60833333333335</v>
      </c>
      <c r="I19" s="37">
        <v>265.29722222222222</v>
      </c>
      <c r="J19" s="37">
        <v>225.34861111111113</v>
      </c>
      <c r="L19" s="37">
        <f t="shared" si="0"/>
        <v>271.95083333333332</v>
      </c>
      <c r="M19" s="37">
        <f t="shared" si="1"/>
        <v>264.3428571428571</v>
      </c>
    </row>
    <row r="20" spans="3:13" ht="9.4499999999999993" customHeight="1" x14ac:dyDescent="0.15">
      <c r="C20" s="18">
        <v>12</v>
      </c>
      <c r="D20" s="37">
        <v>276.48750000000001</v>
      </c>
      <c r="E20" s="37">
        <v>281.60833333333329</v>
      </c>
      <c r="F20" s="37">
        <v>288.25833333333333</v>
      </c>
      <c r="G20" s="37">
        <v>299.99166666666667</v>
      </c>
      <c r="H20" s="37">
        <v>343.3125</v>
      </c>
      <c r="I20" s="37">
        <v>292.13611111111112</v>
      </c>
      <c r="J20" s="37">
        <v>259.87777777777779</v>
      </c>
      <c r="L20" s="37">
        <f t="shared" si="0"/>
        <v>297.93166666666667</v>
      </c>
      <c r="M20" s="37">
        <f t="shared" si="1"/>
        <v>291.66746031746032</v>
      </c>
    </row>
    <row r="21" spans="3:13" ht="9.4499999999999993" customHeight="1" x14ac:dyDescent="0.15">
      <c r="C21" s="18">
        <v>13</v>
      </c>
      <c r="D21" s="37">
        <v>295.25416666666666</v>
      </c>
      <c r="E21" s="37">
        <v>301.15000000000003</v>
      </c>
      <c r="F21" s="37">
        <v>304.07916666666665</v>
      </c>
      <c r="G21" s="37">
        <v>315.04166666666669</v>
      </c>
      <c r="H21" s="37">
        <v>337.17083333333329</v>
      </c>
      <c r="I21" s="37">
        <v>287.99583333333334</v>
      </c>
      <c r="J21" s="37">
        <v>271</v>
      </c>
      <c r="L21" s="37">
        <f t="shared" si="0"/>
        <v>310.53916666666669</v>
      </c>
      <c r="M21" s="37">
        <f t="shared" si="1"/>
        <v>301.67023809523806</v>
      </c>
    </row>
    <row r="22" spans="3:13" ht="9.4499999999999993" customHeight="1" x14ac:dyDescent="0.15">
      <c r="C22" s="18">
        <v>14</v>
      </c>
      <c r="D22" s="37">
        <v>317.86250000000001</v>
      </c>
      <c r="E22" s="37">
        <v>332.87916666666666</v>
      </c>
      <c r="F22" s="37">
        <v>348.21250000000003</v>
      </c>
      <c r="G22" s="37">
        <v>349.63333333333338</v>
      </c>
      <c r="H22" s="37">
        <v>384.65000000000003</v>
      </c>
      <c r="I22" s="37">
        <v>264.36388888888888</v>
      </c>
      <c r="J22" s="37">
        <v>259.4736111111111</v>
      </c>
      <c r="L22" s="37">
        <f t="shared" si="0"/>
        <v>346.64750000000004</v>
      </c>
      <c r="M22" s="37">
        <f t="shared" si="1"/>
        <v>322.43928571428575</v>
      </c>
    </row>
    <row r="23" spans="3:13" ht="9.4499999999999993" customHeight="1" x14ac:dyDescent="0.15">
      <c r="C23" s="18">
        <v>15</v>
      </c>
      <c r="D23" s="37">
        <v>368.2833333333333</v>
      </c>
      <c r="E23" s="37">
        <v>392.54166666666669</v>
      </c>
      <c r="F23" s="37">
        <v>407.07083333333327</v>
      </c>
      <c r="G23" s="37">
        <v>402.50416666666661</v>
      </c>
      <c r="H23" s="37">
        <v>435.25</v>
      </c>
      <c r="I23" s="37">
        <v>249.19861111111109</v>
      </c>
      <c r="J23" s="37">
        <v>236.73055555555553</v>
      </c>
      <c r="L23" s="37">
        <f t="shared" si="0"/>
        <v>401.13</v>
      </c>
      <c r="M23" s="37">
        <f t="shared" si="1"/>
        <v>355.93988095238092</v>
      </c>
    </row>
    <row r="24" spans="3:13" ht="9.4499999999999993" customHeight="1" x14ac:dyDescent="0.15">
      <c r="C24" s="18">
        <v>16</v>
      </c>
      <c r="D24" s="37">
        <v>489.28749999999997</v>
      </c>
      <c r="E24" s="37">
        <v>524.45000000000005</v>
      </c>
      <c r="F24" s="37">
        <v>534.29583333333335</v>
      </c>
      <c r="G24" s="37">
        <v>522.19583333333333</v>
      </c>
      <c r="H24" s="37">
        <v>461.35416666666669</v>
      </c>
      <c r="I24" s="37">
        <v>232.14722222222221</v>
      </c>
      <c r="J24" s="37">
        <v>212.85416666666666</v>
      </c>
      <c r="L24" s="37">
        <f t="shared" si="0"/>
        <v>506.31666666666661</v>
      </c>
      <c r="M24" s="37">
        <f t="shared" si="1"/>
        <v>425.22638888888883</v>
      </c>
    </row>
    <row r="25" spans="3:13" ht="9.4499999999999993" customHeight="1" x14ac:dyDescent="0.15">
      <c r="C25" s="18">
        <v>17</v>
      </c>
      <c r="D25" s="37">
        <v>460.92916666666662</v>
      </c>
      <c r="E25" s="37">
        <v>483.54166666666669</v>
      </c>
      <c r="F25" s="37">
        <v>488.33750000000003</v>
      </c>
      <c r="G25" s="37">
        <v>480.0625</v>
      </c>
      <c r="H25" s="37">
        <v>408.27083333333331</v>
      </c>
      <c r="I25" s="37">
        <v>216.96249999999998</v>
      </c>
      <c r="J25" s="37">
        <v>183.33472222222221</v>
      </c>
      <c r="L25" s="37">
        <f t="shared" si="0"/>
        <v>464.22833333333335</v>
      </c>
      <c r="M25" s="37">
        <f t="shared" si="1"/>
        <v>388.77698412698419</v>
      </c>
    </row>
    <row r="26" spans="3:13" ht="9.4499999999999993" customHeight="1" x14ac:dyDescent="0.15">
      <c r="C26" s="18">
        <v>18</v>
      </c>
      <c r="D26" s="37">
        <v>296.34583333333336</v>
      </c>
      <c r="E26" s="37">
        <v>318.57916666666665</v>
      </c>
      <c r="F26" s="37">
        <v>333.10833333333329</v>
      </c>
      <c r="G26" s="37">
        <v>330.13333333333333</v>
      </c>
      <c r="H26" s="37">
        <v>292.03333333333336</v>
      </c>
      <c r="I26" s="37">
        <v>189.34027777777774</v>
      </c>
      <c r="J26" s="37">
        <v>163.19583333333335</v>
      </c>
      <c r="L26" s="37">
        <f t="shared" si="0"/>
        <v>314.03999999999996</v>
      </c>
      <c r="M26" s="37">
        <f t="shared" si="1"/>
        <v>274.67658730158729</v>
      </c>
    </row>
    <row r="27" spans="3:13" ht="9.4499999999999993" customHeight="1" x14ac:dyDescent="0.15">
      <c r="C27" s="18">
        <v>19</v>
      </c>
      <c r="D27" s="37">
        <v>183.11249999999998</v>
      </c>
      <c r="E27" s="37">
        <v>198.50000000000003</v>
      </c>
      <c r="F27" s="37">
        <v>197.96250000000001</v>
      </c>
      <c r="G27" s="37">
        <v>195.86666666666665</v>
      </c>
      <c r="H27" s="37">
        <v>190.27083333333334</v>
      </c>
      <c r="I27" s="37">
        <v>145.58611111111111</v>
      </c>
      <c r="J27" s="37">
        <v>115.575</v>
      </c>
      <c r="L27" s="37">
        <f t="shared" si="0"/>
        <v>193.14250000000001</v>
      </c>
      <c r="M27" s="37">
        <f t="shared" si="1"/>
        <v>175.26765873015876</v>
      </c>
    </row>
    <row r="28" spans="3:13" ht="9.4499999999999993" customHeight="1" x14ac:dyDescent="0.15">
      <c r="C28" s="18">
        <v>20</v>
      </c>
      <c r="D28" s="37">
        <v>152.98333333333332</v>
      </c>
      <c r="E28" s="37">
        <v>167.3125</v>
      </c>
      <c r="F28" s="37">
        <v>171.34583333333333</v>
      </c>
      <c r="G28" s="37">
        <v>174.60416666666666</v>
      </c>
      <c r="H28" s="37">
        <v>175.82500000000002</v>
      </c>
      <c r="I28" s="37">
        <v>111.18194444444445</v>
      </c>
      <c r="J28" s="37">
        <v>87.890277777777783</v>
      </c>
      <c r="L28" s="37">
        <f t="shared" si="0"/>
        <v>168.41416666666666</v>
      </c>
      <c r="M28" s="37">
        <f t="shared" si="1"/>
        <v>148.73472222222222</v>
      </c>
    </row>
    <row r="29" spans="3:13" ht="9.4499999999999993" customHeight="1" x14ac:dyDescent="0.15">
      <c r="C29" s="18">
        <v>21</v>
      </c>
      <c r="D29" s="37">
        <v>176.65</v>
      </c>
      <c r="E29" s="37">
        <v>197.5333333333333</v>
      </c>
      <c r="F29" s="37">
        <v>196.79583333333335</v>
      </c>
      <c r="G29" s="37">
        <v>220.625</v>
      </c>
      <c r="H29" s="37">
        <v>232.10833333333335</v>
      </c>
      <c r="I29" s="37">
        <v>97.215277777777786</v>
      </c>
      <c r="J29" s="37">
        <v>79.186111111111117</v>
      </c>
      <c r="L29" s="37">
        <f t="shared" si="0"/>
        <v>204.74250000000001</v>
      </c>
      <c r="M29" s="37">
        <f t="shared" si="1"/>
        <v>171.44484126984125</v>
      </c>
    </row>
    <row r="30" spans="3:13" ht="9.4499999999999993" customHeight="1" x14ac:dyDescent="0.15">
      <c r="C30" s="18">
        <v>22</v>
      </c>
      <c r="D30" s="37">
        <v>164.42916666666667</v>
      </c>
      <c r="E30" s="37">
        <v>179.55416666666667</v>
      </c>
      <c r="F30" s="37">
        <v>177.33333333333334</v>
      </c>
      <c r="G30" s="37">
        <v>192.7791666666667</v>
      </c>
      <c r="H30" s="37">
        <v>212.37083333333331</v>
      </c>
      <c r="I30" s="37">
        <v>84.57083333333334</v>
      </c>
      <c r="J30" s="37">
        <v>64.870833333333323</v>
      </c>
      <c r="L30" s="37">
        <f t="shared" si="0"/>
        <v>185.29333333333335</v>
      </c>
      <c r="M30" s="37">
        <f t="shared" si="1"/>
        <v>153.70119047619048</v>
      </c>
    </row>
    <row r="31" spans="3:13" ht="9.4499999999999993" customHeight="1" x14ac:dyDescent="0.15">
      <c r="C31" s="18">
        <v>23</v>
      </c>
      <c r="D31" s="37">
        <v>94.237499999999997</v>
      </c>
      <c r="E31" s="37">
        <v>99.683333333333337</v>
      </c>
      <c r="F31" s="37">
        <v>98.845833333333346</v>
      </c>
      <c r="G31" s="37">
        <v>110.24999999999999</v>
      </c>
      <c r="H31" s="37">
        <v>123.8125</v>
      </c>
      <c r="I31" s="37">
        <v>59.638888888888886</v>
      </c>
      <c r="J31" s="37">
        <v>39.05972222222222</v>
      </c>
      <c r="L31" s="37">
        <f t="shared" si="0"/>
        <v>105.36583333333333</v>
      </c>
      <c r="M31" s="37">
        <f t="shared" si="1"/>
        <v>89.361111111111114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3730.5124999999998</v>
      </c>
      <c r="E33" s="37">
        <f t="shared" ref="E33:J33" si="2">SUM(E15:E26)</f>
        <v>3906.3</v>
      </c>
      <c r="F33" s="37">
        <f t="shared" si="2"/>
        <v>4005.4249999999993</v>
      </c>
      <c r="G33" s="37">
        <f t="shared" si="2"/>
        <v>3994.8375000000001</v>
      </c>
      <c r="H33" s="37">
        <f t="shared" si="2"/>
        <v>3966.2458333333334</v>
      </c>
      <c r="I33" s="37">
        <f t="shared" si="2"/>
        <v>2628.7180555555556</v>
      </c>
      <c r="J33" s="37">
        <f t="shared" si="2"/>
        <v>2255.3833333333332</v>
      </c>
      <c r="L33" s="37">
        <f>SUM(L15:L26)</f>
        <v>3920.6641666666669</v>
      </c>
      <c r="M33" s="37">
        <f>SUM(M15:M26)</f>
        <v>3498.2031746031748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738.01249999999993</v>
      </c>
      <c r="E34" s="37">
        <f t="shared" ref="E34:J34" si="3">SUM(E15:E17)</f>
        <v>768.89583333333337</v>
      </c>
      <c r="F34" s="37">
        <f t="shared" si="3"/>
        <v>782.73750000000007</v>
      </c>
      <c r="G34" s="37">
        <f t="shared" si="3"/>
        <v>762.5</v>
      </c>
      <c r="H34" s="37">
        <f t="shared" si="3"/>
        <v>756.53750000000002</v>
      </c>
      <c r="I34" s="37">
        <f t="shared" si="3"/>
        <v>413.75555555555553</v>
      </c>
      <c r="J34" s="37">
        <f t="shared" si="3"/>
        <v>262.86388888888894</v>
      </c>
      <c r="L34" s="37">
        <f>SUM(L15:L17)</f>
        <v>761.73666666666668</v>
      </c>
      <c r="M34" s="37">
        <f>SUM(M15:M17)</f>
        <v>640.7575396825398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1745.9374999999998</v>
      </c>
      <c r="E35" s="37">
        <f t="shared" ref="E35:J35" si="4">SUM(E18:E23)</f>
        <v>1810.8333333333335</v>
      </c>
      <c r="F35" s="37">
        <f t="shared" si="4"/>
        <v>1866.9458333333332</v>
      </c>
      <c r="G35" s="37">
        <f t="shared" si="4"/>
        <v>1899.9458333333334</v>
      </c>
      <c r="H35" s="37">
        <f t="shared" si="4"/>
        <v>2048.0500000000002</v>
      </c>
      <c r="I35" s="37">
        <f t="shared" si="4"/>
        <v>1576.5125</v>
      </c>
      <c r="J35" s="37">
        <f t="shared" si="4"/>
        <v>1433.1347222222223</v>
      </c>
      <c r="L35" s="37">
        <f>SUM(L18:L23)</f>
        <v>1874.3425000000002</v>
      </c>
      <c r="M35" s="37">
        <f>SUM(M18:M23)</f>
        <v>1768.7656746031746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1246.5625</v>
      </c>
      <c r="E36" s="37">
        <f t="shared" ref="E36:J36" si="5">SUM(E24:E26)</f>
        <v>1326.5708333333334</v>
      </c>
      <c r="F36" s="37">
        <f t="shared" si="5"/>
        <v>1355.7416666666668</v>
      </c>
      <c r="G36" s="37">
        <f t="shared" si="5"/>
        <v>1332.3916666666667</v>
      </c>
      <c r="H36" s="37">
        <f t="shared" si="5"/>
        <v>1161.6583333333333</v>
      </c>
      <c r="I36" s="37">
        <f t="shared" si="5"/>
        <v>638.44999999999993</v>
      </c>
      <c r="J36" s="37">
        <f t="shared" si="5"/>
        <v>559.38472222222219</v>
      </c>
      <c r="L36" s="37">
        <f>SUM(L24:L26)</f>
        <v>1284.585</v>
      </c>
      <c r="M36" s="37">
        <f>SUM(M24:M26)</f>
        <v>1088.6799603174602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4889.3083333333343</v>
      </c>
      <c r="E37" s="37">
        <f t="shared" ref="E37:J37" si="6">SUM(E8:E31)</f>
        <v>5368.9083333333338</v>
      </c>
      <c r="F37" s="37">
        <f t="shared" si="6"/>
        <v>5457.2666666666664</v>
      </c>
      <c r="G37" s="37">
        <f t="shared" si="6"/>
        <v>5459.6333333333332</v>
      </c>
      <c r="H37" s="37">
        <f t="shared" si="6"/>
        <v>5505.2416666666668</v>
      </c>
      <c r="I37" s="37">
        <f t="shared" si="6"/>
        <v>3563.8375000000001</v>
      </c>
      <c r="J37" s="37">
        <f t="shared" si="6"/>
        <v>2866.0652777777777</v>
      </c>
      <c r="L37" s="37">
        <f>SUM(L8:L31)</f>
        <v>5336.0716666666667</v>
      </c>
      <c r="M37" s="37">
        <f>SUM(M8:M31)</f>
        <v>4730.037301587302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4776.8500000000004</v>
      </c>
      <c r="D43" s="32">
        <v>5060.0999999999995</v>
      </c>
      <c r="E43" s="32">
        <v>4023.07</v>
      </c>
      <c r="F43" s="32">
        <v>2225.3200000000006</v>
      </c>
      <c r="G43" s="32">
        <v>2996.85</v>
      </c>
      <c r="H43" s="32">
        <v>3586.6499999999996</v>
      </c>
      <c r="I43" s="32">
        <v>4051.8099999999995</v>
      </c>
      <c r="J43" s="32">
        <v>4116.3599999999997</v>
      </c>
      <c r="K43" s="32">
        <v>4198.17</v>
      </c>
      <c r="L43" s="32">
        <v>4122.47</v>
      </c>
      <c r="M43" s="32">
        <v>4001.92</v>
      </c>
      <c r="N43" s="32">
        <v>3888.3999999999992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6328.5499999999993</v>
      </c>
      <c r="D44" s="32">
        <v>6832.7999999999993</v>
      </c>
      <c r="E44" s="32">
        <v>5563.94</v>
      </c>
      <c r="F44" s="32">
        <v>3178.0000000000005</v>
      </c>
      <c r="G44" s="32">
        <v>3965.7099999999996</v>
      </c>
      <c r="H44" s="32">
        <v>5140.78</v>
      </c>
      <c r="I44" s="32">
        <v>5707.1399999999985</v>
      </c>
      <c r="J44" s="32">
        <v>5465.59</v>
      </c>
      <c r="K44" s="32">
        <v>5667.41</v>
      </c>
      <c r="L44" s="32">
        <v>5607.46</v>
      </c>
      <c r="M44" s="32">
        <v>5422.96</v>
      </c>
      <c r="N44" s="32">
        <v>5152.5199999999995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3216.666666666667</v>
      </c>
      <c r="D47" s="32">
        <v>3190.2</v>
      </c>
      <c r="E47" s="32">
        <v>2657</v>
      </c>
      <c r="F47" s="32">
        <v>1287.25</v>
      </c>
      <c r="G47" s="32">
        <v>1938.1999999999998</v>
      </c>
      <c r="H47" s="32">
        <v>2566.75</v>
      </c>
      <c r="I47" s="32">
        <v>2888.5</v>
      </c>
      <c r="J47" s="32">
        <v>2843.5999999999995</v>
      </c>
      <c r="K47" s="32">
        <v>2938</v>
      </c>
      <c r="L47" s="32">
        <v>2763.2000000000003</v>
      </c>
      <c r="M47" s="32">
        <v>2406.25</v>
      </c>
      <c r="N47" s="32">
        <v>2849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4513</v>
      </c>
      <c r="D48" s="32">
        <v>4363.6000000000004</v>
      </c>
      <c r="E48" s="32">
        <v>3853.75</v>
      </c>
      <c r="F48" s="32">
        <v>1800.25</v>
      </c>
      <c r="G48" s="32">
        <v>2586.8000000000002</v>
      </c>
      <c r="H48" s="32">
        <v>3555</v>
      </c>
      <c r="I48" s="32">
        <v>3924.75</v>
      </c>
      <c r="J48" s="32">
        <v>3660.9999999999995</v>
      </c>
      <c r="K48" s="32">
        <v>3820.75</v>
      </c>
      <c r="L48" s="32">
        <v>3562.4000000000005</v>
      </c>
      <c r="M48" s="32">
        <v>3299</v>
      </c>
      <c r="N48" s="32">
        <v>3825.75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2556.9999999999995</v>
      </c>
      <c r="D51" s="32">
        <v>2533.25</v>
      </c>
      <c r="E51" s="32">
        <v>2939</v>
      </c>
      <c r="F51" s="32">
        <v>920.5</v>
      </c>
      <c r="G51" s="32">
        <v>1572</v>
      </c>
      <c r="H51" s="32">
        <v>2138</v>
      </c>
      <c r="I51" s="32">
        <v>2393.75</v>
      </c>
      <c r="J51" s="32">
        <v>2373.4</v>
      </c>
      <c r="K51" s="32">
        <v>2681.5</v>
      </c>
      <c r="L51" s="32">
        <v>2463.25</v>
      </c>
      <c r="M51" s="32">
        <v>1986.1999999999998</v>
      </c>
      <c r="N51" s="32">
        <v>2506.75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3218.333333333333</v>
      </c>
      <c r="D52" s="32">
        <v>3091.5</v>
      </c>
      <c r="E52" s="32">
        <v>4195.75</v>
      </c>
      <c r="F52" s="32">
        <v>1260</v>
      </c>
      <c r="G52" s="32">
        <v>2048</v>
      </c>
      <c r="H52" s="32">
        <v>2735.25</v>
      </c>
      <c r="I52" s="32">
        <v>3015.75</v>
      </c>
      <c r="J52" s="32">
        <v>2934.0000000000005</v>
      </c>
      <c r="K52" s="32">
        <v>3249.5</v>
      </c>
      <c r="L52" s="32">
        <v>2960.25</v>
      </c>
      <c r="M52" s="32">
        <v>2504.1999999999998</v>
      </c>
      <c r="N52" s="32">
        <v>3180.25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503" display="Index" xr:uid="{1D573FF9-FDE4-439D-8E79-04CFD579E804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9258-B69E-423F-99F1-BA6D706F1C39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138</v>
      </c>
      <c r="E3" s="47"/>
      <c r="F3" s="47"/>
      <c r="G3" s="6"/>
      <c r="H3" s="49" t="s">
        <v>30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143.33750000000001</v>
      </c>
      <c r="Q6" s="16">
        <v>153.28333333333333</v>
      </c>
      <c r="R6" s="16">
        <v>149.47500000000002</v>
      </c>
      <c r="S6" s="16">
        <v>150.08055555555558</v>
      </c>
      <c r="T6" s="16">
        <v>138.30416666666667</v>
      </c>
      <c r="U6" s="16">
        <v>118.59305555555558</v>
      </c>
      <c r="V6" s="16">
        <v>134.5902777777778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>
        <v>6.0166666666666666</v>
      </c>
      <c r="Q7" s="16">
        <v>5.6194444444444445</v>
      </c>
      <c r="R7" s="16">
        <v>5.9152777777777779</v>
      </c>
      <c r="S7" s="16">
        <v>5.6847222222222218</v>
      </c>
      <c r="T7" s="16">
        <v>5.3222222222222229</v>
      </c>
      <c r="U7" s="16">
        <v>4.5083333333333337</v>
      </c>
      <c r="V7" s="16">
        <v>4.0986111111111114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149.35416666666669</v>
      </c>
      <c r="Q8" s="16">
        <f t="shared" ref="Q8:V8" si="0">SUM(Q6:Q7)</f>
        <v>158.90277777777777</v>
      </c>
      <c r="R8" s="16">
        <f t="shared" si="0"/>
        <v>155.39027777777781</v>
      </c>
      <c r="S8" s="16">
        <f t="shared" si="0"/>
        <v>155.76527777777781</v>
      </c>
      <c r="T8" s="16">
        <f t="shared" si="0"/>
        <v>143.6263888888889</v>
      </c>
      <c r="U8" s="16">
        <f t="shared" si="0"/>
        <v>123.10138888888892</v>
      </c>
      <c r="V8" s="16">
        <f t="shared" si="0"/>
        <v>138.68888888888893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116.15</v>
      </c>
      <c r="Q10" s="16">
        <v>104.95</v>
      </c>
      <c r="R10" s="16">
        <v>129.91</v>
      </c>
      <c r="S10" s="16">
        <v>177.96</v>
      </c>
      <c r="T10" s="16">
        <v>212.38000000000002</v>
      </c>
      <c r="U10" s="16">
        <v>180.77</v>
      </c>
      <c r="V10" s="16">
        <v>164.61999999999998</v>
      </c>
      <c r="W10" s="16">
        <v>147.82333333333332</v>
      </c>
      <c r="X10" s="16">
        <v>157.25000000000003</v>
      </c>
      <c r="Y10" s="16">
        <v>125.70000000000002</v>
      </c>
      <c r="Z10" s="16">
        <v>142.02000000000001</v>
      </c>
      <c r="AA10" s="16">
        <v>103.22000000000001</v>
      </c>
    </row>
    <row r="11" spans="1:27" ht="9.4499999999999993" customHeight="1" x14ac:dyDescent="0.15">
      <c r="C11" s="18"/>
      <c r="O11" s="15" t="s">
        <v>95</v>
      </c>
      <c r="P11" s="16">
        <v>4.7499999999999991</v>
      </c>
      <c r="Q11" s="16">
        <v>4.8999999999999995</v>
      </c>
      <c r="R11" s="16">
        <v>5.8499999999999988</v>
      </c>
      <c r="S11" s="16">
        <v>4.0966666666666667</v>
      </c>
      <c r="T11" s="16">
        <v>4.97</v>
      </c>
      <c r="U11" s="16">
        <v>4.9033333333333333</v>
      </c>
      <c r="V11" s="16">
        <v>7.2399999999999993</v>
      </c>
      <c r="W11" s="16">
        <v>7.0999999999999988</v>
      </c>
      <c r="X11" s="16">
        <v>7.9700000000000006</v>
      </c>
      <c r="Y11" s="16">
        <v>5.9</v>
      </c>
      <c r="Z11" s="16">
        <v>5.5999999999999988</v>
      </c>
      <c r="AA11" s="16">
        <v>5.26</v>
      </c>
    </row>
    <row r="12" spans="1:27" ht="9.4499999999999993" customHeight="1" x14ac:dyDescent="0.15">
      <c r="C12" s="18"/>
      <c r="O12" s="15" t="s">
        <v>96</v>
      </c>
      <c r="P12" s="16">
        <f>SUM(P10:P11)</f>
        <v>120.9</v>
      </c>
      <c r="Q12" s="16">
        <f t="shared" ref="Q12:AA12" si="1">SUM(Q10:Q11)</f>
        <v>109.85000000000001</v>
      </c>
      <c r="R12" s="16">
        <f t="shared" si="1"/>
        <v>135.76</v>
      </c>
      <c r="S12" s="16">
        <f t="shared" si="1"/>
        <v>182.05666666666667</v>
      </c>
      <c r="T12" s="16">
        <f t="shared" si="1"/>
        <v>217.35000000000002</v>
      </c>
      <c r="U12" s="16">
        <f t="shared" si="1"/>
        <v>185.67333333333335</v>
      </c>
      <c r="V12" s="16">
        <f t="shared" si="1"/>
        <v>171.85999999999999</v>
      </c>
      <c r="W12" s="16">
        <f t="shared" si="1"/>
        <v>154.92333333333332</v>
      </c>
      <c r="X12" s="16">
        <f t="shared" si="1"/>
        <v>165.22000000000003</v>
      </c>
      <c r="Y12" s="16">
        <f t="shared" si="1"/>
        <v>131.60000000000002</v>
      </c>
      <c r="Z12" s="16">
        <f t="shared" si="1"/>
        <v>147.62</v>
      </c>
      <c r="AA12" s="16">
        <f t="shared" si="1"/>
        <v>108.48000000000002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98.248333333333335</v>
      </c>
      <c r="Q14" s="21">
        <v>113.7127777777778</v>
      </c>
      <c r="R14" s="21">
        <v>151.20954545454543</v>
      </c>
      <c r="S14" s="21">
        <v>161.43740740740742</v>
      </c>
      <c r="T14" s="22">
        <v>214.71722222222223</v>
      </c>
      <c r="U14" s="22">
        <v>161.08439393939392</v>
      </c>
      <c r="V14" s="22">
        <v>153.18040740740742</v>
      </c>
      <c r="W14" s="22">
        <v>136.9675</v>
      </c>
      <c r="X14" s="22">
        <v>126.45027777777776</v>
      </c>
      <c r="Y14" s="16">
        <v>146.89611111111108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/>
      <c r="Q15" s="21"/>
      <c r="R15" s="22">
        <v>24.446969696969699</v>
      </c>
      <c r="S15" s="22">
        <v>34.165972222222216</v>
      </c>
      <c r="T15" s="22">
        <v>42.881666666666668</v>
      </c>
      <c r="U15" s="22">
        <v>22.942727272727268</v>
      </c>
      <c r="V15" s="22">
        <v>9.3611481481481498</v>
      </c>
      <c r="W15" s="22">
        <v>6.6088888888888908</v>
      </c>
      <c r="X15" s="22">
        <v>6.4588888888888878</v>
      </c>
      <c r="Y15" s="16">
        <v>5.7116666666666669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6">
        <f t="shared" ref="P16:X16" si="3">SUM(P14:P15)</f>
        <v>98.248333333333335</v>
      </c>
      <c r="Q16" s="16">
        <f t="shared" si="3"/>
        <v>113.7127777777778</v>
      </c>
      <c r="R16" s="16">
        <f t="shared" si="3"/>
        <v>175.65651515151512</v>
      </c>
      <c r="S16" s="16">
        <f t="shared" si="3"/>
        <v>195.60337962962964</v>
      </c>
      <c r="T16" s="16">
        <f t="shared" si="3"/>
        <v>257.59888888888889</v>
      </c>
      <c r="U16" s="16">
        <f t="shared" si="3"/>
        <v>184.02712121212119</v>
      </c>
      <c r="V16" s="16">
        <f t="shared" si="3"/>
        <v>162.54155555555556</v>
      </c>
      <c r="W16" s="16">
        <f t="shared" si="3"/>
        <v>143.57638888888889</v>
      </c>
      <c r="X16" s="16">
        <f t="shared" si="3"/>
        <v>132.90916666666664</v>
      </c>
      <c r="Y16" s="16">
        <f>SUM(Y14:Y15)</f>
        <v>152.60777777777776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188" display="Index" xr:uid="{CF6E5DA4-ED05-4D03-BAB5-DA120F7180EF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EE1D-58BA-4277-A2FA-E2F4AEB1779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138</v>
      </c>
      <c r="E3" s="47"/>
      <c r="F3" s="47"/>
      <c r="G3" s="6"/>
      <c r="H3" s="49" t="s">
        <v>30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14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0.60555555555555551</v>
      </c>
      <c r="E8" s="37">
        <v>1.1624999999999999</v>
      </c>
      <c r="F8" s="37">
        <v>0.89861111111111114</v>
      </c>
      <c r="G8" s="37">
        <v>1.2486111111111111</v>
      </c>
      <c r="H8" s="37">
        <v>1.0874999999999999</v>
      </c>
      <c r="I8" s="37">
        <v>1.425</v>
      </c>
      <c r="J8" s="37">
        <v>1.0125</v>
      </c>
      <c r="L8" s="37">
        <f>AVERAGE(D8:H8)</f>
        <v>1.0005555555555556</v>
      </c>
      <c r="M8" s="37">
        <f>AVERAGE(D8:J8)</f>
        <v>1.0628968253968254</v>
      </c>
      <c r="O8" s="26"/>
    </row>
    <row r="9" spans="1:15" ht="9.4499999999999993" customHeight="1" x14ac:dyDescent="0.15">
      <c r="C9" s="18">
        <v>1</v>
      </c>
      <c r="D9" s="37">
        <v>0.80694444444444435</v>
      </c>
      <c r="E9" s="37">
        <v>0.62916666666666676</v>
      </c>
      <c r="F9" s="37">
        <v>0.64027777777777772</v>
      </c>
      <c r="G9" s="37">
        <v>0.62222222222222234</v>
      </c>
      <c r="H9" s="37">
        <v>0.42083333333333339</v>
      </c>
      <c r="I9" s="37">
        <v>0.54166666666666663</v>
      </c>
      <c r="J9" s="37">
        <v>0.44305555555555554</v>
      </c>
      <c r="L9" s="37">
        <f t="shared" ref="L9:L31" si="0">AVERAGE(D9:H9)</f>
        <v>0.62388888888888894</v>
      </c>
      <c r="M9" s="37">
        <f t="shared" ref="M9:M31" si="1">AVERAGE(D9:J9)</f>
        <v>0.58630952380952372</v>
      </c>
      <c r="O9" s="26"/>
    </row>
    <row r="10" spans="1:15" ht="9.4499999999999993" customHeight="1" x14ac:dyDescent="0.15">
      <c r="C10" s="18">
        <v>2</v>
      </c>
      <c r="D10" s="37">
        <v>0.96249999999999991</v>
      </c>
      <c r="E10" s="37">
        <v>1.0541666666666667</v>
      </c>
      <c r="F10" s="37">
        <v>1.1402777777777779</v>
      </c>
      <c r="G10" s="37">
        <v>1.3222222222222222</v>
      </c>
      <c r="H10" s="37">
        <v>1.1416666666666666</v>
      </c>
      <c r="I10" s="37">
        <v>0.5527777777777777</v>
      </c>
      <c r="J10" s="37">
        <v>0.27916666666666667</v>
      </c>
      <c r="L10" s="37">
        <f t="shared" si="0"/>
        <v>1.1241666666666668</v>
      </c>
      <c r="M10" s="37">
        <f t="shared" si="1"/>
        <v>0.92182539682539688</v>
      </c>
      <c r="O10" s="26"/>
    </row>
    <row r="11" spans="1:15" ht="9.4499999999999993" customHeight="1" x14ac:dyDescent="0.15">
      <c r="C11" s="18">
        <v>3</v>
      </c>
      <c r="D11" s="37">
        <v>0.55833333333333335</v>
      </c>
      <c r="E11" s="37">
        <v>0.6333333333333333</v>
      </c>
      <c r="F11" s="37">
        <v>0.72916666666666663</v>
      </c>
      <c r="G11" s="37">
        <v>0.72083333333333333</v>
      </c>
      <c r="H11" s="37">
        <v>0.40416666666666662</v>
      </c>
      <c r="I11" s="37">
        <v>0.1958333333333333</v>
      </c>
      <c r="J11" s="37">
        <v>0.72083333333333333</v>
      </c>
      <c r="L11" s="37">
        <f t="shared" si="0"/>
        <v>0.60916666666666663</v>
      </c>
      <c r="M11" s="37">
        <f t="shared" si="1"/>
        <v>0.56607142857142856</v>
      </c>
      <c r="O11" s="26"/>
    </row>
    <row r="12" spans="1:15" ht="9.4499999999999993" customHeight="1" x14ac:dyDescent="0.15">
      <c r="C12" s="18">
        <v>4</v>
      </c>
      <c r="D12" s="37">
        <v>0.24166666666666667</v>
      </c>
      <c r="E12" s="37">
        <v>0.47083333333333327</v>
      </c>
      <c r="F12" s="37">
        <v>0.11666666666666665</v>
      </c>
      <c r="G12" s="37">
        <v>0.28472222222222221</v>
      </c>
      <c r="H12" s="37">
        <v>0.16666666666666666</v>
      </c>
      <c r="I12" s="37">
        <v>0.14444444444444443</v>
      </c>
      <c r="J12" s="37">
        <v>9.3055555555555558E-2</v>
      </c>
      <c r="L12" s="37">
        <f t="shared" si="0"/>
        <v>0.25611111111111112</v>
      </c>
      <c r="M12" s="37">
        <f t="shared" si="1"/>
        <v>0.2168650793650794</v>
      </c>
    </row>
    <row r="13" spans="1:15" ht="9.4499999999999993" customHeight="1" x14ac:dyDescent="0.15">
      <c r="C13" s="18">
        <v>5</v>
      </c>
      <c r="D13" s="37">
        <v>1.7347222222222223</v>
      </c>
      <c r="E13" s="37">
        <v>2.1416666666666666</v>
      </c>
      <c r="F13" s="37">
        <v>1.8888888888888891</v>
      </c>
      <c r="G13" s="37">
        <v>2.1763888888888889</v>
      </c>
      <c r="H13" s="37">
        <v>2.3916666666666666</v>
      </c>
      <c r="I13" s="37">
        <v>1.0722222222222222</v>
      </c>
      <c r="J13" s="37">
        <v>0.88888888888888884</v>
      </c>
      <c r="L13" s="37">
        <f t="shared" si="0"/>
        <v>2.0666666666666669</v>
      </c>
      <c r="M13" s="37">
        <f t="shared" si="1"/>
        <v>1.7563492063492065</v>
      </c>
    </row>
    <row r="14" spans="1:15" ht="9.4499999999999993" customHeight="1" x14ac:dyDescent="0.15">
      <c r="C14" s="18">
        <v>6</v>
      </c>
      <c r="D14" s="37">
        <v>4.7083333333333339</v>
      </c>
      <c r="E14" s="37">
        <v>5.7833333333333341</v>
      </c>
      <c r="F14" s="37">
        <v>5.6958333333333329</v>
      </c>
      <c r="G14" s="37">
        <v>6.0333333333333341</v>
      </c>
      <c r="H14" s="37">
        <v>5.45</v>
      </c>
      <c r="I14" s="37">
        <v>3.2180555555555554</v>
      </c>
      <c r="J14" s="37">
        <v>2.4499999999999997</v>
      </c>
      <c r="L14" s="37">
        <f t="shared" si="0"/>
        <v>5.5341666666666667</v>
      </c>
      <c r="M14" s="37">
        <f t="shared" si="1"/>
        <v>4.7626984126984127</v>
      </c>
    </row>
    <row r="15" spans="1:15" ht="9.4499999999999993" customHeight="1" x14ac:dyDescent="0.15">
      <c r="C15" s="18">
        <v>7</v>
      </c>
      <c r="D15" s="37">
        <v>7.7486111111111109</v>
      </c>
      <c r="E15" s="37">
        <v>8.5374999999999996</v>
      </c>
      <c r="F15" s="37">
        <v>8.3013888888888889</v>
      </c>
      <c r="G15" s="37">
        <v>7.9750000000000005</v>
      </c>
      <c r="H15" s="37">
        <v>7.583333333333333</v>
      </c>
      <c r="I15" s="37">
        <v>3.693055555555556</v>
      </c>
      <c r="J15" s="37">
        <v>4.1291666666666664</v>
      </c>
      <c r="L15" s="37">
        <f t="shared" si="0"/>
        <v>8.0291666666666668</v>
      </c>
      <c r="M15" s="37">
        <f t="shared" si="1"/>
        <v>6.8525793650793645</v>
      </c>
    </row>
    <row r="16" spans="1:15" ht="9.4499999999999993" customHeight="1" x14ac:dyDescent="0.15">
      <c r="C16" s="18">
        <v>8</v>
      </c>
      <c r="D16" s="37">
        <v>5.3152777777777773</v>
      </c>
      <c r="E16" s="37">
        <v>5.8208333333333329</v>
      </c>
      <c r="F16" s="37">
        <v>5.543055555555557</v>
      </c>
      <c r="G16" s="37">
        <v>5.2861111111111105</v>
      </c>
      <c r="H16" s="37">
        <v>5.6624999999999988</v>
      </c>
      <c r="I16" s="37">
        <v>5.6430555555555557</v>
      </c>
      <c r="J16" s="37">
        <v>5.125</v>
      </c>
      <c r="L16" s="37">
        <f t="shared" si="0"/>
        <v>5.5255555555555551</v>
      </c>
      <c r="M16" s="37">
        <f t="shared" si="1"/>
        <v>5.4851190476190466</v>
      </c>
    </row>
    <row r="17" spans="3:13" ht="9.4499999999999993" customHeight="1" x14ac:dyDescent="0.15">
      <c r="C17" s="18">
        <v>9</v>
      </c>
      <c r="D17" s="37">
        <v>4.740277777777778</v>
      </c>
      <c r="E17" s="37">
        <v>5.75</v>
      </c>
      <c r="F17" s="37">
        <v>5.8652777777777771</v>
      </c>
      <c r="G17" s="37">
        <v>5.0388888888888888</v>
      </c>
      <c r="H17" s="37">
        <v>5.5583333333333336</v>
      </c>
      <c r="I17" s="37">
        <v>6.5874999999999995</v>
      </c>
      <c r="J17" s="37">
        <v>8.0763888888888893</v>
      </c>
      <c r="L17" s="37">
        <f t="shared" si="0"/>
        <v>5.3905555555555553</v>
      </c>
      <c r="M17" s="37">
        <f t="shared" si="1"/>
        <v>5.9452380952380945</v>
      </c>
    </row>
    <row r="18" spans="3:13" ht="9.4499999999999993" customHeight="1" x14ac:dyDescent="0.15">
      <c r="C18" s="18">
        <v>10</v>
      </c>
      <c r="D18" s="37">
        <v>6.3472222222222223</v>
      </c>
      <c r="E18" s="37">
        <v>6.4874999999999998</v>
      </c>
      <c r="F18" s="37">
        <v>6.8513888888888888</v>
      </c>
      <c r="G18" s="37">
        <v>6.9736111111111123</v>
      </c>
      <c r="H18" s="37">
        <v>6.9416666666666664</v>
      </c>
      <c r="I18" s="37">
        <v>8.5611111111111118</v>
      </c>
      <c r="J18" s="37">
        <v>10.730555555555554</v>
      </c>
      <c r="L18" s="37">
        <f t="shared" si="0"/>
        <v>6.7202777777777785</v>
      </c>
      <c r="M18" s="37">
        <f t="shared" si="1"/>
        <v>7.5561507936507937</v>
      </c>
    </row>
    <row r="19" spans="3:13" ht="9.4499999999999993" customHeight="1" x14ac:dyDescent="0.15">
      <c r="C19" s="18">
        <v>11</v>
      </c>
      <c r="D19" s="37">
        <v>7.0138888888888893</v>
      </c>
      <c r="E19" s="37">
        <v>7.3666666666666663</v>
      </c>
      <c r="F19" s="37">
        <v>7.4388888888888891</v>
      </c>
      <c r="G19" s="37">
        <v>7.3277777777777784</v>
      </c>
      <c r="H19" s="37">
        <v>7.8374999999999995</v>
      </c>
      <c r="I19" s="37">
        <v>9.5583333333333336</v>
      </c>
      <c r="J19" s="37">
        <v>13.020833333333334</v>
      </c>
      <c r="L19" s="37">
        <f t="shared" si="0"/>
        <v>7.3969444444444452</v>
      </c>
      <c r="M19" s="37">
        <f t="shared" si="1"/>
        <v>8.5091269841269845</v>
      </c>
    </row>
    <row r="20" spans="3:13" ht="9.4499999999999993" customHeight="1" x14ac:dyDescent="0.15">
      <c r="C20" s="18">
        <v>12</v>
      </c>
      <c r="D20" s="37">
        <v>8.0708333333333346</v>
      </c>
      <c r="E20" s="37">
        <v>8.1583333333333332</v>
      </c>
      <c r="F20" s="37">
        <v>7.2986111111111116</v>
      </c>
      <c r="G20" s="37">
        <v>9.0527777777777771</v>
      </c>
      <c r="H20" s="37">
        <v>8.9291666666666671</v>
      </c>
      <c r="I20" s="37">
        <v>10.375</v>
      </c>
      <c r="J20" s="37">
        <v>13.145833333333334</v>
      </c>
      <c r="L20" s="37">
        <f t="shared" si="0"/>
        <v>8.3019444444444446</v>
      </c>
      <c r="M20" s="37">
        <f t="shared" si="1"/>
        <v>9.2900793650793645</v>
      </c>
    </row>
    <row r="21" spans="3:13" ht="9.4499999999999993" customHeight="1" x14ac:dyDescent="0.15">
      <c r="C21" s="18">
        <v>13</v>
      </c>
      <c r="D21" s="37">
        <v>9.4097222222222214</v>
      </c>
      <c r="E21" s="37">
        <v>9.8666666666666654</v>
      </c>
      <c r="F21" s="37">
        <v>9.1944444444444446</v>
      </c>
      <c r="G21" s="37">
        <v>9.7263888888888896</v>
      </c>
      <c r="H21" s="37">
        <v>8.2958333333333325</v>
      </c>
      <c r="I21" s="37">
        <v>8.9097222222222214</v>
      </c>
      <c r="J21" s="37">
        <v>12.712499999999999</v>
      </c>
      <c r="L21" s="37">
        <f t="shared" si="0"/>
        <v>9.2986111111111107</v>
      </c>
      <c r="M21" s="37">
        <f t="shared" si="1"/>
        <v>9.7307539682539677</v>
      </c>
    </row>
    <row r="22" spans="3:13" ht="9.4499999999999993" customHeight="1" x14ac:dyDescent="0.15">
      <c r="C22" s="18">
        <v>14</v>
      </c>
      <c r="D22" s="37">
        <v>10.151388888888889</v>
      </c>
      <c r="E22" s="37">
        <v>12.1</v>
      </c>
      <c r="F22" s="37">
        <v>8.9611111111111104</v>
      </c>
      <c r="G22" s="37">
        <v>10.652777777777777</v>
      </c>
      <c r="H22" s="37">
        <v>9.85</v>
      </c>
      <c r="I22" s="37">
        <v>10.206944444444444</v>
      </c>
      <c r="J22" s="37">
        <v>9.6111111111111125</v>
      </c>
      <c r="L22" s="37">
        <f t="shared" si="0"/>
        <v>10.343055555555555</v>
      </c>
      <c r="M22" s="37">
        <f t="shared" si="1"/>
        <v>10.219047619047618</v>
      </c>
    </row>
    <row r="23" spans="3:13" ht="9.4499999999999993" customHeight="1" x14ac:dyDescent="0.15">
      <c r="C23" s="18">
        <v>15</v>
      </c>
      <c r="D23" s="37">
        <v>10.009722222222221</v>
      </c>
      <c r="E23" s="37">
        <v>10.5875</v>
      </c>
      <c r="F23" s="37">
        <v>9.4430555555555564</v>
      </c>
      <c r="G23" s="37">
        <v>12.002777777777775</v>
      </c>
      <c r="H23" s="37">
        <v>10.65</v>
      </c>
      <c r="I23" s="37">
        <v>8.6583333333333332</v>
      </c>
      <c r="J23" s="37">
        <v>11.597222222222223</v>
      </c>
      <c r="L23" s="37">
        <f t="shared" si="0"/>
        <v>10.538611111111111</v>
      </c>
      <c r="M23" s="37">
        <f t="shared" si="1"/>
        <v>10.421230158730157</v>
      </c>
    </row>
    <row r="24" spans="3:13" ht="9.4499999999999993" customHeight="1" x14ac:dyDescent="0.15">
      <c r="C24" s="18">
        <v>16</v>
      </c>
      <c r="D24" s="37">
        <v>11.809722222222222</v>
      </c>
      <c r="E24" s="37">
        <v>11.983333333333333</v>
      </c>
      <c r="F24" s="37">
        <v>12.605555555555554</v>
      </c>
      <c r="G24" s="37">
        <v>11.893055555555556</v>
      </c>
      <c r="H24" s="37">
        <v>10.3375</v>
      </c>
      <c r="I24" s="37">
        <v>8.2652777777777775</v>
      </c>
      <c r="J24" s="37">
        <v>9.6194444444444436</v>
      </c>
      <c r="L24" s="37">
        <f t="shared" si="0"/>
        <v>11.725833333333332</v>
      </c>
      <c r="M24" s="37">
        <f t="shared" si="1"/>
        <v>10.930555555555555</v>
      </c>
    </row>
    <row r="25" spans="3:13" ht="9.4499999999999993" customHeight="1" x14ac:dyDescent="0.15">
      <c r="C25" s="18">
        <v>17</v>
      </c>
      <c r="D25" s="37">
        <v>13.659722222222221</v>
      </c>
      <c r="E25" s="37">
        <v>13.791666666666666</v>
      </c>
      <c r="F25" s="37">
        <v>15.050000000000002</v>
      </c>
      <c r="G25" s="37">
        <v>12.098611111111111</v>
      </c>
      <c r="H25" s="37">
        <v>10.512500000000001</v>
      </c>
      <c r="I25" s="37">
        <v>6.8249999999999993</v>
      </c>
      <c r="J25" s="37">
        <v>8.9083333333333332</v>
      </c>
      <c r="L25" s="37">
        <f t="shared" si="0"/>
        <v>13.022499999999999</v>
      </c>
      <c r="M25" s="37">
        <f t="shared" si="1"/>
        <v>11.549404761904762</v>
      </c>
    </row>
    <row r="26" spans="3:13" ht="9.4499999999999993" customHeight="1" x14ac:dyDescent="0.15">
      <c r="C26" s="18">
        <v>18</v>
      </c>
      <c r="D26" s="37">
        <v>11.168055555555554</v>
      </c>
      <c r="E26" s="37">
        <v>11.299999999999999</v>
      </c>
      <c r="F26" s="37">
        <v>12.119444444444445</v>
      </c>
      <c r="G26" s="37">
        <v>10.348611111111111</v>
      </c>
      <c r="H26" s="37">
        <v>9.3375000000000004</v>
      </c>
      <c r="I26" s="37">
        <v>6.6416666666666666</v>
      </c>
      <c r="J26" s="37">
        <v>7.6625000000000005</v>
      </c>
      <c r="L26" s="37">
        <f t="shared" si="0"/>
        <v>10.854722222222222</v>
      </c>
      <c r="M26" s="37">
        <f t="shared" si="1"/>
        <v>9.7968253968253958</v>
      </c>
    </row>
    <row r="27" spans="3:13" ht="9.4499999999999993" customHeight="1" x14ac:dyDescent="0.15">
      <c r="C27" s="18">
        <v>19</v>
      </c>
      <c r="D27" s="37">
        <v>7.6597222222222223</v>
      </c>
      <c r="E27" s="37">
        <v>7.9624999999999995</v>
      </c>
      <c r="F27" s="37">
        <v>8.3555555555555561</v>
      </c>
      <c r="G27" s="37">
        <v>7.843055555555555</v>
      </c>
      <c r="H27" s="37">
        <v>7.0458333333333334</v>
      </c>
      <c r="I27" s="37">
        <v>6.0388888888888888</v>
      </c>
      <c r="J27" s="37">
        <v>4.5777777777777775</v>
      </c>
      <c r="L27" s="37">
        <f t="shared" si="0"/>
        <v>7.7733333333333334</v>
      </c>
      <c r="M27" s="37">
        <f t="shared" si="1"/>
        <v>7.0690476190476188</v>
      </c>
    </row>
    <row r="28" spans="3:13" ht="9.4499999999999993" customHeight="1" x14ac:dyDescent="0.15">
      <c r="C28" s="18">
        <v>20</v>
      </c>
      <c r="D28" s="37">
        <v>5.5638888888888891</v>
      </c>
      <c r="E28" s="37">
        <v>6.1583333333333341</v>
      </c>
      <c r="F28" s="37">
        <v>5.3736111111111109</v>
      </c>
      <c r="G28" s="37">
        <v>5.7277777777777779</v>
      </c>
      <c r="H28" s="37">
        <v>4.8416666666666659</v>
      </c>
      <c r="I28" s="37">
        <v>4.2986111111111116</v>
      </c>
      <c r="J28" s="37">
        <v>3.9250000000000003</v>
      </c>
      <c r="L28" s="37">
        <f t="shared" si="0"/>
        <v>5.5330555555555554</v>
      </c>
      <c r="M28" s="37">
        <f t="shared" si="1"/>
        <v>5.1269841269841265</v>
      </c>
    </row>
    <row r="29" spans="3:13" ht="9.4499999999999993" customHeight="1" x14ac:dyDescent="0.15">
      <c r="C29" s="18">
        <v>21</v>
      </c>
      <c r="D29" s="37">
        <v>7.1305555555555555</v>
      </c>
      <c r="E29" s="37">
        <v>7.2458333333333336</v>
      </c>
      <c r="F29" s="37">
        <v>7.6888888888888891</v>
      </c>
      <c r="G29" s="37">
        <v>7.426388888888888</v>
      </c>
      <c r="H29" s="37">
        <v>6.8166666666666664</v>
      </c>
      <c r="I29" s="37">
        <v>2.9958333333333336</v>
      </c>
      <c r="J29" s="37">
        <v>2.4791666666666665</v>
      </c>
      <c r="L29" s="37">
        <f t="shared" si="0"/>
        <v>7.2616666666666676</v>
      </c>
      <c r="M29" s="37">
        <f t="shared" si="1"/>
        <v>5.96904761904762</v>
      </c>
    </row>
    <row r="30" spans="3:13" ht="9.4499999999999993" customHeight="1" x14ac:dyDescent="0.15">
      <c r="C30" s="18">
        <v>22</v>
      </c>
      <c r="D30" s="37">
        <v>5.5138888888888893</v>
      </c>
      <c r="E30" s="37">
        <v>5.6833333333333327</v>
      </c>
      <c r="F30" s="37">
        <v>5.9361111111111109</v>
      </c>
      <c r="G30" s="37">
        <v>5.9194444444444443</v>
      </c>
      <c r="H30" s="37">
        <v>4.8791666666666664</v>
      </c>
      <c r="I30" s="37">
        <v>2.5083333333333333</v>
      </c>
      <c r="J30" s="37">
        <v>2.1986111111111115</v>
      </c>
      <c r="L30" s="37">
        <f t="shared" si="0"/>
        <v>5.5863888888888891</v>
      </c>
      <c r="M30" s="37">
        <f t="shared" si="1"/>
        <v>4.6626984126984121</v>
      </c>
    </row>
    <row r="31" spans="3:13" ht="9.4499999999999993" customHeight="1" x14ac:dyDescent="0.15">
      <c r="C31" s="18">
        <v>23</v>
      </c>
      <c r="D31" s="37">
        <v>2.4069444444444441</v>
      </c>
      <c r="E31" s="37">
        <v>2.6083333333333334</v>
      </c>
      <c r="F31" s="37">
        <v>2.3388888888888886</v>
      </c>
      <c r="G31" s="37">
        <v>2.3791666666666669</v>
      </c>
      <c r="H31" s="37">
        <v>2.1625000000000001</v>
      </c>
      <c r="I31" s="37">
        <v>1.6763888888888889</v>
      </c>
      <c r="J31" s="37">
        <v>1.1833333333333333</v>
      </c>
      <c r="L31" s="37">
        <f t="shared" si="0"/>
        <v>2.3791666666666664</v>
      </c>
      <c r="M31" s="37">
        <f t="shared" si="1"/>
        <v>2.107936507936508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105.44444444444443</v>
      </c>
      <c r="E33" s="37">
        <f t="shared" ref="E33:J33" si="2">SUM(E15:E26)</f>
        <v>111.75</v>
      </c>
      <c r="F33" s="37">
        <f t="shared" si="2"/>
        <v>108.67222222222222</v>
      </c>
      <c r="G33" s="37">
        <f t="shared" si="2"/>
        <v>108.3763888888889</v>
      </c>
      <c r="H33" s="37">
        <f t="shared" si="2"/>
        <v>101.49583333333335</v>
      </c>
      <c r="I33" s="37">
        <f t="shared" si="2"/>
        <v>93.925000000000011</v>
      </c>
      <c r="J33" s="37">
        <f t="shared" si="2"/>
        <v>114.33888888888889</v>
      </c>
      <c r="L33" s="37">
        <f>SUM(L15:L26)</f>
        <v>107.14777777777776</v>
      </c>
      <c r="M33" s="37">
        <f>SUM(M15:M26)</f>
        <v>106.28611111111111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17.804166666666667</v>
      </c>
      <c r="E34" s="37">
        <f t="shared" ref="E34:J34" si="3">SUM(E15:E17)</f>
        <v>20.108333333333334</v>
      </c>
      <c r="F34" s="37">
        <f t="shared" si="3"/>
        <v>19.709722222222222</v>
      </c>
      <c r="G34" s="37">
        <f t="shared" si="3"/>
        <v>18.3</v>
      </c>
      <c r="H34" s="37">
        <f t="shared" si="3"/>
        <v>18.804166666666667</v>
      </c>
      <c r="I34" s="37">
        <f t="shared" si="3"/>
        <v>15.923611111111111</v>
      </c>
      <c r="J34" s="37">
        <f t="shared" si="3"/>
        <v>17.330555555555556</v>
      </c>
      <c r="L34" s="37">
        <f>SUM(L15:L17)</f>
        <v>18.945277777777775</v>
      </c>
      <c r="M34" s="37">
        <f>SUM(M15:M17)</f>
        <v>18.282936507936505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51.00277777777778</v>
      </c>
      <c r="E35" s="37">
        <f t="shared" ref="E35:J35" si="4">SUM(E18:E23)</f>
        <v>54.566666666666663</v>
      </c>
      <c r="F35" s="37">
        <f t="shared" si="4"/>
        <v>49.1875</v>
      </c>
      <c r="G35" s="37">
        <f t="shared" si="4"/>
        <v>55.736111111111107</v>
      </c>
      <c r="H35" s="37">
        <f t="shared" si="4"/>
        <v>52.504166666666663</v>
      </c>
      <c r="I35" s="37">
        <f t="shared" si="4"/>
        <v>56.269444444444446</v>
      </c>
      <c r="J35" s="37">
        <f t="shared" si="4"/>
        <v>70.81805555555556</v>
      </c>
      <c r="L35" s="37">
        <f>SUM(L18:L23)</f>
        <v>52.599444444444444</v>
      </c>
      <c r="M35" s="37">
        <f>SUM(M18:M23)</f>
        <v>55.726388888888877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36.637499999999996</v>
      </c>
      <c r="E36" s="37">
        <f t="shared" ref="E36:J36" si="5">SUM(E24:E26)</f>
        <v>37.074999999999996</v>
      </c>
      <c r="F36" s="37">
        <f t="shared" si="5"/>
        <v>39.775000000000006</v>
      </c>
      <c r="G36" s="37">
        <f t="shared" si="5"/>
        <v>34.340277777777779</v>
      </c>
      <c r="H36" s="37">
        <f t="shared" si="5"/>
        <v>30.1875</v>
      </c>
      <c r="I36" s="37">
        <f t="shared" si="5"/>
        <v>21.731944444444444</v>
      </c>
      <c r="J36" s="37">
        <f t="shared" si="5"/>
        <v>26.19027777777778</v>
      </c>
      <c r="L36" s="37">
        <f>SUM(L24:L26)</f>
        <v>35.603055555555557</v>
      </c>
      <c r="M36" s="37">
        <f>SUM(M24:M26)</f>
        <v>32.276785714285715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143.33750000000001</v>
      </c>
      <c r="E37" s="37">
        <f t="shared" ref="E37:J37" si="6">SUM(E8:E31)</f>
        <v>153.28333333333333</v>
      </c>
      <c r="F37" s="37">
        <f t="shared" si="6"/>
        <v>149.47500000000002</v>
      </c>
      <c r="G37" s="37">
        <f t="shared" si="6"/>
        <v>150.08055555555558</v>
      </c>
      <c r="H37" s="37">
        <f t="shared" si="6"/>
        <v>138.30416666666667</v>
      </c>
      <c r="I37" s="37">
        <f t="shared" si="6"/>
        <v>118.59305555555558</v>
      </c>
      <c r="J37" s="37">
        <f t="shared" si="6"/>
        <v>134.5902777777778</v>
      </c>
      <c r="L37" s="37">
        <f>SUM(L8:L31)</f>
        <v>146.89611111111108</v>
      </c>
      <c r="M37" s="37">
        <f>SUM(M8:M31)</f>
        <v>141.09484126984125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78.75</v>
      </c>
      <c r="D43" s="32">
        <v>70</v>
      </c>
      <c r="E43" s="32">
        <v>96.83</v>
      </c>
      <c r="F43" s="32">
        <v>146.27000000000001</v>
      </c>
      <c r="G43" s="32">
        <v>163.04666666666668</v>
      </c>
      <c r="H43" s="32">
        <v>130.91</v>
      </c>
      <c r="I43" s="32">
        <v>118.33999999999999</v>
      </c>
      <c r="J43" s="32">
        <v>103.00666666666666</v>
      </c>
      <c r="K43" s="32">
        <v>111.33</v>
      </c>
      <c r="L43" s="32">
        <v>88.710000000000008</v>
      </c>
      <c r="M43" s="32">
        <v>105.61000000000001</v>
      </c>
      <c r="N43" s="32">
        <v>72.97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116.15</v>
      </c>
      <c r="D44" s="32">
        <v>104.95</v>
      </c>
      <c r="E44" s="32">
        <v>129.91</v>
      </c>
      <c r="F44" s="32">
        <v>177.96</v>
      </c>
      <c r="G44" s="32">
        <v>212.38000000000002</v>
      </c>
      <c r="H44" s="32">
        <v>180.77</v>
      </c>
      <c r="I44" s="32">
        <v>164.61999999999998</v>
      </c>
      <c r="J44" s="32">
        <v>147.82333333333332</v>
      </c>
      <c r="K44" s="32">
        <v>157.25000000000003</v>
      </c>
      <c r="L44" s="32">
        <v>125.70000000000002</v>
      </c>
      <c r="M44" s="32">
        <v>142.02000000000001</v>
      </c>
      <c r="N44" s="32">
        <v>103.22000000000001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50</v>
      </c>
      <c r="D47" s="32">
        <v>48.199999999999996</v>
      </c>
      <c r="E47" s="32">
        <v>68.75</v>
      </c>
      <c r="F47" s="32">
        <v>136.75</v>
      </c>
      <c r="G47" s="32">
        <v>194.99999999999997</v>
      </c>
      <c r="H47" s="32">
        <v>128</v>
      </c>
      <c r="I47" s="32">
        <v>94.25</v>
      </c>
      <c r="J47" s="32">
        <v>102.20000000000002</v>
      </c>
      <c r="K47" s="32">
        <v>98</v>
      </c>
      <c r="L47" s="32">
        <v>58.199999999999996</v>
      </c>
      <c r="M47" s="32">
        <v>83</v>
      </c>
      <c r="N47" s="32">
        <v>64.75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70.666666666666671</v>
      </c>
      <c r="D48" s="32">
        <v>68.599999999999994</v>
      </c>
      <c r="E48" s="32">
        <v>89.25</v>
      </c>
      <c r="F48" s="32">
        <v>159.75</v>
      </c>
      <c r="G48" s="32">
        <v>225.2</v>
      </c>
      <c r="H48" s="32">
        <v>159.25</v>
      </c>
      <c r="I48" s="32">
        <v>126.75</v>
      </c>
      <c r="J48" s="32">
        <v>133.80000000000001</v>
      </c>
      <c r="K48" s="32">
        <v>129.5</v>
      </c>
      <c r="L48" s="32">
        <v>79.599999999999994</v>
      </c>
      <c r="M48" s="32">
        <v>96.75</v>
      </c>
      <c r="N48" s="32">
        <v>84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43.666666666666664</v>
      </c>
      <c r="D51" s="32">
        <v>42.25</v>
      </c>
      <c r="E51" s="32">
        <v>71.75</v>
      </c>
      <c r="F51" s="32">
        <v>177.25</v>
      </c>
      <c r="G51" s="32">
        <v>181.2</v>
      </c>
      <c r="H51" s="32">
        <v>174</v>
      </c>
      <c r="I51" s="32">
        <v>157</v>
      </c>
      <c r="J51" s="32">
        <v>131</v>
      </c>
      <c r="K51" s="32">
        <v>127.25</v>
      </c>
      <c r="L51" s="32">
        <v>115.5</v>
      </c>
      <c r="M51" s="32">
        <v>90.2</v>
      </c>
      <c r="N51" s="32">
        <v>61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61.333333333333336</v>
      </c>
      <c r="D52" s="32">
        <v>63</v>
      </c>
      <c r="E52" s="32">
        <v>90</v>
      </c>
      <c r="F52" s="32">
        <v>191.25</v>
      </c>
      <c r="G52" s="32">
        <v>206</v>
      </c>
      <c r="H52" s="32">
        <v>200.25</v>
      </c>
      <c r="I52" s="32">
        <v>178.5</v>
      </c>
      <c r="J52" s="32">
        <v>156.99999999999997</v>
      </c>
      <c r="K52" s="32">
        <v>153.25</v>
      </c>
      <c r="L52" s="32">
        <v>134.25</v>
      </c>
      <c r="M52" s="32">
        <v>105.99999999999999</v>
      </c>
      <c r="N52" s="32">
        <v>74.25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188" display="Index" xr:uid="{5EC81BC8-88FA-4A7D-9D13-EDA1E2174717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3313-5553-4FDC-9A74-E247615B01DC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140</v>
      </c>
      <c r="E3" s="47"/>
      <c r="F3" s="47"/>
      <c r="G3" s="6"/>
      <c r="H3" s="49" t="s">
        <v>141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51.24583333333333</v>
      </c>
      <c r="Q6" s="16">
        <v>48.463636363636361</v>
      </c>
      <c r="R6" s="16">
        <v>47.663636363636357</v>
      </c>
      <c r="S6" s="16">
        <v>50.028787878787881</v>
      </c>
      <c r="T6" s="16">
        <v>46.198484848484853</v>
      </c>
      <c r="U6" s="16">
        <v>37.289393939393932</v>
      </c>
      <c r="V6" s="16">
        <v>40.233333333333334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/>
      <c r="Q7" s="16"/>
      <c r="R7" s="16"/>
      <c r="S7" s="16"/>
      <c r="T7" s="16"/>
      <c r="U7" s="16"/>
      <c r="V7" s="16"/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51.24583333333333</v>
      </c>
      <c r="Q8" s="16">
        <f t="shared" ref="Q8:V8" si="0">SUM(Q6:Q7)</f>
        <v>48.463636363636361</v>
      </c>
      <c r="R8" s="16">
        <f t="shared" si="0"/>
        <v>47.663636363636357</v>
      </c>
      <c r="S8" s="16">
        <f t="shared" si="0"/>
        <v>50.028787878787881</v>
      </c>
      <c r="T8" s="16">
        <f t="shared" si="0"/>
        <v>46.198484848484853</v>
      </c>
      <c r="U8" s="16">
        <f t="shared" si="0"/>
        <v>37.289393939393932</v>
      </c>
      <c r="V8" s="16">
        <f t="shared" si="0"/>
        <v>40.233333333333334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33.300000000000004</v>
      </c>
      <c r="Q10" s="16">
        <v>26.8</v>
      </c>
      <c r="R10" s="16">
        <v>42.279999999999987</v>
      </c>
      <c r="S10" s="16">
        <v>77.259999999999991</v>
      </c>
      <c r="T10" s="16">
        <v>81.8</v>
      </c>
      <c r="U10" s="16">
        <v>85</v>
      </c>
      <c r="V10" s="16">
        <v>59.199999999999996</v>
      </c>
      <c r="W10" s="16">
        <v>55.110000000000007</v>
      </c>
      <c r="X10" s="16">
        <v>48.65</v>
      </c>
      <c r="Y10" s="16">
        <v>40.540000000000006</v>
      </c>
      <c r="Z10" s="16">
        <v>39.449999999999989</v>
      </c>
      <c r="AA10" s="16">
        <v>24.779999999999998</v>
      </c>
    </row>
    <row r="11" spans="1:27" ht="9.4499999999999993" customHeight="1" x14ac:dyDescent="0.15">
      <c r="C11" s="18"/>
      <c r="O11" s="15" t="s">
        <v>95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9.4499999999999993" customHeight="1" x14ac:dyDescent="0.15">
      <c r="C12" s="18"/>
      <c r="O12" s="15" t="s">
        <v>96</v>
      </c>
      <c r="P12" s="16">
        <f t="shared" ref="P12:AA12" si="1">SUM(P10:P11)</f>
        <v>33.300000000000004</v>
      </c>
      <c r="Q12" s="16">
        <f t="shared" si="1"/>
        <v>26.8</v>
      </c>
      <c r="R12" s="16">
        <f t="shared" si="1"/>
        <v>42.279999999999987</v>
      </c>
      <c r="S12" s="16">
        <f t="shared" si="1"/>
        <v>77.259999999999991</v>
      </c>
      <c r="T12" s="16">
        <f t="shared" si="1"/>
        <v>81.8</v>
      </c>
      <c r="U12" s="16">
        <f t="shared" si="1"/>
        <v>85</v>
      </c>
      <c r="V12" s="16">
        <f t="shared" si="1"/>
        <v>59.199999999999996</v>
      </c>
      <c r="W12" s="16">
        <f t="shared" si="1"/>
        <v>55.110000000000007</v>
      </c>
      <c r="X12" s="16">
        <f t="shared" si="1"/>
        <v>48.65</v>
      </c>
      <c r="Y12" s="16">
        <f t="shared" si="1"/>
        <v>40.540000000000006</v>
      </c>
      <c r="Z12" s="16">
        <f t="shared" si="1"/>
        <v>39.449999999999989</v>
      </c>
      <c r="AA12" s="16">
        <f t="shared" si="1"/>
        <v>24.779999999999998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19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39">
        <v>78.966944444444422</v>
      </c>
      <c r="Q14" s="39">
        <v>70.600000000000009</v>
      </c>
      <c r="R14" s="39">
        <v>99.724999999999994</v>
      </c>
      <c r="S14" s="39">
        <v>85.801111111111112</v>
      </c>
      <c r="T14" s="16">
        <v>69.257499999999979</v>
      </c>
      <c r="U14" s="16">
        <v>67.703333333333333</v>
      </c>
      <c r="V14" s="16">
        <v>55.125757575757589</v>
      </c>
      <c r="W14" s="16">
        <v>52.164999999999999</v>
      </c>
      <c r="X14" s="16">
        <v>46.491944444444435</v>
      </c>
      <c r="Y14" s="16">
        <v>48.720075757575756</v>
      </c>
      <c r="Z14" s="13"/>
      <c r="AA14" s="13"/>
    </row>
    <row r="15" spans="1:27" ht="9.4499999999999993" customHeight="1" x14ac:dyDescent="0.2">
      <c r="C15" s="18"/>
      <c r="O15" s="15" t="s">
        <v>98</v>
      </c>
      <c r="P15" s="40"/>
      <c r="Q15" s="40"/>
      <c r="R15" s="13"/>
      <c r="S15" s="13"/>
      <c r="T15" s="13"/>
      <c r="U15" s="13"/>
      <c r="V15" s="13"/>
      <c r="W15" s="13"/>
      <c r="X15" s="13"/>
      <c r="Y15" s="16"/>
      <c r="Z15" s="13"/>
      <c r="AA15" s="13"/>
    </row>
    <row r="16" spans="1:27" ht="9.4499999999999993" customHeight="1" x14ac:dyDescent="0.15">
      <c r="C16" s="18"/>
      <c r="O16" s="15" t="s">
        <v>99</v>
      </c>
      <c r="P16" s="16">
        <f t="shared" ref="P16:X16" si="3">SUM(P14:P15)</f>
        <v>78.966944444444422</v>
      </c>
      <c r="Q16" s="16">
        <f t="shared" si="3"/>
        <v>70.600000000000009</v>
      </c>
      <c r="R16" s="16">
        <f t="shared" si="3"/>
        <v>99.724999999999994</v>
      </c>
      <c r="S16" s="16">
        <f t="shared" si="3"/>
        <v>85.801111111111112</v>
      </c>
      <c r="T16" s="16">
        <f t="shared" si="3"/>
        <v>69.257499999999979</v>
      </c>
      <c r="U16" s="16">
        <f t="shared" si="3"/>
        <v>67.703333333333333</v>
      </c>
      <c r="V16" s="16">
        <f t="shared" si="3"/>
        <v>55.125757575757589</v>
      </c>
      <c r="W16" s="16">
        <f t="shared" si="3"/>
        <v>52.164999999999999</v>
      </c>
      <c r="X16" s="16">
        <f t="shared" si="3"/>
        <v>46.491944444444435</v>
      </c>
      <c r="Y16" s="16">
        <f>SUM(Y14:Y15)</f>
        <v>48.720075757575756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19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204" display="Index" xr:uid="{0FC9A644-5051-48D5-8E2A-56856E507992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82BB-F926-4893-A5AC-697A9461EDDE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140</v>
      </c>
      <c r="E3" s="47"/>
      <c r="F3" s="47"/>
      <c r="G3" s="6"/>
      <c r="H3" s="54" t="s">
        <v>141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19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0.12916666666666668</v>
      </c>
      <c r="E8" s="37">
        <v>9.0909090909090912E-2</v>
      </c>
      <c r="F8" s="37">
        <v>9.0909090909090912E-2</v>
      </c>
      <c r="G8" s="37">
        <v>0.12272727272727271</v>
      </c>
      <c r="H8" s="37">
        <v>0.19545454545454544</v>
      </c>
      <c r="I8" s="37">
        <v>0.1712121212121212</v>
      </c>
      <c r="J8" s="37">
        <v>0.19393939393939394</v>
      </c>
      <c r="L8" s="37">
        <f>AVERAGE(D8:H8)</f>
        <v>0.12583333333333332</v>
      </c>
      <c r="M8" s="37">
        <f>AVERAGE(D8:J8)</f>
        <v>0.14204545454545453</v>
      </c>
      <c r="O8" s="26"/>
    </row>
    <row r="9" spans="1:15" ht="9.4499999999999993" customHeight="1" x14ac:dyDescent="0.15">
      <c r="C9" s="18">
        <v>1</v>
      </c>
      <c r="D9" s="37">
        <v>0</v>
      </c>
      <c r="E9" s="37">
        <v>9.0909090909090912E-2</v>
      </c>
      <c r="F9" s="37">
        <v>0.13181818181818181</v>
      </c>
      <c r="G9" s="37">
        <v>8.6363636363636365E-2</v>
      </c>
      <c r="H9" s="37">
        <v>0</v>
      </c>
      <c r="I9" s="37">
        <v>0.10909090909090909</v>
      </c>
      <c r="J9" s="37">
        <v>6.363636363636363E-2</v>
      </c>
      <c r="L9" s="37">
        <f t="shared" ref="L9:L31" si="0">AVERAGE(D9:H9)</f>
        <v>6.1818181818181814E-2</v>
      </c>
      <c r="M9" s="37">
        <f t="shared" ref="M9:M31" si="1">AVERAGE(D9:J9)</f>
        <v>6.8831168831168826E-2</v>
      </c>
      <c r="O9" s="26"/>
    </row>
    <row r="10" spans="1:15" ht="9.4499999999999993" customHeight="1" x14ac:dyDescent="0.15">
      <c r="C10" s="18">
        <v>2</v>
      </c>
      <c r="D10" s="37">
        <v>0</v>
      </c>
      <c r="E10" s="37">
        <v>4.5454545454545456E-2</v>
      </c>
      <c r="F10" s="37">
        <v>4.0909090909090909E-2</v>
      </c>
      <c r="G10" s="37">
        <v>0</v>
      </c>
      <c r="H10" s="37">
        <v>3.03030303030303E-2</v>
      </c>
      <c r="I10" s="37">
        <v>0.15454545454545454</v>
      </c>
      <c r="J10" s="37">
        <v>7.7272727272727271E-2</v>
      </c>
      <c r="L10" s="37">
        <f t="shared" si="0"/>
        <v>2.3333333333333334E-2</v>
      </c>
      <c r="M10" s="37">
        <f t="shared" si="1"/>
        <v>4.9783549783549784E-2</v>
      </c>
      <c r="O10" s="26"/>
    </row>
    <row r="11" spans="1:15" ht="9.4499999999999993" customHeight="1" x14ac:dyDescent="0.15">
      <c r="C11" s="18">
        <v>3</v>
      </c>
      <c r="D11" s="37">
        <v>0.37083333333333335</v>
      </c>
      <c r="E11" s="37">
        <v>0.4681818181818182</v>
      </c>
      <c r="F11" s="37">
        <v>0.23181818181818184</v>
      </c>
      <c r="G11" s="37">
        <v>0.34848484848484845</v>
      </c>
      <c r="H11" s="37">
        <v>0.33030303030303032</v>
      </c>
      <c r="I11" s="37">
        <v>0.31666666666666665</v>
      </c>
      <c r="J11" s="37">
        <v>0.14848484848484847</v>
      </c>
      <c r="L11" s="37">
        <f t="shared" si="0"/>
        <v>0.34992424242424247</v>
      </c>
      <c r="M11" s="37">
        <f t="shared" si="1"/>
        <v>0.3163961038961039</v>
      </c>
      <c r="O11" s="26"/>
    </row>
    <row r="12" spans="1:15" ht="9.4499999999999993" customHeight="1" x14ac:dyDescent="0.15">
      <c r="C12" s="18">
        <v>4</v>
      </c>
      <c r="D12" s="37">
        <v>1.1375</v>
      </c>
      <c r="E12" s="37">
        <v>0.85909090909090924</v>
      </c>
      <c r="F12" s="37">
        <v>0.42272727272727278</v>
      </c>
      <c r="G12" s="37">
        <v>0.82121212121212117</v>
      </c>
      <c r="H12" s="37">
        <v>0.81969696969696959</v>
      </c>
      <c r="I12" s="37">
        <v>0.78939393939393943</v>
      </c>
      <c r="J12" s="37">
        <v>0.18181818181818182</v>
      </c>
      <c r="L12" s="37">
        <f t="shared" si="0"/>
        <v>0.81204545454545463</v>
      </c>
      <c r="M12" s="37">
        <f t="shared" si="1"/>
        <v>0.71877705627705624</v>
      </c>
    </row>
    <row r="13" spans="1:15" ht="9.4499999999999993" customHeight="1" x14ac:dyDescent="0.15">
      <c r="C13" s="18">
        <v>5</v>
      </c>
      <c r="D13" s="37">
        <v>2.9041666666666668</v>
      </c>
      <c r="E13" s="37">
        <v>2.75</v>
      </c>
      <c r="F13" s="37">
        <v>2.4545454545454546</v>
      </c>
      <c r="G13" s="37">
        <v>2.2363636363636363</v>
      </c>
      <c r="H13" s="37">
        <v>2.6742424242424243</v>
      </c>
      <c r="I13" s="37">
        <v>1.1196969696969694</v>
      </c>
      <c r="J13" s="37">
        <v>0.83636363636363642</v>
      </c>
      <c r="L13" s="37">
        <f t="shared" si="0"/>
        <v>2.6038636363636365</v>
      </c>
      <c r="M13" s="37">
        <f t="shared" si="1"/>
        <v>2.1393398268398269</v>
      </c>
    </row>
    <row r="14" spans="1:15" ht="9.4499999999999993" customHeight="1" x14ac:dyDescent="0.15">
      <c r="C14" s="18">
        <v>6</v>
      </c>
      <c r="D14" s="37">
        <v>3.7166666666666672</v>
      </c>
      <c r="E14" s="37">
        <v>4.4409090909090914</v>
      </c>
      <c r="F14" s="37">
        <v>4.7136363636363638</v>
      </c>
      <c r="G14" s="37">
        <v>4.3621212121212123</v>
      </c>
      <c r="H14" s="37">
        <v>4.2560606060606068</v>
      </c>
      <c r="I14" s="37">
        <v>1.1378787878787879</v>
      </c>
      <c r="J14" s="37">
        <v>1.1333333333333333</v>
      </c>
      <c r="L14" s="37">
        <f t="shared" si="0"/>
        <v>4.2978787878787887</v>
      </c>
      <c r="M14" s="37">
        <f t="shared" si="1"/>
        <v>3.3943722943722947</v>
      </c>
    </row>
    <row r="15" spans="1:15" ht="9.4499999999999993" customHeight="1" x14ac:dyDescent="0.15">
      <c r="C15" s="18">
        <v>7</v>
      </c>
      <c r="D15" s="37">
        <v>4.0750000000000002</v>
      </c>
      <c r="E15" s="37">
        <v>3.7727272727272729</v>
      </c>
      <c r="F15" s="37">
        <v>3.1090909090909089</v>
      </c>
      <c r="G15" s="37">
        <v>3.2742424242424248</v>
      </c>
      <c r="H15" s="37">
        <v>3.6090909090909093</v>
      </c>
      <c r="I15" s="37">
        <v>2.0636363636363635</v>
      </c>
      <c r="J15" s="37">
        <v>1.1439393939393938</v>
      </c>
      <c r="L15" s="37">
        <f t="shared" si="0"/>
        <v>3.5680303030303038</v>
      </c>
      <c r="M15" s="37">
        <f t="shared" si="1"/>
        <v>3.0068181818181823</v>
      </c>
    </row>
    <row r="16" spans="1:15" ht="9.4499999999999993" customHeight="1" x14ac:dyDescent="0.15">
      <c r="C16" s="18">
        <v>8</v>
      </c>
      <c r="D16" s="37">
        <v>1.9958333333333333</v>
      </c>
      <c r="E16" s="37">
        <v>2.2681818181818181</v>
      </c>
      <c r="F16" s="37">
        <v>2.2818181818181817</v>
      </c>
      <c r="G16" s="37">
        <v>2.3893939393939396</v>
      </c>
      <c r="H16" s="37">
        <v>2.184848484848485</v>
      </c>
      <c r="I16" s="37">
        <v>1.771212121212121</v>
      </c>
      <c r="J16" s="37">
        <v>2.4272727272727272</v>
      </c>
      <c r="L16" s="37">
        <f t="shared" si="0"/>
        <v>2.2240151515151512</v>
      </c>
      <c r="M16" s="37">
        <f t="shared" si="1"/>
        <v>2.1883658008658009</v>
      </c>
    </row>
    <row r="17" spans="3:13" ht="9.4499999999999993" customHeight="1" x14ac:dyDescent="0.15">
      <c r="C17" s="18">
        <v>9</v>
      </c>
      <c r="D17" s="37">
        <v>1.9000000000000001</v>
      </c>
      <c r="E17" s="37">
        <v>2.7363636363636363</v>
      </c>
      <c r="F17" s="37">
        <v>1.7772727272727273</v>
      </c>
      <c r="G17" s="37">
        <v>1.987878787878788</v>
      </c>
      <c r="H17" s="37">
        <v>1.771212121212121</v>
      </c>
      <c r="I17" s="37">
        <v>2.1575757575757577</v>
      </c>
      <c r="J17" s="37">
        <v>4.3121212121212125</v>
      </c>
      <c r="L17" s="37">
        <f t="shared" si="0"/>
        <v>2.0345454545454547</v>
      </c>
      <c r="M17" s="37">
        <f t="shared" si="1"/>
        <v>2.3774891774891778</v>
      </c>
    </row>
    <row r="18" spans="3:13" ht="9.4499999999999993" customHeight="1" x14ac:dyDescent="0.15">
      <c r="C18" s="18">
        <v>10</v>
      </c>
      <c r="D18" s="37">
        <v>2.3624999999999998</v>
      </c>
      <c r="E18" s="37">
        <v>2.4181818181818184</v>
      </c>
      <c r="F18" s="37">
        <v>2.5454545454545459</v>
      </c>
      <c r="G18" s="37">
        <v>2.0181818181818185</v>
      </c>
      <c r="H18" s="37">
        <v>2.1121212121212118</v>
      </c>
      <c r="I18" s="37">
        <v>2.7803030303030303</v>
      </c>
      <c r="J18" s="37">
        <v>3.8287878787878782</v>
      </c>
      <c r="L18" s="37">
        <f t="shared" si="0"/>
        <v>2.291287878787879</v>
      </c>
      <c r="M18" s="37">
        <f t="shared" si="1"/>
        <v>2.5807900432900435</v>
      </c>
    </row>
    <row r="19" spans="3:13" ht="9.4499999999999993" customHeight="1" x14ac:dyDescent="0.15">
      <c r="C19" s="18">
        <v>11</v>
      </c>
      <c r="D19" s="37">
        <v>3.3083333333333336</v>
      </c>
      <c r="E19" s="37">
        <v>3.2318181818181815</v>
      </c>
      <c r="F19" s="37">
        <v>2.9863636363636363</v>
      </c>
      <c r="G19" s="37">
        <v>3.3666666666666667</v>
      </c>
      <c r="H19" s="37">
        <v>2.7439393939393941</v>
      </c>
      <c r="I19" s="37">
        <v>2.9151515151515146</v>
      </c>
      <c r="J19" s="37">
        <v>3.8166666666666669</v>
      </c>
      <c r="L19" s="37">
        <f t="shared" si="0"/>
        <v>3.1274242424242429</v>
      </c>
      <c r="M19" s="37">
        <f t="shared" si="1"/>
        <v>3.1955627705627707</v>
      </c>
    </row>
    <row r="20" spans="3:13" ht="9.4499999999999993" customHeight="1" x14ac:dyDescent="0.15">
      <c r="C20" s="18">
        <v>12</v>
      </c>
      <c r="D20" s="37">
        <v>2.5874999999999999</v>
      </c>
      <c r="E20" s="37">
        <v>2.5636363636363639</v>
      </c>
      <c r="F20" s="37">
        <v>2.7590909090909088</v>
      </c>
      <c r="G20" s="37">
        <v>3.0272727272727269</v>
      </c>
      <c r="H20" s="37">
        <v>3.0681818181818183</v>
      </c>
      <c r="I20" s="37">
        <v>2.665151515151515</v>
      </c>
      <c r="J20" s="37">
        <v>3.1409090909090907</v>
      </c>
      <c r="L20" s="37">
        <f t="shared" si="0"/>
        <v>2.8011363636363638</v>
      </c>
      <c r="M20" s="37">
        <f t="shared" si="1"/>
        <v>2.8302489177489178</v>
      </c>
    </row>
    <row r="21" spans="3:13" ht="9.4499999999999993" customHeight="1" x14ac:dyDescent="0.15">
      <c r="C21" s="18">
        <v>13</v>
      </c>
      <c r="D21" s="37">
        <v>3.8958333333333339</v>
      </c>
      <c r="E21" s="37">
        <v>2.7818181818181817</v>
      </c>
      <c r="F21" s="37">
        <v>2.8000000000000003</v>
      </c>
      <c r="G21" s="37">
        <v>3.1303030303030299</v>
      </c>
      <c r="H21" s="37">
        <v>3.1196969696969701</v>
      </c>
      <c r="I21" s="37">
        <v>3.8166666666666673</v>
      </c>
      <c r="J21" s="37">
        <v>3.4727272727272731</v>
      </c>
      <c r="L21" s="37">
        <f t="shared" si="0"/>
        <v>3.1455303030303035</v>
      </c>
      <c r="M21" s="37">
        <f t="shared" si="1"/>
        <v>3.2881493506493511</v>
      </c>
    </row>
    <row r="22" spans="3:13" ht="9.4499999999999993" customHeight="1" x14ac:dyDescent="0.15">
      <c r="C22" s="18">
        <v>14</v>
      </c>
      <c r="D22" s="37">
        <v>3.7666666666666671</v>
      </c>
      <c r="E22" s="37">
        <v>3.4454545454545453</v>
      </c>
      <c r="F22" s="37">
        <v>3.5954545454545452</v>
      </c>
      <c r="G22" s="37">
        <v>3.9666666666666668</v>
      </c>
      <c r="H22" s="37">
        <v>3.2984848484848484</v>
      </c>
      <c r="I22" s="37">
        <v>2.5409090909090906</v>
      </c>
      <c r="J22" s="37">
        <v>3.3181818181818183</v>
      </c>
      <c r="L22" s="37">
        <f t="shared" si="0"/>
        <v>3.6145454545454547</v>
      </c>
      <c r="M22" s="37">
        <f t="shared" si="1"/>
        <v>3.4188311688311686</v>
      </c>
    </row>
    <row r="23" spans="3:13" ht="9.4499999999999993" customHeight="1" x14ac:dyDescent="0.15">
      <c r="C23" s="18">
        <v>15</v>
      </c>
      <c r="D23" s="37">
        <v>3.4249999999999994</v>
      </c>
      <c r="E23" s="37">
        <v>2.9863636363636363</v>
      </c>
      <c r="F23" s="37">
        <v>2.3727272727272726</v>
      </c>
      <c r="G23" s="37">
        <v>2.9818181818181815</v>
      </c>
      <c r="H23" s="37">
        <v>3.3469696969696972</v>
      </c>
      <c r="I23" s="37">
        <v>2.9696969696969702</v>
      </c>
      <c r="J23" s="37">
        <v>3.2272727272727271</v>
      </c>
      <c r="L23" s="37">
        <f t="shared" si="0"/>
        <v>3.0225757575757575</v>
      </c>
      <c r="M23" s="37">
        <f t="shared" si="1"/>
        <v>3.0442640692640692</v>
      </c>
    </row>
    <row r="24" spans="3:13" ht="9.4499999999999993" customHeight="1" x14ac:dyDescent="0.15">
      <c r="C24" s="18">
        <v>16</v>
      </c>
      <c r="D24" s="37">
        <v>3.3625000000000003</v>
      </c>
      <c r="E24" s="37">
        <v>2.7863636363636362</v>
      </c>
      <c r="F24" s="37">
        <v>2.7863636363636366</v>
      </c>
      <c r="G24" s="37">
        <v>3.6621212121212121</v>
      </c>
      <c r="H24" s="37">
        <v>2.4606060606060609</v>
      </c>
      <c r="I24" s="37">
        <v>2.1424242424242426</v>
      </c>
      <c r="J24" s="37">
        <v>2.6696969696969699</v>
      </c>
      <c r="L24" s="37">
        <f t="shared" si="0"/>
        <v>3.0115909090909092</v>
      </c>
      <c r="M24" s="37">
        <f t="shared" si="1"/>
        <v>2.8385822510822516</v>
      </c>
    </row>
    <row r="25" spans="3:13" ht="9.4499999999999993" customHeight="1" x14ac:dyDescent="0.15">
      <c r="C25" s="18">
        <v>17</v>
      </c>
      <c r="D25" s="37">
        <v>2.4916666666666667</v>
      </c>
      <c r="E25" s="37">
        <v>2.8681818181818182</v>
      </c>
      <c r="F25" s="37">
        <v>2.8318181818181816</v>
      </c>
      <c r="G25" s="37">
        <v>3.1969696969696968</v>
      </c>
      <c r="H25" s="37">
        <v>3.0893939393939394</v>
      </c>
      <c r="I25" s="37">
        <v>1.9318181818181819</v>
      </c>
      <c r="J25" s="37">
        <v>1.3484848484848484</v>
      </c>
      <c r="L25" s="37">
        <f t="shared" si="0"/>
        <v>2.8956060606060605</v>
      </c>
      <c r="M25" s="37">
        <f t="shared" si="1"/>
        <v>2.5369047619047618</v>
      </c>
    </row>
    <row r="26" spans="3:13" ht="9.4499999999999993" customHeight="1" x14ac:dyDescent="0.15">
      <c r="C26" s="18">
        <v>18</v>
      </c>
      <c r="D26" s="37">
        <v>2.5625</v>
      </c>
      <c r="E26" s="37">
        <v>2.6454545454545455</v>
      </c>
      <c r="F26" s="37">
        <v>3.5636363636363639</v>
      </c>
      <c r="G26" s="37">
        <v>3.15</v>
      </c>
      <c r="H26" s="37">
        <v>1.8545454545454545</v>
      </c>
      <c r="I26" s="37">
        <v>1.5757575757575752</v>
      </c>
      <c r="J26" s="37">
        <v>1.1772727272727275</v>
      </c>
      <c r="L26" s="37">
        <f t="shared" si="0"/>
        <v>2.7552272727272729</v>
      </c>
      <c r="M26" s="37">
        <f t="shared" si="1"/>
        <v>2.3613095238095236</v>
      </c>
    </row>
    <row r="27" spans="3:13" ht="9.4499999999999993" customHeight="1" x14ac:dyDescent="0.15">
      <c r="C27" s="18">
        <v>19</v>
      </c>
      <c r="D27" s="37">
        <v>3.0166666666666662</v>
      </c>
      <c r="E27" s="37">
        <v>1.9454545454545453</v>
      </c>
      <c r="F27" s="37">
        <v>1.9863636363636366</v>
      </c>
      <c r="G27" s="37">
        <v>2.3303030303030301</v>
      </c>
      <c r="H27" s="37">
        <v>1.7727272727272727</v>
      </c>
      <c r="I27" s="37">
        <v>1.4939393939393939</v>
      </c>
      <c r="J27" s="37">
        <v>1.2666666666666666</v>
      </c>
      <c r="L27" s="37">
        <f t="shared" si="0"/>
        <v>2.21030303030303</v>
      </c>
      <c r="M27" s="37">
        <f t="shared" si="1"/>
        <v>1.9731601731601731</v>
      </c>
    </row>
    <row r="28" spans="3:13" ht="9.4499999999999993" customHeight="1" x14ac:dyDescent="0.15">
      <c r="C28" s="18">
        <v>20</v>
      </c>
      <c r="D28" s="37">
        <v>1.6791666666666665</v>
      </c>
      <c r="E28" s="37">
        <v>1.0136363636363634</v>
      </c>
      <c r="F28" s="37">
        <v>1.5363636363636362</v>
      </c>
      <c r="G28" s="37">
        <v>0.93181818181818177</v>
      </c>
      <c r="H28" s="37">
        <v>1.1227272727272728</v>
      </c>
      <c r="I28" s="37">
        <v>0.9242424242424242</v>
      </c>
      <c r="J28" s="37">
        <v>1.0909090909090908</v>
      </c>
      <c r="L28" s="37">
        <f t="shared" si="0"/>
        <v>1.2567424242424241</v>
      </c>
      <c r="M28" s="37">
        <f t="shared" si="1"/>
        <v>1.1855519480519479</v>
      </c>
    </row>
    <row r="29" spans="3:13" ht="9.4499999999999993" customHeight="1" x14ac:dyDescent="0.15">
      <c r="C29" s="18">
        <v>21</v>
      </c>
      <c r="D29" s="37">
        <v>1.3166666666666667</v>
      </c>
      <c r="E29" s="37">
        <v>1.1954545454545455</v>
      </c>
      <c r="F29" s="37">
        <v>1.1727272727272728</v>
      </c>
      <c r="G29" s="37">
        <v>1.35</v>
      </c>
      <c r="H29" s="37">
        <v>1.1318181818181818</v>
      </c>
      <c r="I29" s="37">
        <v>0.75</v>
      </c>
      <c r="J29" s="37">
        <v>0.70454545454545459</v>
      </c>
      <c r="L29" s="37">
        <f t="shared" si="0"/>
        <v>1.2333333333333334</v>
      </c>
      <c r="M29" s="37">
        <f t="shared" si="1"/>
        <v>1.0887445887445888</v>
      </c>
    </row>
    <row r="30" spans="3:13" ht="9.4499999999999993" customHeight="1" x14ac:dyDescent="0.15">
      <c r="C30" s="18">
        <v>22</v>
      </c>
      <c r="D30" s="37">
        <v>0.97500000000000009</v>
      </c>
      <c r="E30" s="37">
        <v>0.86818181818181828</v>
      </c>
      <c r="F30" s="37">
        <v>0.99545454545454537</v>
      </c>
      <c r="G30" s="37">
        <v>0.99090909090909096</v>
      </c>
      <c r="H30" s="37">
        <v>0.86515151515151523</v>
      </c>
      <c r="I30" s="37">
        <v>0.55303030303030309</v>
      </c>
      <c r="J30" s="37">
        <v>0.37575757575757579</v>
      </c>
      <c r="L30" s="37">
        <f t="shared" si="0"/>
        <v>0.93893939393939407</v>
      </c>
      <c r="M30" s="37">
        <f t="shared" si="1"/>
        <v>0.80335497835497838</v>
      </c>
    </row>
    <row r="31" spans="3:13" ht="9.4499999999999993" customHeight="1" x14ac:dyDescent="0.15">
      <c r="C31" s="18">
        <v>23</v>
      </c>
      <c r="D31" s="37">
        <v>0.26666666666666666</v>
      </c>
      <c r="E31" s="37">
        <v>0.19090909090909092</v>
      </c>
      <c r="F31" s="37">
        <v>0.47727272727272729</v>
      </c>
      <c r="G31" s="37">
        <v>0.29696969696969694</v>
      </c>
      <c r="H31" s="37">
        <v>0.34090909090909088</v>
      </c>
      <c r="I31" s="37">
        <v>0.43939393939393945</v>
      </c>
      <c r="J31" s="37">
        <v>0.27727272727272728</v>
      </c>
      <c r="L31" s="37">
        <f t="shared" si="0"/>
        <v>0.31454545454545452</v>
      </c>
      <c r="M31" s="37">
        <f t="shared" si="1"/>
        <v>0.32705627705627699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35.733333333333334</v>
      </c>
      <c r="E33" s="37">
        <f t="shared" ref="E33:J33" si="2">SUM(E15:E26)</f>
        <v>34.50454545454545</v>
      </c>
      <c r="F33" s="37">
        <f t="shared" si="2"/>
        <v>33.409090909090907</v>
      </c>
      <c r="G33" s="37">
        <f t="shared" si="2"/>
        <v>36.151515151515149</v>
      </c>
      <c r="H33" s="37">
        <f t="shared" si="2"/>
        <v>32.659090909090907</v>
      </c>
      <c r="I33" s="37">
        <f t="shared" si="2"/>
        <v>29.330303030303028</v>
      </c>
      <c r="J33" s="37">
        <f t="shared" si="2"/>
        <v>33.88333333333334</v>
      </c>
      <c r="L33" s="37">
        <f>SUM(L15:L26)</f>
        <v>34.491515151515152</v>
      </c>
      <c r="M33" s="37">
        <f>SUM(M15:M26)</f>
        <v>33.667316017316018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7.9708333333333341</v>
      </c>
      <c r="E34" s="37">
        <f t="shared" ref="E34:J34" si="3">SUM(E15:E17)</f>
        <v>8.7772727272727273</v>
      </c>
      <c r="F34" s="37">
        <f t="shared" si="3"/>
        <v>7.168181818181818</v>
      </c>
      <c r="G34" s="37">
        <f t="shared" si="3"/>
        <v>7.6515151515151523</v>
      </c>
      <c r="H34" s="37">
        <f t="shared" si="3"/>
        <v>7.5651515151515163</v>
      </c>
      <c r="I34" s="37">
        <f t="shared" si="3"/>
        <v>5.9924242424242422</v>
      </c>
      <c r="J34" s="37">
        <f t="shared" si="3"/>
        <v>7.8833333333333337</v>
      </c>
      <c r="L34" s="37">
        <f>SUM(L15:L17)</f>
        <v>7.8265909090909105</v>
      </c>
      <c r="M34" s="37">
        <f>SUM(M15:M17)</f>
        <v>7.5726731601731609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19.345833333333335</v>
      </c>
      <c r="E35" s="37">
        <f t="shared" ref="E35:J35" si="4">SUM(E18:E23)</f>
        <v>17.427272727272729</v>
      </c>
      <c r="F35" s="37">
        <f t="shared" si="4"/>
        <v>17.059090909090909</v>
      </c>
      <c r="G35" s="37">
        <f t="shared" si="4"/>
        <v>18.490909090909092</v>
      </c>
      <c r="H35" s="37">
        <f t="shared" si="4"/>
        <v>17.689393939393938</v>
      </c>
      <c r="I35" s="37">
        <f t="shared" si="4"/>
        <v>17.687878787878788</v>
      </c>
      <c r="J35" s="37">
        <f t="shared" si="4"/>
        <v>20.804545454545455</v>
      </c>
      <c r="L35" s="37">
        <f>SUM(L18:L23)</f>
        <v>18.002500000000001</v>
      </c>
      <c r="M35" s="37">
        <f>SUM(M18:M23)</f>
        <v>18.357846320346322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8.4166666666666679</v>
      </c>
      <c r="E36" s="37">
        <f t="shared" ref="E36:J36" si="5">SUM(E24:E26)</f>
        <v>8.3000000000000007</v>
      </c>
      <c r="F36" s="37">
        <f t="shared" si="5"/>
        <v>9.1818181818181817</v>
      </c>
      <c r="G36" s="37">
        <f t="shared" si="5"/>
        <v>10.00909090909091</v>
      </c>
      <c r="H36" s="37">
        <f t="shared" si="5"/>
        <v>7.4045454545454552</v>
      </c>
      <c r="I36" s="37">
        <f t="shared" si="5"/>
        <v>5.6499999999999995</v>
      </c>
      <c r="J36" s="37">
        <f t="shared" si="5"/>
        <v>5.1954545454545462</v>
      </c>
      <c r="L36" s="37">
        <f>SUM(L24:L26)</f>
        <v>8.6624242424242421</v>
      </c>
      <c r="M36" s="37">
        <f>SUM(M24:M26)</f>
        <v>7.7367965367965379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51.24583333333333</v>
      </c>
      <c r="E37" s="37">
        <f t="shared" ref="E37:J37" si="6">SUM(E8:E31)</f>
        <v>48.463636363636361</v>
      </c>
      <c r="F37" s="37">
        <f t="shared" si="6"/>
        <v>47.663636363636357</v>
      </c>
      <c r="G37" s="37">
        <f t="shared" si="6"/>
        <v>50.028787878787881</v>
      </c>
      <c r="H37" s="37">
        <f t="shared" si="6"/>
        <v>46.198484848484853</v>
      </c>
      <c r="I37" s="37">
        <f t="shared" si="6"/>
        <v>37.289393939393932</v>
      </c>
      <c r="J37" s="37">
        <f t="shared" si="6"/>
        <v>40.233333333333334</v>
      </c>
      <c r="L37" s="37">
        <f>SUM(L8:L31)</f>
        <v>48.720075757575756</v>
      </c>
      <c r="M37" s="37">
        <f>SUM(M8:M31)</f>
        <v>45.874729437229448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22.5</v>
      </c>
      <c r="D43" s="32">
        <v>17.350000000000001</v>
      </c>
      <c r="E43" s="32">
        <v>32.320000000000007</v>
      </c>
      <c r="F43" s="32">
        <v>61.699999999999996</v>
      </c>
      <c r="G43" s="32">
        <v>62.75</v>
      </c>
      <c r="H43" s="32">
        <v>57</v>
      </c>
      <c r="I43" s="32">
        <v>39.43333333333333</v>
      </c>
      <c r="J43" s="32">
        <v>35.989999999999995</v>
      </c>
      <c r="K43" s="32">
        <v>35.03</v>
      </c>
      <c r="L43" s="32">
        <v>27.34</v>
      </c>
      <c r="M43" s="32">
        <v>25.1</v>
      </c>
      <c r="N43" s="32">
        <v>15.64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33.300000000000004</v>
      </c>
      <c r="D44" s="32">
        <v>26.8</v>
      </c>
      <c r="E44" s="32">
        <v>42.279999999999987</v>
      </c>
      <c r="F44" s="32">
        <v>77.259999999999991</v>
      </c>
      <c r="G44" s="32">
        <v>81.8</v>
      </c>
      <c r="H44" s="32">
        <v>85</v>
      </c>
      <c r="I44" s="32">
        <v>59.199999999999996</v>
      </c>
      <c r="J44" s="32">
        <v>55.110000000000007</v>
      </c>
      <c r="K44" s="32">
        <v>48.65</v>
      </c>
      <c r="L44" s="32">
        <v>40.540000000000006</v>
      </c>
      <c r="M44" s="32">
        <v>39.449999999999989</v>
      </c>
      <c r="N44" s="32">
        <v>24.779999999999998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16.333333333333332</v>
      </c>
      <c r="D47" s="32">
        <v>13.6</v>
      </c>
      <c r="E47" s="32">
        <v>20.5</v>
      </c>
      <c r="F47" s="32">
        <v>60</v>
      </c>
      <c r="G47" s="32">
        <v>65.8</v>
      </c>
      <c r="H47" s="32"/>
      <c r="I47" s="32">
        <v>24.5</v>
      </c>
      <c r="J47" s="32">
        <v>38.4</v>
      </c>
      <c r="K47" s="32">
        <v>28.5</v>
      </c>
      <c r="L47" s="32">
        <v>14</v>
      </c>
      <c r="M47" s="32">
        <v>25</v>
      </c>
      <c r="N47" s="32">
        <v>16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20.666666666666664</v>
      </c>
      <c r="D48" s="32">
        <v>19.199999999999992</v>
      </c>
      <c r="E48" s="32">
        <v>24.5</v>
      </c>
      <c r="F48" s="32">
        <v>72.25</v>
      </c>
      <c r="G48" s="32">
        <v>78.600000000000009</v>
      </c>
      <c r="H48" s="32"/>
      <c r="I48" s="32">
        <v>35.5</v>
      </c>
      <c r="J48" s="32">
        <v>50.199999999999996</v>
      </c>
      <c r="K48" s="32">
        <v>37.5</v>
      </c>
      <c r="L48" s="32">
        <v>21.599999999999994</v>
      </c>
      <c r="M48" s="32">
        <v>28.666666666666668</v>
      </c>
      <c r="N48" s="32">
        <v>21.5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13.666666666666668</v>
      </c>
      <c r="D51" s="32">
        <v>10</v>
      </c>
      <c r="E51" s="32">
        <v>17.5</v>
      </c>
      <c r="F51" s="32">
        <v>76.75</v>
      </c>
      <c r="G51" s="32">
        <v>53.8</v>
      </c>
      <c r="H51" s="32"/>
      <c r="I51" s="32">
        <v>48</v>
      </c>
      <c r="J51" s="32">
        <v>39.400000000000006</v>
      </c>
      <c r="K51" s="32">
        <v>41</v>
      </c>
      <c r="L51" s="32">
        <v>33.25</v>
      </c>
      <c r="M51" s="32">
        <v>24.600000000000005</v>
      </c>
      <c r="N51" s="32">
        <v>14.75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16.666666666666664</v>
      </c>
      <c r="D52" s="32">
        <v>11.5</v>
      </c>
      <c r="E52" s="32">
        <v>21.75</v>
      </c>
      <c r="F52" s="32">
        <v>85</v>
      </c>
      <c r="G52" s="32">
        <v>65.399999999999991</v>
      </c>
      <c r="H52" s="32"/>
      <c r="I52" s="32">
        <v>59.5</v>
      </c>
      <c r="J52" s="32">
        <v>48.800000000000011</v>
      </c>
      <c r="K52" s="32">
        <v>48.5</v>
      </c>
      <c r="L52" s="32">
        <v>40</v>
      </c>
      <c r="M52" s="32">
        <v>28.2</v>
      </c>
      <c r="N52" s="32">
        <v>17.25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204" display="Index" xr:uid="{B41BCCC7-626F-4DFA-BEE2-4F9FADD7CCF2}"/>
  </hyperlinks>
  <pageMargins left="0.41" right="0.24" top="0.25" bottom="0.33" header="0.2" footer="0.21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967C-26C6-4EA0-A352-4F524002D534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142</v>
      </c>
      <c r="E3" s="47"/>
      <c r="F3" s="47"/>
      <c r="G3" s="6"/>
      <c r="H3" s="49" t="s">
        <v>40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126.8954545454545</v>
      </c>
      <c r="Q6" s="16">
        <v>125.19545454545454</v>
      </c>
      <c r="R6" s="16">
        <v>135.84393939393939</v>
      </c>
      <c r="S6" s="16">
        <v>133.1363636363636</v>
      </c>
      <c r="T6" s="16">
        <v>125.4818181818182</v>
      </c>
      <c r="U6" s="16">
        <v>70.298484848484847</v>
      </c>
      <c r="V6" s="16">
        <v>70.392424242424227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>
        <v>124.74999999999999</v>
      </c>
      <c r="Q7" s="16">
        <v>124.80454545454549</v>
      </c>
      <c r="R7" s="16">
        <v>133.80909090909094</v>
      </c>
      <c r="S7" s="16">
        <v>133.01818181818183</v>
      </c>
      <c r="T7" s="16">
        <v>120.05909090909091</v>
      </c>
      <c r="U7" s="16">
        <v>63.665151515151521</v>
      </c>
      <c r="V7" s="16">
        <v>65.493939393939385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251.64545454545447</v>
      </c>
      <c r="Q8" s="16">
        <f t="shared" ref="Q8:V8" si="0">SUM(Q6:Q7)</f>
        <v>250.00000000000003</v>
      </c>
      <c r="R8" s="16">
        <f t="shared" si="0"/>
        <v>269.65303030303033</v>
      </c>
      <c r="S8" s="16">
        <f t="shared" si="0"/>
        <v>266.15454545454543</v>
      </c>
      <c r="T8" s="16">
        <f t="shared" si="0"/>
        <v>245.54090909090911</v>
      </c>
      <c r="U8" s="16">
        <f t="shared" si="0"/>
        <v>133.96363636363637</v>
      </c>
      <c r="V8" s="16">
        <f t="shared" si="0"/>
        <v>135.88636363636363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113.25</v>
      </c>
      <c r="Q10" s="16">
        <v>116.60000000000001</v>
      </c>
      <c r="R10" s="16">
        <v>127.67999999999998</v>
      </c>
      <c r="S10" s="16">
        <v>134.84</v>
      </c>
      <c r="T10" s="16">
        <v>163.21666666666673</v>
      </c>
      <c r="U10" s="16">
        <v>151.07</v>
      </c>
      <c r="V10" s="16">
        <v>129.96</v>
      </c>
      <c r="W10" s="16">
        <v>128.93999999999997</v>
      </c>
      <c r="X10" s="16">
        <v>135.91999999999999</v>
      </c>
      <c r="Y10" s="16">
        <v>109.89</v>
      </c>
      <c r="Z10" s="16">
        <v>111.05</v>
      </c>
      <c r="AA10" s="16"/>
    </row>
    <row r="11" spans="1:27" ht="9.4499999999999993" customHeight="1" x14ac:dyDescent="0.15">
      <c r="C11" s="18"/>
      <c r="O11" s="15" t="s">
        <v>95</v>
      </c>
      <c r="P11" s="16">
        <v>124.00000000000001</v>
      </c>
      <c r="Q11" s="16">
        <v>115.15</v>
      </c>
      <c r="R11" s="16">
        <v>120.63000000000001</v>
      </c>
      <c r="S11" s="16">
        <v>127.19</v>
      </c>
      <c r="T11" s="16">
        <v>154.30000000000001</v>
      </c>
      <c r="U11" s="16">
        <v>139.51000000000002</v>
      </c>
      <c r="V11" s="16">
        <v>135.51000000000002</v>
      </c>
      <c r="W11" s="16">
        <v>129.89000000000004</v>
      </c>
      <c r="X11" s="16">
        <v>134.17000000000002</v>
      </c>
      <c r="Y11" s="16">
        <v>109.31999999999998</v>
      </c>
      <c r="Z11" s="16">
        <v>110.49999999999999</v>
      </c>
      <c r="AA11" s="16"/>
    </row>
    <row r="12" spans="1:27" ht="9.4499999999999993" customHeight="1" x14ac:dyDescent="0.15">
      <c r="C12" s="18"/>
      <c r="O12" s="15" t="s">
        <v>96</v>
      </c>
      <c r="P12" s="16">
        <f>SUM(P10:P11)</f>
        <v>237.25</v>
      </c>
      <c r="Q12" s="16">
        <f t="shared" ref="Q12:Z12" si="1">SUM(Q10:Q11)</f>
        <v>231.75</v>
      </c>
      <c r="R12" s="16">
        <f t="shared" si="1"/>
        <v>248.31</v>
      </c>
      <c r="S12" s="16">
        <f t="shared" si="1"/>
        <v>262.02999999999997</v>
      </c>
      <c r="T12" s="16">
        <f t="shared" si="1"/>
        <v>317.51666666666677</v>
      </c>
      <c r="U12" s="16">
        <f t="shared" si="1"/>
        <v>290.58000000000004</v>
      </c>
      <c r="V12" s="16">
        <f t="shared" si="1"/>
        <v>265.47000000000003</v>
      </c>
      <c r="W12" s="16">
        <f t="shared" si="1"/>
        <v>258.83000000000004</v>
      </c>
      <c r="X12" s="16">
        <f t="shared" si="1"/>
        <v>270.09000000000003</v>
      </c>
      <c r="Y12" s="16">
        <f t="shared" si="1"/>
        <v>219.20999999999998</v>
      </c>
      <c r="Z12" s="16">
        <f t="shared" si="1"/>
        <v>221.54999999999998</v>
      </c>
      <c r="AA12" s="16"/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>
        <v>98.139166666666668</v>
      </c>
      <c r="T14" s="22">
        <v>141.01555555555555</v>
      </c>
      <c r="U14" s="22">
        <v>108.19555555555557</v>
      </c>
      <c r="V14" s="22">
        <v>115.00999999999999</v>
      </c>
      <c r="W14" s="22">
        <v>139.36722222222224</v>
      </c>
      <c r="X14" s="22">
        <v>138.3995202020202</v>
      </c>
      <c r="Y14" s="16">
        <v>129.31060606060606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22">
        <v>80.770952380952394</v>
      </c>
      <c r="T15" s="22">
        <v>100.73277777777778</v>
      </c>
      <c r="U15" s="22">
        <v>109.53916666666667</v>
      </c>
      <c r="V15" s="22">
        <v>124.01083333333331</v>
      </c>
      <c r="W15" s="22">
        <v>139.38416666666669</v>
      </c>
      <c r="X15" s="22">
        <v>143.80123232323231</v>
      </c>
      <c r="Y15" s="16">
        <v>127.28818181818181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>
        <f t="shared" ref="S16:X16" si="3">SUM(S14:S15)</f>
        <v>178.91011904761905</v>
      </c>
      <c r="T16" s="16">
        <f t="shared" si="3"/>
        <v>241.74833333333333</v>
      </c>
      <c r="U16" s="16">
        <f t="shared" si="3"/>
        <v>217.73472222222225</v>
      </c>
      <c r="V16" s="16">
        <f t="shared" si="3"/>
        <v>239.02083333333331</v>
      </c>
      <c r="W16" s="16">
        <f t="shared" si="3"/>
        <v>278.75138888888893</v>
      </c>
      <c r="X16" s="16">
        <f t="shared" si="3"/>
        <v>282.20075252525248</v>
      </c>
      <c r="Y16" s="16">
        <f>SUM(Y14:Y15)</f>
        <v>256.5987878787879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09" display="Index" xr:uid="{953DE8D7-E496-403B-AF3E-98B740F6D43B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05AC-5878-4074-8F7C-CAE1CDD86C09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142</v>
      </c>
      <c r="E3" s="47"/>
      <c r="F3" s="47"/>
      <c r="G3" s="6"/>
      <c r="H3" s="54" t="s">
        <v>40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1.6318181818181818</v>
      </c>
      <c r="E8" s="37">
        <v>1.6227272727272726</v>
      </c>
      <c r="F8" s="37">
        <v>2.4287878787878787</v>
      </c>
      <c r="G8" s="37">
        <v>1.0954545454545455</v>
      </c>
      <c r="H8" s="37">
        <v>2.2863636363636362</v>
      </c>
      <c r="I8" s="37">
        <v>1.2545454545454546</v>
      </c>
      <c r="J8" s="37">
        <v>0.95151515151515142</v>
      </c>
      <c r="L8" s="37">
        <f>AVERAGE(D8:H8)</f>
        <v>1.8130303030303032</v>
      </c>
      <c r="M8" s="37">
        <f>AVERAGE(D8:J8)</f>
        <v>1.6101731601731601</v>
      </c>
      <c r="O8" s="26"/>
    </row>
    <row r="9" spans="1:15" ht="9.4499999999999993" customHeight="1" x14ac:dyDescent="0.15">
      <c r="C9" s="18">
        <v>1</v>
      </c>
      <c r="D9" s="37">
        <v>0.70909090909090899</v>
      </c>
      <c r="E9" s="37">
        <v>0.46818181818181814</v>
      </c>
      <c r="F9" s="37">
        <v>1.2848484848484849</v>
      </c>
      <c r="G9" s="37">
        <v>0.71363636363636362</v>
      </c>
      <c r="H9" s="37">
        <v>1.2454545454545454</v>
      </c>
      <c r="I9" s="37">
        <v>0.67272727272727273</v>
      </c>
      <c r="J9" s="37">
        <v>0.29090909090909089</v>
      </c>
      <c r="L9" s="37">
        <f t="shared" ref="L9:L31" si="0">AVERAGE(D9:H9)</f>
        <v>0.88424242424242416</v>
      </c>
      <c r="M9" s="37">
        <f t="shared" ref="M9:M31" si="1">AVERAGE(D9:J9)</f>
        <v>0.76926406926406921</v>
      </c>
      <c r="O9" s="26"/>
    </row>
    <row r="10" spans="1:15" ht="9.4499999999999993" customHeight="1" x14ac:dyDescent="0.15">
      <c r="C10" s="18">
        <v>2</v>
      </c>
      <c r="D10" s="37">
        <v>1.3636363636363638</v>
      </c>
      <c r="E10" s="37">
        <v>1.55</v>
      </c>
      <c r="F10" s="37">
        <v>1.6318181818181821</v>
      </c>
      <c r="G10" s="37">
        <v>1.4681818181818183</v>
      </c>
      <c r="H10" s="37">
        <v>1.8227272727272728</v>
      </c>
      <c r="I10" s="37">
        <v>0.57727272727272727</v>
      </c>
      <c r="J10" s="37">
        <v>0.31363636363636366</v>
      </c>
      <c r="L10" s="37">
        <f t="shared" si="0"/>
        <v>1.5672727272727272</v>
      </c>
      <c r="M10" s="37">
        <f t="shared" si="1"/>
        <v>1.2467532467532469</v>
      </c>
      <c r="O10" s="26"/>
    </row>
    <row r="11" spans="1:15" ht="9.4499999999999993" customHeight="1" x14ac:dyDescent="0.15">
      <c r="C11" s="18">
        <v>3</v>
      </c>
      <c r="D11" s="37">
        <v>0.63636363636363635</v>
      </c>
      <c r="E11" s="37">
        <v>0.6454545454545455</v>
      </c>
      <c r="F11" s="37">
        <v>0.56212121212121213</v>
      </c>
      <c r="G11" s="37">
        <v>0.60909090909090913</v>
      </c>
      <c r="H11" s="37">
        <v>0.80454545454545456</v>
      </c>
      <c r="I11" s="37">
        <v>0.26363636363636367</v>
      </c>
      <c r="J11" s="37">
        <v>0</v>
      </c>
      <c r="L11" s="37">
        <f t="shared" si="0"/>
        <v>0.6515151515151516</v>
      </c>
      <c r="M11" s="37">
        <f t="shared" si="1"/>
        <v>0.50303030303030305</v>
      </c>
      <c r="O11" s="26"/>
    </row>
    <row r="12" spans="1:15" ht="9.4499999999999993" customHeight="1" x14ac:dyDescent="0.15">
      <c r="C12" s="18">
        <v>4</v>
      </c>
      <c r="D12" s="37">
        <v>1.2363636363636363</v>
      </c>
      <c r="E12" s="37">
        <v>1.1590909090909089</v>
      </c>
      <c r="F12" s="37">
        <v>1.7000000000000002</v>
      </c>
      <c r="G12" s="37">
        <v>1.259090909090909</v>
      </c>
      <c r="H12" s="37">
        <v>1.4772727272727273</v>
      </c>
      <c r="I12" s="37">
        <v>0.81818181818181823</v>
      </c>
      <c r="J12" s="37">
        <v>0.15454545454545454</v>
      </c>
      <c r="L12" s="37">
        <f t="shared" si="0"/>
        <v>1.3663636363636364</v>
      </c>
      <c r="M12" s="37">
        <f t="shared" si="1"/>
        <v>1.1149350649350649</v>
      </c>
    </row>
    <row r="13" spans="1:15" ht="9.4499999999999993" customHeight="1" x14ac:dyDescent="0.15">
      <c r="C13" s="18">
        <v>5</v>
      </c>
      <c r="D13" s="37">
        <v>5.0954545454545457</v>
      </c>
      <c r="E13" s="37">
        <v>4.922727272727272</v>
      </c>
      <c r="F13" s="37">
        <v>6.3242424242424242</v>
      </c>
      <c r="G13" s="37">
        <v>5.9227272727272728</v>
      </c>
      <c r="H13" s="37">
        <v>5.5227272727272734</v>
      </c>
      <c r="I13" s="37">
        <v>1.4545454545454546</v>
      </c>
      <c r="J13" s="37">
        <v>2.0833333333333335</v>
      </c>
      <c r="L13" s="37">
        <f t="shared" si="0"/>
        <v>5.5575757575757576</v>
      </c>
      <c r="M13" s="37">
        <f t="shared" si="1"/>
        <v>4.475108225108225</v>
      </c>
    </row>
    <row r="14" spans="1:15" ht="9.4499999999999993" customHeight="1" x14ac:dyDescent="0.15">
      <c r="C14" s="18">
        <v>6</v>
      </c>
      <c r="D14" s="37">
        <v>11.822727272727274</v>
      </c>
      <c r="E14" s="37">
        <v>12.740909090909092</v>
      </c>
      <c r="F14" s="37">
        <v>15.351515151515152</v>
      </c>
      <c r="G14" s="37">
        <v>13.50909090909091</v>
      </c>
      <c r="H14" s="37">
        <v>15.031818181818183</v>
      </c>
      <c r="I14" s="37">
        <v>6.6363636363636349</v>
      </c>
      <c r="J14" s="37">
        <v>4.3954545454545455</v>
      </c>
      <c r="L14" s="37">
        <f t="shared" si="0"/>
        <v>13.691212121212123</v>
      </c>
      <c r="M14" s="37">
        <f t="shared" si="1"/>
        <v>11.355411255411257</v>
      </c>
    </row>
    <row r="15" spans="1:15" ht="9.4499999999999993" customHeight="1" x14ac:dyDescent="0.15">
      <c r="C15" s="18">
        <v>7</v>
      </c>
      <c r="D15" s="37">
        <v>22.6</v>
      </c>
      <c r="E15" s="37">
        <v>22.145454545454548</v>
      </c>
      <c r="F15" s="37">
        <v>22.55</v>
      </c>
      <c r="G15" s="37">
        <v>22.990909090909092</v>
      </c>
      <c r="H15" s="37">
        <v>21.999999999999996</v>
      </c>
      <c r="I15" s="37">
        <v>5.5878787878787879</v>
      </c>
      <c r="J15" s="37">
        <v>4.1696969696969699</v>
      </c>
      <c r="L15" s="37">
        <f t="shared" si="0"/>
        <v>22.457272727272727</v>
      </c>
      <c r="M15" s="37">
        <f t="shared" si="1"/>
        <v>17.434848484848484</v>
      </c>
    </row>
    <row r="16" spans="1:15" ht="9.4499999999999993" customHeight="1" x14ac:dyDescent="0.15">
      <c r="C16" s="18">
        <v>8</v>
      </c>
      <c r="D16" s="37">
        <v>22.086363636363636</v>
      </c>
      <c r="E16" s="37">
        <v>23.140909090909091</v>
      </c>
      <c r="F16" s="37">
        <v>25.051515151515151</v>
      </c>
      <c r="G16" s="37">
        <v>22.304545454545455</v>
      </c>
      <c r="H16" s="37">
        <v>22.659090909090907</v>
      </c>
      <c r="I16" s="37">
        <v>6.8954545454545464</v>
      </c>
      <c r="J16" s="37">
        <v>4.0969696969696976</v>
      </c>
      <c r="L16" s="37">
        <f t="shared" si="0"/>
        <v>23.048484848484851</v>
      </c>
      <c r="M16" s="37">
        <f t="shared" si="1"/>
        <v>18.033549783549784</v>
      </c>
    </row>
    <row r="17" spans="3:13" ht="9.4499999999999993" customHeight="1" x14ac:dyDescent="0.15">
      <c r="C17" s="18">
        <v>9</v>
      </c>
      <c r="D17" s="37">
        <v>14.072727272727274</v>
      </c>
      <c r="E17" s="37">
        <v>13.304545454545455</v>
      </c>
      <c r="F17" s="37">
        <v>15.943939393939393</v>
      </c>
      <c r="G17" s="37">
        <v>13.781818181818181</v>
      </c>
      <c r="H17" s="37">
        <v>12.85</v>
      </c>
      <c r="I17" s="37">
        <v>6.4</v>
      </c>
      <c r="J17" s="37">
        <v>4.8257575757575761</v>
      </c>
      <c r="L17" s="37">
        <f t="shared" si="0"/>
        <v>13.99060606060606</v>
      </c>
      <c r="M17" s="37">
        <f t="shared" si="1"/>
        <v>11.596969696969698</v>
      </c>
    </row>
    <row r="18" spans="3:13" ht="9.4499999999999993" customHeight="1" x14ac:dyDescent="0.15">
      <c r="C18" s="18">
        <v>10</v>
      </c>
      <c r="D18" s="37">
        <v>9.922727272727272</v>
      </c>
      <c r="E18" s="37">
        <v>9.704545454545455</v>
      </c>
      <c r="F18" s="37">
        <v>10.051515151515151</v>
      </c>
      <c r="G18" s="37">
        <v>8.827272727272728</v>
      </c>
      <c r="H18" s="37">
        <v>9.3863636363636367</v>
      </c>
      <c r="I18" s="37">
        <v>6.7424242424242422</v>
      </c>
      <c r="J18" s="37">
        <v>7.0833333333333339</v>
      </c>
      <c r="L18" s="37">
        <f t="shared" si="0"/>
        <v>9.5784848484848482</v>
      </c>
      <c r="M18" s="37">
        <f t="shared" si="1"/>
        <v>8.8168831168831172</v>
      </c>
    </row>
    <row r="19" spans="3:13" ht="9.4499999999999993" customHeight="1" x14ac:dyDescent="0.15">
      <c r="C19" s="18">
        <v>11</v>
      </c>
      <c r="D19" s="37">
        <v>10.895454545454545</v>
      </c>
      <c r="E19" s="37">
        <v>10.350000000000001</v>
      </c>
      <c r="F19" s="37">
        <v>10.683333333333334</v>
      </c>
      <c r="G19" s="37">
        <v>10.95</v>
      </c>
      <c r="H19" s="37">
        <v>11.636363636363637</v>
      </c>
      <c r="I19" s="37">
        <v>8.9681818181818187</v>
      </c>
      <c r="J19" s="37">
        <v>11.016666666666667</v>
      </c>
      <c r="L19" s="37">
        <f t="shared" si="0"/>
        <v>10.903030303030302</v>
      </c>
      <c r="M19" s="37">
        <f t="shared" si="1"/>
        <v>10.642857142857142</v>
      </c>
    </row>
    <row r="20" spans="3:13" ht="9.4499999999999993" customHeight="1" x14ac:dyDescent="0.15">
      <c r="C20" s="18">
        <v>12</v>
      </c>
      <c r="D20" s="37">
        <v>12.581818181818182</v>
      </c>
      <c r="E20" s="37">
        <v>9.836363636363636</v>
      </c>
      <c r="F20" s="37">
        <v>11.213636363636365</v>
      </c>
      <c r="G20" s="37">
        <v>12.104545454545455</v>
      </c>
      <c r="H20" s="37">
        <v>11.768181818181819</v>
      </c>
      <c r="I20" s="37">
        <v>8.9318181818181817</v>
      </c>
      <c r="J20" s="37">
        <v>10.512121212121212</v>
      </c>
      <c r="L20" s="37">
        <f t="shared" si="0"/>
        <v>11.50090909090909</v>
      </c>
      <c r="M20" s="37">
        <f t="shared" si="1"/>
        <v>10.992640692640693</v>
      </c>
    </row>
    <row r="21" spans="3:13" ht="9.4499999999999993" customHeight="1" x14ac:dyDescent="0.15">
      <c r="C21" s="18">
        <v>13</v>
      </c>
      <c r="D21" s="37">
        <v>13.454545454545453</v>
      </c>
      <c r="E21" s="37">
        <v>14.3</v>
      </c>
      <c r="F21" s="37">
        <v>15.40909090909091</v>
      </c>
      <c r="G21" s="37">
        <v>16.181818181818183</v>
      </c>
      <c r="H21" s="37">
        <v>13.168181818181818</v>
      </c>
      <c r="I21" s="37">
        <v>11.595454545454546</v>
      </c>
      <c r="J21" s="37">
        <v>13.018181818181819</v>
      </c>
      <c r="L21" s="37">
        <f t="shared" si="0"/>
        <v>14.502727272727274</v>
      </c>
      <c r="M21" s="37">
        <f t="shared" si="1"/>
        <v>13.875324675324675</v>
      </c>
    </row>
    <row r="22" spans="3:13" ht="9.4499999999999993" customHeight="1" x14ac:dyDescent="0.15">
      <c r="C22" s="18">
        <v>14</v>
      </c>
      <c r="D22" s="37">
        <v>14.95</v>
      </c>
      <c r="E22" s="37">
        <v>15.272727272727273</v>
      </c>
      <c r="F22" s="37">
        <v>16.083333333333332</v>
      </c>
      <c r="G22" s="37">
        <v>17.522727272727273</v>
      </c>
      <c r="H22" s="37">
        <v>15.363636363636363</v>
      </c>
      <c r="I22" s="37">
        <v>12.42878787878788</v>
      </c>
      <c r="J22" s="37">
        <v>14.359090909090909</v>
      </c>
      <c r="L22" s="37">
        <f t="shared" si="0"/>
        <v>15.838484848484848</v>
      </c>
      <c r="M22" s="37">
        <f t="shared" si="1"/>
        <v>15.140043290043291</v>
      </c>
    </row>
    <row r="23" spans="3:13" ht="9.4499999999999993" customHeight="1" x14ac:dyDescent="0.15">
      <c r="C23" s="18">
        <v>15</v>
      </c>
      <c r="D23" s="37">
        <v>18.581818181818182</v>
      </c>
      <c r="E23" s="37">
        <v>17.436363636363637</v>
      </c>
      <c r="F23" s="37">
        <v>20.065151515151516</v>
      </c>
      <c r="G23" s="37">
        <v>19.063636363636363</v>
      </c>
      <c r="H23" s="37">
        <v>18.190909090909091</v>
      </c>
      <c r="I23" s="37">
        <v>12.792424242424243</v>
      </c>
      <c r="J23" s="37">
        <v>13.433333333333334</v>
      </c>
      <c r="L23" s="37">
        <f t="shared" si="0"/>
        <v>18.667575757575754</v>
      </c>
      <c r="M23" s="37">
        <f t="shared" si="1"/>
        <v>17.080519480519481</v>
      </c>
    </row>
    <row r="24" spans="3:13" ht="9.4499999999999993" customHeight="1" x14ac:dyDescent="0.15">
      <c r="C24" s="18">
        <v>16</v>
      </c>
      <c r="D24" s="37">
        <v>19.927272727272729</v>
      </c>
      <c r="E24" s="37">
        <v>19.399999999999999</v>
      </c>
      <c r="F24" s="37">
        <v>21.554545454545455</v>
      </c>
      <c r="G24" s="37">
        <v>22.172727272727276</v>
      </c>
      <c r="H24" s="37">
        <v>20.504545454545458</v>
      </c>
      <c r="I24" s="37">
        <v>8.2893939393939391</v>
      </c>
      <c r="J24" s="37">
        <v>9.6742424242424239</v>
      </c>
      <c r="L24" s="37">
        <f t="shared" si="0"/>
        <v>20.711818181818181</v>
      </c>
      <c r="M24" s="37">
        <f t="shared" si="1"/>
        <v>17.36038961038961</v>
      </c>
    </row>
    <row r="25" spans="3:13" ht="9.4499999999999993" customHeight="1" x14ac:dyDescent="0.15">
      <c r="C25" s="18">
        <v>17</v>
      </c>
      <c r="D25" s="37">
        <v>24.959090909090907</v>
      </c>
      <c r="E25" s="37">
        <v>24.622727272727275</v>
      </c>
      <c r="F25" s="37">
        <v>25.834848484848486</v>
      </c>
      <c r="G25" s="37">
        <v>27.213636363636361</v>
      </c>
      <c r="H25" s="37">
        <v>20.777272727272727</v>
      </c>
      <c r="I25" s="37">
        <v>8</v>
      </c>
      <c r="J25" s="37">
        <v>10.262121212121212</v>
      </c>
      <c r="L25" s="37">
        <f t="shared" si="0"/>
        <v>24.68151515151515</v>
      </c>
      <c r="M25" s="37">
        <f t="shared" si="1"/>
        <v>20.238528138528135</v>
      </c>
    </row>
    <row r="26" spans="3:13" ht="9.4499999999999993" customHeight="1" x14ac:dyDescent="0.15">
      <c r="C26" s="18">
        <v>18</v>
      </c>
      <c r="D26" s="37">
        <v>15.822727272727274</v>
      </c>
      <c r="E26" s="37">
        <v>14.490909090909092</v>
      </c>
      <c r="F26" s="37">
        <v>14.901515151515152</v>
      </c>
      <c r="G26" s="37">
        <v>15.599999999999998</v>
      </c>
      <c r="H26" s="37">
        <v>13.354545454545454</v>
      </c>
      <c r="I26" s="37">
        <v>7.663636363636364</v>
      </c>
      <c r="J26" s="37">
        <v>7.8984848484848484</v>
      </c>
      <c r="L26" s="37">
        <f t="shared" si="0"/>
        <v>14.833939393939394</v>
      </c>
      <c r="M26" s="37">
        <f t="shared" si="1"/>
        <v>12.818831168831171</v>
      </c>
    </row>
    <row r="27" spans="3:13" ht="9.4499999999999993" customHeight="1" x14ac:dyDescent="0.15">
      <c r="C27" s="18">
        <v>19</v>
      </c>
      <c r="D27" s="37">
        <v>9.877272727272727</v>
      </c>
      <c r="E27" s="37">
        <v>10.490909090909092</v>
      </c>
      <c r="F27" s="37">
        <v>8.7409090909090921</v>
      </c>
      <c r="G27" s="37">
        <v>9.1227272727272712</v>
      </c>
      <c r="H27" s="37">
        <v>8.0954545454545457</v>
      </c>
      <c r="I27" s="37">
        <v>5.6909090909090914</v>
      </c>
      <c r="J27" s="37">
        <v>5.6454545454545455</v>
      </c>
      <c r="L27" s="37">
        <f t="shared" si="0"/>
        <v>9.2654545454545456</v>
      </c>
      <c r="M27" s="37">
        <f t="shared" si="1"/>
        <v>8.2376623376623375</v>
      </c>
    </row>
    <row r="28" spans="3:13" ht="9.4499999999999993" customHeight="1" x14ac:dyDescent="0.15">
      <c r="C28" s="18">
        <v>20</v>
      </c>
      <c r="D28" s="37">
        <v>6.1454545454545455</v>
      </c>
      <c r="E28" s="37">
        <v>7.2272727272727275</v>
      </c>
      <c r="F28" s="37">
        <v>7.377272727272727</v>
      </c>
      <c r="G28" s="37">
        <v>6.9363636363636356</v>
      </c>
      <c r="H28" s="37">
        <v>5.8136363636363635</v>
      </c>
      <c r="I28" s="37">
        <v>3.5954545454545452</v>
      </c>
      <c r="J28" s="37">
        <v>3.7121212121212119</v>
      </c>
      <c r="L28" s="37">
        <f t="shared" si="0"/>
        <v>6.7</v>
      </c>
      <c r="M28" s="37">
        <f t="shared" si="1"/>
        <v>5.8296536796536795</v>
      </c>
    </row>
    <row r="29" spans="3:13" ht="9.4499999999999993" customHeight="1" x14ac:dyDescent="0.15">
      <c r="C29" s="18">
        <v>21</v>
      </c>
      <c r="D29" s="37">
        <v>7.1727272727272728</v>
      </c>
      <c r="E29" s="37">
        <v>8.6136363636363633</v>
      </c>
      <c r="F29" s="37">
        <v>8.872727272727273</v>
      </c>
      <c r="G29" s="37">
        <v>9.586363636363636</v>
      </c>
      <c r="H29" s="37">
        <v>7.1590909090909092</v>
      </c>
      <c r="I29" s="37">
        <v>4.7878787878787881</v>
      </c>
      <c r="J29" s="37">
        <v>4.1166666666666671</v>
      </c>
      <c r="L29" s="37">
        <f t="shared" si="0"/>
        <v>8.2809090909090894</v>
      </c>
      <c r="M29" s="37">
        <f t="shared" si="1"/>
        <v>7.1870129870129862</v>
      </c>
    </row>
    <row r="30" spans="3:13" ht="9.4499999999999993" customHeight="1" x14ac:dyDescent="0.15">
      <c r="C30" s="18">
        <v>22</v>
      </c>
      <c r="D30" s="37">
        <v>5.0227272727272734</v>
      </c>
      <c r="E30" s="37">
        <v>5.0772727272727272</v>
      </c>
      <c r="F30" s="37">
        <v>4.7803030303030303</v>
      </c>
      <c r="G30" s="37">
        <v>5.540909090909091</v>
      </c>
      <c r="H30" s="37">
        <v>3.3454545454545452</v>
      </c>
      <c r="I30" s="37">
        <v>2.8727272727272726</v>
      </c>
      <c r="J30" s="37">
        <v>3.0348484848484851</v>
      </c>
      <c r="L30" s="37">
        <f t="shared" si="0"/>
        <v>4.753333333333333</v>
      </c>
      <c r="M30" s="37">
        <f t="shared" si="1"/>
        <v>4.2391774891774885</v>
      </c>
    </row>
    <row r="31" spans="3:13" ht="9.4499999999999993" customHeight="1" x14ac:dyDescent="0.15">
      <c r="C31" s="18">
        <v>23</v>
      </c>
      <c r="D31" s="37">
        <v>1.0772727272727274</v>
      </c>
      <c r="E31" s="37">
        <v>1.4772727272727273</v>
      </c>
      <c r="F31" s="37">
        <v>1.2560606060606061</v>
      </c>
      <c r="G31" s="37">
        <v>1.6772727272727272</v>
      </c>
      <c r="H31" s="37">
        <v>1.2772727272727273</v>
      </c>
      <c r="I31" s="37">
        <v>1.0439393939393939</v>
      </c>
      <c r="J31" s="37">
        <v>0.83787878787878789</v>
      </c>
      <c r="L31" s="37">
        <f t="shared" si="0"/>
        <v>1.353030303030303</v>
      </c>
      <c r="M31" s="37">
        <f t="shared" si="1"/>
        <v>1.2352813852813855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199.85454545454547</v>
      </c>
      <c r="E33" s="37">
        <f t="shared" ref="E33:J33" si="2">SUM(E15:E26)</f>
        <v>194.00454545454548</v>
      </c>
      <c r="F33" s="37">
        <f t="shared" si="2"/>
        <v>209.34242424242427</v>
      </c>
      <c r="G33" s="37">
        <f t="shared" si="2"/>
        <v>208.7136363636364</v>
      </c>
      <c r="H33" s="37">
        <f t="shared" si="2"/>
        <v>191.65909090909091</v>
      </c>
      <c r="I33" s="37">
        <f t="shared" si="2"/>
        <v>104.29545454545453</v>
      </c>
      <c r="J33" s="37">
        <f t="shared" si="2"/>
        <v>110.35</v>
      </c>
      <c r="L33" s="37">
        <f>SUM(L15:L26)</f>
        <v>200.71484848484852</v>
      </c>
      <c r="M33" s="37">
        <f>SUM(M15:M26)</f>
        <v>174.03138528138527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58.759090909090915</v>
      </c>
      <c r="E34" s="37">
        <f t="shared" ref="E34:J34" si="3">SUM(E15:E17)</f>
        <v>58.590909090909093</v>
      </c>
      <c r="F34" s="37">
        <f t="shared" si="3"/>
        <v>63.545454545454547</v>
      </c>
      <c r="G34" s="37">
        <f t="shared" si="3"/>
        <v>59.077272727272728</v>
      </c>
      <c r="H34" s="37">
        <f t="shared" si="3"/>
        <v>57.509090909090908</v>
      </c>
      <c r="I34" s="37">
        <f t="shared" si="3"/>
        <v>18.883333333333333</v>
      </c>
      <c r="J34" s="37">
        <f t="shared" si="3"/>
        <v>13.092424242424244</v>
      </c>
      <c r="L34" s="37">
        <f>SUM(L15:L17)</f>
        <v>59.49636363636364</v>
      </c>
      <c r="M34" s="37">
        <f>SUM(M15:M17)</f>
        <v>47.065367965367969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80.386363636363626</v>
      </c>
      <c r="E35" s="37">
        <f t="shared" ref="E35:J35" si="4">SUM(E18:E23)</f>
        <v>76.900000000000006</v>
      </c>
      <c r="F35" s="37">
        <f t="shared" si="4"/>
        <v>83.506060606060601</v>
      </c>
      <c r="G35" s="37">
        <f t="shared" si="4"/>
        <v>84.65</v>
      </c>
      <c r="H35" s="37">
        <f t="shared" si="4"/>
        <v>79.513636363636365</v>
      </c>
      <c r="I35" s="37">
        <f t="shared" si="4"/>
        <v>61.459090909090904</v>
      </c>
      <c r="J35" s="37">
        <f t="shared" si="4"/>
        <v>69.422727272727272</v>
      </c>
      <c r="L35" s="37">
        <f>SUM(L18:L23)</f>
        <v>80.991212121212115</v>
      </c>
      <c r="M35" s="37">
        <f>SUM(M18:M23)</f>
        <v>76.548268398268405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60.709090909090918</v>
      </c>
      <c r="E36" s="37">
        <f t="shared" ref="E36:J36" si="5">SUM(E24:E26)</f>
        <v>58.513636363636365</v>
      </c>
      <c r="F36" s="37">
        <f t="shared" si="5"/>
        <v>62.290909090909096</v>
      </c>
      <c r="G36" s="37">
        <f t="shared" si="5"/>
        <v>64.986363636363635</v>
      </c>
      <c r="H36" s="37">
        <f t="shared" si="5"/>
        <v>54.636363636363633</v>
      </c>
      <c r="I36" s="37">
        <f t="shared" si="5"/>
        <v>23.953030303030303</v>
      </c>
      <c r="J36" s="37">
        <f t="shared" si="5"/>
        <v>27.834848484848486</v>
      </c>
      <c r="L36" s="37">
        <f>SUM(L24:L26)</f>
        <v>60.227272727272727</v>
      </c>
      <c r="M36" s="37">
        <f>SUM(M24:M26)</f>
        <v>50.417748917748909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251.64545454545458</v>
      </c>
      <c r="E37" s="37">
        <f t="shared" ref="E37:J37" si="6">SUM(E8:E31)</f>
        <v>250.00000000000003</v>
      </c>
      <c r="F37" s="37">
        <f t="shared" si="6"/>
        <v>269.65303030303028</v>
      </c>
      <c r="G37" s="37">
        <f t="shared" si="6"/>
        <v>266.15454545454548</v>
      </c>
      <c r="H37" s="37">
        <f t="shared" si="6"/>
        <v>245.54090909090908</v>
      </c>
      <c r="I37" s="37">
        <f t="shared" si="6"/>
        <v>133.96363636363634</v>
      </c>
      <c r="J37" s="37">
        <f t="shared" si="6"/>
        <v>135.88636363636363</v>
      </c>
      <c r="L37" s="37">
        <f>SUM(L8:L31)</f>
        <v>256.59878787878785</v>
      </c>
      <c r="M37" s="37">
        <f>SUM(M8:M31)</f>
        <v>221.83484848484846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190.65000000000003</v>
      </c>
      <c r="D43" s="32">
        <v>184</v>
      </c>
      <c r="E43" s="32">
        <v>200.10000000000002</v>
      </c>
      <c r="F43" s="32">
        <v>207.28</v>
      </c>
      <c r="G43" s="32">
        <v>242.78333333333336</v>
      </c>
      <c r="H43" s="32">
        <v>219.42000000000002</v>
      </c>
      <c r="I43" s="32">
        <v>202.78</v>
      </c>
      <c r="J43" s="32">
        <v>196.51</v>
      </c>
      <c r="K43" s="32">
        <v>214.82</v>
      </c>
      <c r="L43" s="32">
        <v>175.42000000000002</v>
      </c>
      <c r="M43" s="32">
        <v>174.1</v>
      </c>
      <c r="N43" s="32"/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237.25</v>
      </c>
      <c r="D44" s="32">
        <v>231.75</v>
      </c>
      <c r="E44" s="32">
        <v>248.31</v>
      </c>
      <c r="F44" s="32">
        <v>262.02999999999997</v>
      </c>
      <c r="G44" s="32">
        <v>317.51666666666677</v>
      </c>
      <c r="H44" s="32">
        <v>290.58000000000004</v>
      </c>
      <c r="I44" s="32">
        <v>265.47000000000003</v>
      </c>
      <c r="J44" s="32">
        <v>258.83000000000004</v>
      </c>
      <c r="K44" s="32">
        <v>270.09000000000003</v>
      </c>
      <c r="L44" s="32">
        <v>219.20999999999998</v>
      </c>
      <c r="M44" s="32">
        <v>221.54999999999998</v>
      </c>
      <c r="N44" s="32"/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50</v>
      </c>
      <c r="D47" s="32">
        <v>40.600000000000009</v>
      </c>
      <c r="E47" s="32">
        <v>76.5</v>
      </c>
      <c r="F47" s="32">
        <v>174.25</v>
      </c>
      <c r="G47" s="32">
        <v>194.39999999999998</v>
      </c>
      <c r="H47" s="32">
        <v>139.5</v>
      </c>
      <c r="I47" s="32">
        <v>89.5</v>
      </c>
      <c r="J47" s="32">
        <v>110</v>
      </c>
      <c r="K47" s="32">
        <v>109</v>
      </c>
      <c r="L47" s="32">
        <v>71</v>
      </c>
      <c r="M47" s="32">
        <v>92.5</v>
      </c>
      <c r="N47" s="32"/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69</v>
      </c>
      <c r="D48" s="32">
        <v>61.4</v>
      </c>
      <c r="E48" s="32">
        <v>97.5</v>
      </c>
      <c r="F48" s="32">
        <v>206.75</v>
      </c>
      <c r="G48" s="32">
        <v>236.39999999999998</v>
      </c>
      <c r="H48" s="32">
        <v>179</v>
      </c>
      <c r="I48" s="32">
        <v>125</v>
      </c>
      <c r="J48" s="32">
        <v>150.19999999999999</v>
      </c>
      <c r="K48" s="32">
        <v>136.5</v>
      </c>
      <c r="L48" s="32">
        <v>92.6</v>
      </c>
      <c r="M48" s="32">
        <v>119.25</v>
      </c>
      <c r="N48" s="32"/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30.999999999999996</v>
      </c>
      <c r="D51" s="32">
        <v>32.5</v>
      </c>
      <c r="E51" s="32">
        <v>61.75</v>
      </c>
      <c r="F51" s="32">
        <v>183.25</v>
      </c>
      <c r="G51" s="32">
        <v>176</v>
      </c>
      <c r="H51" s="32">
        <v>114.25</v>
      </c>
      <c r="I51" s="32">
        <v>110.75</v>
      </c>
      <c r="J51" s="32">
        <v>145.80000000000001</v>
      </c>
      <c r="K51" s="32">
        <v>144.25</v>
      </c>
      <c r="L51" s="32">
        <v>108.5</v>
      </c>
      <c r="M51" s="32">
        <v>105.80000000000001</v>
      </c>
      <c r="N51" s="32"/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42</v>
      </c>
      <c r="D52" s="32">
        <v>45.25</v>
      </c>
      <c r="E52" s="32">
        <v>79.5</v>
      </c>
      <c r="F52" s="32">
        <v>210</v>
      </c>
      <c r="G52" s="32">
        <v>224.40000000000003</v>
      </c>
      <c r="H52" s="32">
        <v>146</v>
      </c>
      <c r="I52" s="32">
        <v>140.75</v>
      </c>
      <c r="J52" s="32">
        <v>177</v>
      </c>
      <c r="K52" s="32">
        <v>168.75</v>
      </c>
      <c r="L52" s="32">
        <v>133.5</v>
      </c>
      <c r="M52" s="32">
        <v>127.6</v>
      </c>
      <c r="N52" s="32"/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09" display="Index" xr:uid="{3A700C69-D93F-4B4C-BC18-647B6E4C34E4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3DF0-10F4-4FE2-990E-85C80993E097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143</v>
      </c>
      <c r="E3" s="47"/>
      <c r="F3" s="47"/>
      <c r="G3" s="6"/>
      <c r="H3" s="49" t="s">
        <v>56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115.15000000000002</v>
      </c>
      <c r="Q6" s="16">
        <v>117.91666666666667</v>
      </c>
      <c r="R6" s="16">
        <v>125.37916666666665</v>
      </c>
      <c r="S6" s="16">
        <v>120.8125</v>
      </c>
      <c r="T6" s="16">
        <v>120.83333333333333</v>
      </c>
      <c r="U6" s="16">
        <v>88.161111111111111</v>
      </c>
      <c r="V6" s="16">
        <v>81.191666666666677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/>
      <c r="Q7" s="16"/>
      <c r="R7" s="16"/>
      <c r="S7" s="16"/>
      <c r="T7" s="16"/>
      <c r="U7" s="16"/>
      <c r="V7" s="16"/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115.15000000000002</v>
      </c>
      <c r="Q8" s="16">
        <f t="shared" ref="Q8:V8" si="0">SUM(Q6:Q7)</f>
        <v>117.91666666666667</v>
      </c>
      <c r="R8" s="16">
        <f t="shared" si="0"/>
        <v>125.37916666666665</v>
      </c>
      <c r="S8" s="16">
        <f t="shared" si="0"/>
        <v>120.8125</v>
      </c>
      <c r="T8" s="16">
        <f t="shared" si="0"/>
        <v>120.83333333333333</v>
      </c>
      <c r="U8" s="16">
        <f t="shared" si="0"/>
        <v>88.161111111111111</v>
      </c>
      <c r="V8" s="16">
        <f t="shared" si="0"/>
        <v>81.191666666666677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126.95000000000002</v>
      </c>
      <c r="Q10" s="16">
        <v>122.75000000000001</v>
      </c>
      <c r="R10" s="16">
        <v>116.03999999999998</v>
      </c>
      <c r="S10" s="16">
        <v>83.33</v>
      </c>
      <c r="T10" s="16">
        <v>122.81</v>
      </c>
      <c r="U10" s="16">
        <v>112.57</v>
      </c>
      <c r="V10" s="16">
        <v>129.29000000000002</v>
      </c>
      <c r="W10" s="16">
        <v>135.63000000000002</v>
      </c>
      <c r="X10" s="16">
        <v>150.23999999999998</v>
      </c>
      <c r="Y10" s="16">
        <v>126.51000000000002</v>
      </c>
      <c r="Z10" s="16">
        <v>121.95</v>
      </c>
      <c r="AA10" s="16">
        <v>92.149999999999991</v>
      </c>
    </row>
    <row r="11" spans="1:27" ht="9.4499999999999993" customHeight="1" x14ac:dyDescent="0.15">
      <c r="C11" s="18"/>
      <c r="O11" s="15" t="s">
        <v>95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9.4499999999999993" customHeight="1" x14ac:dyDescent="0.15">
      <c r="C12" s="18"/>
      <c r="O12" s="15" t="s">
        <v>96</v>
      </c>
      <c r="P12" s="16">
        <f t="shared" ref="P12:AA12" si="1">SUM(P10:P11)</f>
        <v>126.95000000000002</v>
      </c>
      <c r="Q12" s="16">
        <f t="shared" si="1"/>
        <v>122.75000000000001</v>
      </c>
      <c r="R12" s="16">
        <f t="shared" si="1"/>
        <v>116.03999999999998</v>
      </c>
      <c r="S12" s="16">
        <f t="shared" si="1"/>
        <v>83.33</v>
      </c>
      <c r="T12" s="16">
        <f t="shared" si="1"/>
        <v>122.81</v>
      </c>
      <c r="U12" s="16">
        <f t="shared" si="1"/>
        <v>112.57</v>
      </c>
      <c r="V12" s="16">
        <f t="shared" si="1"/>
        <v>129.29000000000002</v>
      </c>
      <c r="W12" s="16">
        <f t="shared" si="1"/>
        <v>135.63000000000002</v>
      </c>
      <c r="X12" s="16">
        <f t="shared" si="1"/>
        <v>150.23999999999998</v>
      </c>
      <c r="Y12" s="16">
        <f t="shared" si="1"/>
        <v>126.51000000000002</v>
      </c>
      <c r="Z12" s="16">
        <f t="shared" si="1"/>
        <v>121.95</v>
      </c>
      <c r="AA12" s="16">
        <f t="shared" si="1"/>
        <v>92.149999999999991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19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39"/>
      <c r="Q14" s="39"/>
      <c r="R14" s="39"/>
      <c r="S14" s="39"/>
      <c r="T14" s="16"/>
      <c r="U14" s="16">
        <v>142.25148148148148</v>
      </c>
      <c r="V14" s="16">
        <v>141.81583333333333</v>
      </c>
      <c r="W14" s="16">
        <v>138.2802777777778</v>
      </c>
      <c r="X14" s="16">
        <v>125.54222222222221</v>
      </c>
      <c r="Y14" s="16">
        <v>120.01833333333335</v>
      </c>
      <c r="Z14" s="13"/>
      <c r="AA14" s="13"/>
    </row>
    <row r="15" spans="1:27" ht="9.4499999999999993" customHeight="1" x14ac:dyDescent="0.2">
      <c r="C15" s="18"/>
      <c r="O15" s="15" t="s">
        <v>98</v>
      </c>
      <c r="P15" s="40"/>
      <c r="Q15" s="40"/>
      <c r="R15" s="13"/>
      <c r="S15" s="13"/>
      <c r="T15" s="13"/>
      <c r="U15" s="13"/>
      <c r="V15" s="13"/>
      <c r="W15" s="13"/>
      <c r="X15" s="13"/>
      <c r="Y15" s="16"/>
      <c r="Z15" s="13"/>
      <c r="AA15" s="13"/>
    </row>
    <row r="16" spans="1:27" ht="9.4499999999999993" customHeight="1" x14ac:dyDescent="0.15">
      <c r="C16" s="18"/>
      <c r="O16" s="15" t="s">
        <v>99</v>
      </c>
      <c r="P16" s="16"/>
      <c r="Q16" s="16"/>
      <c r="R16" s="16"/>
      <c r="S16" s="16"/>
      <c r="T16" s="16"/>
      <c r="U16" s="16">
        <f t="shared" ref="U16:X16" si="3">SUM(U14:U15)</f>
        <v>142.25148148148148</v>
      </c>
      <c r="V16" s="16">
        <f t="shared" si="3"/>
        <v>141.81583333333333</v>
      </c>
      <c r="W16" s="16">
        <f t="shared" si="3"/>
        <v>138.2802777777778</v>
      </c>
      <c r="X16" s="16">
        <f t="shared" si="3"/>
        <v>125.54222222222221</v>
      </c>
      <c r="Y16" s="16">
        <f>SUM(Y14:Y15)</f>
        <v>120.01833333333335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24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24" display="Index" xr:uid="{E9440D5F-B78B-4B7F-A669-4158ADBD22BB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470A-173D-413C-AA42-54D2FD1A3C74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143</v>
      </c>
      <c r="E3" s="47"/>
      <c r="F3" s="47"/>
      <c r="G3" s="6"/>
      <c r="H3" s="54" t="s">
        <v>56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24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0.32500000000000001</v>
      </c>
      <c r="E8" s="37">
        <v>0.3708333333333334</v>
      </c>
      <c r="F8" s="37">
        <v>0.34166666666666662</v>
      </c>
      <c r="G8" s="37">
        <v>0.53749999999999998</v>
      </c>
      <c r="H8" s="37">
        <v>0.50416666666666665</v>
      </c>
      <c r="I8" s="37">
        <v>0.57361111111111118</v>
      </c>
      <c r="J8" s="37">
        <v>0.39999999999999997</v>
      </c>
      <c r="L8" s="37">
        <f>AVERAGE(D8:H8)</f>
        <v>0.41583333333333333</v>
      </c>
      <c r="M8" s="37">
        <f>AVERAGE(D8:J8)</f>
        <v>0.43611111111111106</v>
      </c>
      <c r="O8" s="26"/>
    </row>
    <row r="9" spans="1:15" ht="9.4499999999999993" customHeight="1" x14ac:dyDescent="0.15">
      <c r="C9" s="18">
        <v>1</v>
      </c>
      <c r="D9" s="37">
        <v>0.21250000000000002</v>
      </c>
      <c r="E9" s="37">
        <v>0.20833333333333334</v>
      </c>
      <c r="F9" s="37">
        <v>0.27916666666666667</v>
      </c>
      <c r="G9" s="37">
        <v>0.15833333333333333</v>
      </c>
      <c r="H9" s="37">
        <v>0.22500000000000001</v>
      </c>
      <c r="I9" s="37">
        <v>0.41944444444444445</v>
      </c>
      <c r="J9" s="37">
        <v>0.2902777777777778</v>
      </c>
      <c r="L9" s="37">
        <f t="shared" ref="L9:L31" si="0">AVERAGE(D9:H9)</f>
        <v>0.2166666666666667</v>
      </c>
      <c r="M9" s="37">
        <f t="shared" ref="M9:M31" si="1">AVERAGE(D9:J9)</f>
        <v>0.25615079365079368</v>
      </c>
      <c r="O9" s="26"/>
    </row>
    <row r="10" spans="1:15" ht="9.4499999999999993" customHeight="1" x14ac:dyDescent="0.15">
      <c r="C10" s="18">
        <v>2</v>
      </c>
      <c r="D10" s="37">
        <v>0.11666666666666665</v>
      </c>
      <c r="E10" s="37">
        <v>0.12083333333333333</v>
      </c>
      <c r="F10" s="37">
        <v>9.9999999999999992E-2</v>
      </c>
      <c r="G10" s="37">
        <v>0.20000000000000004</v>
      </c>
      <c r="H10" s="37">
        <v>0.14166666666666666</v>
      </c>
      <c r="I10" s="37">
        <v>0.2416666666666667</v>
      </c>
      <c r="J10" s="37">
        <v>0.32500000000000001</v>
      </c>
      <c r="L10" s="37">
        <f t="shared" si="0"/>
        <v>0.13583333333333333</v>
      </c>
      <c r="M10" s="37">
        <f t="shared" si="1"/>
        <v>0.17797619047619048</v>
      </c>
      <c r="O10" s="26"/>
    </row>
    <row r="11" spans="1:15" ht="9.4499999999999993" customHeight="1" x14ac:dyDescent="0.15">
      <c r="C11" s="18">
        <v>3</v>
      </c>
      <c r="D11" s="37">
        <v>5.8333333333333327E-2</v>
      </c>
      <c r="E11" s="37">
        <v>0.11249999999999999</v>
      </c>
      <c r="F11" s="37">
        <v>9.9999999999999992E-2</v>
      </c>
      <c r="G11" s="37">
        <v>0.9</v>
      </c>
      <c r="H11" s="37">
        <v>0.9375</v>
      </c>
      <c r="I11" s="37">
        <v>0.54999999999999993</v>
      </c>
      <c r="J11" s="37">
        <v>0.17916666666666667</v>
      </c>
      <c r="L11" s="37">
        <f t="shared" si="0"/>
        <v>0.42166666666666669</v>
      </c>
      <c r="M11" s="37">
        <f t="shared" si="1"/>
        <v>0.40535714285714286</v>
      </c>
      <c r="O11" s="26"/>
    </row>
    <row r="12" spans="1:15" ht="9.4499999999999993" customHeight="1" x14ac:dyDescent="0.15">
      <c r="C12" s="18">
        <v>4</v>
      </c>
      <c r="D12" s="37">
        <v>0.77916666666666679</v>
      </c>
      <c r="E12" s="37">
        <v>0.76250000000000018</v>
      </c>
      <c r="F12" s="37">
        <v>0.89583333333333337</v>
      </c>
      <c r="G12" s="37">
        <v>0.87083333333333346</v>
      </c>
      <c r="H12" s="37">
        <v>0.72916666666666663</v>
      </c>
      <c r="I12" s="37">
        <v>0.40416666666666662</v>
      </c>
      <c r="J12" s="37">
        <v>0.39027777777777778</v>
      </c>
      <c r="L12" s="37">
        <f t="shared" si="0"/>
        <v>0.80750000000000011</v>
      </c>
      <c r="M12" s="37">
        <f t="shared" si="1"/>
        <v>0.69027777777777788</v>
      </c>
    </row>
    <row r="13" spans="1:15" ht="9.4499999999999993" customHeight="1" x14ac:dyDescent="0.15">
      <c r="C13" s="18">
        <v>5</v>
      </c>
      <c r="D13" s="37">
        <v>1.7541666666666664</v>
      </c>
      <c r="E13" s="37">
        <v>1.9708333333333332</v>
      </c>
      <c r="F13" s="37">
        <v>1.9624999999999997</v>
      </c>
      <c r="G13" s="37">
        <v>1.4124999999999999</v>
      </c>
      <c r="H13" s="37">
        <v>1.7</v>
      </c>
      <c r="I13" s="37">
        <v>0.3833333333333333</v>
      </c>
      <c r="J13" s="37">
        <v>0.75277777777777777</v>
      </c>
      <c r="L13" s="37">
        <f t="shared" si="0"/>
        <v>1.7599999999999998</v>
      </c>
      <c r="M13" s="37">
        <f t="shared" si="1"/>
        <v>1.4194444444444443</v>
      </c>
    </row>
    <row r="14" spans="1:15" ht="9.4499999999999993" customHeight="1" x14ac:dyDescent="0.15">
      <c r="C14" s="18">
        <v>6</v>
      </c>
      <c r="D14" s="37">
        <v>6.1625000000000005</v>
      </c>
      <c r="E14" s="37">
        <v>6.1291666666666664</v>
      </c>
      <c r="F14" s="37">
        <v>7.6208333333333336</v>
      </c>
      <c r="G14" s="37">
        <v>6.6083333333333343</v>
      </c>
      <c r="H14" s="37">
        <v>5.9291666666666671</v>
      </c>
      <c r="I14" s="37">
        <v>2.5458333333333334</v>
      </c>
      <c r="J14" s="37">
        <v>1.9138888888888888</v>
      </c>
      <c r="L14" s="37">
        <f t="shared" si="0"/>
        <v>6.49</v>
      </c>
      <c r="M14" s="37">
        <f t="shared" si="1"/>
        <v>5.2728174603174613</v>
      </c>
    </row>
    <row r="15" spans="1:15" ht="9.4499999999999993" customHeight="1" x14ac:dyDescent="0.15">
      <c r="C15" s="18">
        <v>7</v>
      </c>
      <c r="D15" s="37">
        <v>11.158333333333331</v>
      </c>
      <c r="E15" s="37">
        <v>13.116666666666667</v>
      </c>
      <c r="F15" s="37">
        <v>13.629166666666668</v>
      </c>
      <c r="G15" s="37">
        <v>12.641666666666666</v>
      </c>
      <c r="H15" s="37">
        <v>11.633333333333335</v>
      </c>
      <c r="I15" s="37">
        <v>2.9402777777777778</v>
      </c>
      <c r="J15" s="37">
        <v>1.4902777777777778</v>
      </c>
      <c r="L15" s="37">
        <f t="shared" si="0"/>
        <v>12.435833333333333</v>
      </c>
      <c r="M15" s="37">
        <f t="shared" si="1"/>
        <v>9.5156746031746025</v>
      </c>
    </row>
    <row r="16" spans="1:15" ht="9.4499999999999993" customHeight="1" x14ac:dyDescent="0.15">
      <c r="C16" s="18">
        <v>8</v>
      </c>
      <c r="D16" s="37">
        <v>12.075000000000001</v>
      </c>
      <c r="E16" s="37">
        <v>12.758333333333335</v>
      </c>
      <c r="F16" s="37">
        <v>12.970833333333337</v>
      </c>
      <c r="G16" s="37">
        <v>11.783333333333333</v>
      </c>
      <c r="H16" s="37">
        <v>9.6208333333333336</v>
      </c>
      <c r="I16" s="37">
        <v>3.3736111111111113</v>
      </c>
      <c r="J16" s="37">
        <v>2.2972222222222221</v>
      </c>
      <c r="L16" s="37">
        <f t="shared" si="0"/>
        <v>11.841666666666669</v>
      </c>
      <c r="M16" s="37">
        <f t="shared" si="1"/>
        <v>9.2684523809523824</v>
      </c>
    </row>
    <row r="17" spans="3:13" ht="9.4499999999999993" customHeight="1" x14ac:dyDescent="0.15">
      <c r="C17" s="18">
        <v>9</v>
      </c>
      <c r="D17" s="37">
        <v>6.3083333333333336</v>
      </c>
      <c r="E17" s="37">
        <v>6.8916666666666666</v>
      </c>
      <c r="F17" s="37">
        <v>7.1875</v>
      </c>
      <c r="G17" s="37">
        <v>6.4541666666666666</v>
      </c>
      <c r="H17" s="37">
        <v>6.7583333333333329</v>
      </c>
      <c r="I17" s="37">
        <v>4.4513888888888893</v>
      </c>
      <c r="J17" s="37">
        <v>3.7486111111111113</v>
      </c>
      <c r="L17" s="37">
        <f t="shared" si="0"/>
        <v>6.7199999999999989</v>
      </c>
      <c r="M17" s="37">
        <f t="shared" si="1"/>
        <v>5.9714285714285698</v>
      </c>
    </row>
    <row r="18" spans="3:13" ht="9.4499999999999993" customHeight="1" x14ac:dyDescent="0.15">
      <c r="C18" s="18">
        <v>10</v>
      </c>
      <c r="D18" s="37">
        <v>4.4958333333333336</v>
      </c>
      <c r="E18" s="37">
        <v>5.375</v>
      </c>
      <c r="F18" s="37">
        <v>4.5958333333333332</v>
      </c>
      <c r="G18" s="37">
        <v>4.7208333333333341</v>
      </c>
      <c r="H18" s="37">
        <v>5.0625</v>
      </c>
      <c r="I18" s="37">
        <v>5.540277777777777</v>
      </c>
      <c r="J18" s="37">
        <v>4.8291666666666666</v>
      </c>
      <c r="L18" s="37">
        <f t="shared" si="0"/>
        <v>4.8499999999999996</v>
      </c>
      <c r="M18" s="37">
        <f t="shared" si="1"/>
        <v>4.9456349206349213</v>
      </c>
    </row>
    <row r="19" spans="3:13" ht="9.4499999999999993" customHeight="1" x14ac:dyDescent="0.15">
      <c r="C19" s="18">
        <v>11</v>
      </c>
      <c r="D19" s="37">
        <v>5.020833333333333</v>
      </c>
      <c r="E19" s="37">
        <v>5.6875</v>
      </c>
      <c r="F19" s="37">
        <v>6.0041666666666664</v>
      </c>
      <c r="G19" s="37">
        <v>5.1291666666666673</v>
      </c>
      <c r="H19" s="37">
        <v>6.3</v>
      </c>
      <c r="I19" s="37">
        <v>5.7750000000000012</v>
      </c>
      <c r="J19" s="37">
        <v>6.7069444444444448</v>
      </c>
      <c r="L19" s="37">
        <f t="shared" si="0"/>
        <v>5.628333333333333</v>
      </c>
      <c r="M19" s="37">
        <f t="shared" si="1"/>
        <v>5.8033730158730155</v>
      </c>
    </row>
    <row r="20" spans="3:13" ht="9.4499999999999993" customHeight="1" x14ac:dyDescent="0.15">
      <c r="C20" s="18">
        <v>12</v>
      </c>
      <c r="D20" s="37">
        <v>6.104166666666667</v>
      </c>
      <c r="E20" s="37">
        <v>6.3875000000000002</v>
      </c>
      <c r="F20" s="37">
        <v>5.8791666666666664</v>
      </c>
      <c r="G20" s="37">
        <v>5.9041666666666659</v>
      </c>
      <c r="H20" s="37">
        <v>6.45</v>
      </c>
      <c r="I20" s="37">
        <v>6.5597222222222227</v>
      </c>
      <c r="J20" s="37">
        <v>6.7097222222222221</v>
      </c>
      <c r="L20" s="37">
        <f t="shared" si="0"/>
        <v>6.1449999999999996</v>
      </c>
      <c r="M20" s="37">
        <f t="shared" si="1"/>
        <v>6.2849206349206339</v>
      </c>
    </row>
    <row r="21" spans="3:13" ht="9.4499999999999993" customHeight="1" x14ac:dyDescent="0.15">
      <c r="C21" s="18">
        <v>13</v>
      </c>
      <c r="D21" s="37">
        <v>7.2958333333333334</v>
      </c>
      <c r="E21" s="37">
        <v>5.9416666666666664</v>
      </c>
      <c r="F21" s="37">
        <v>6.9958333333333336</v>
      </c>
      <c r="G21" s="37">
        <v>7.2124999999999995</v>
      </c>
      <c r="H21" s="37">
        <v>6.7250000000000005</v>
      </c>
      <c r="I21" s="37">
        <v>6.9222222222222216</v>
      </c>
      <c r="J21" s="37">
        <v>7.0541666666666663</v>
      </c>
      <c r="L21" s="37">
        <f t="shared" si="0"/>
        <v>6.8341666666666665</v>
      </c>
      <c r="M21" s="37">
        <f t="shared" si="1"/>
        <v>6.8781746031746041</v>
      </c>
    </row>
    <row r="22" spans="3:13" ht="9.4499999999999993" customHeight="1" x14ac:dyDescent="0.15">
      <c r="C22" s="18">
        <v>14</v>
      </c>
      <c r="D22" s="37">
        <v>6.583333333333333</v>
      </c>
      <c r="E22" s="37">
        <v>6.208333333333333</v>
      </c>
      <c r="F22" s="37">
        <v>6.5999999999999988</v>
      </c>
      <c r="G22" s="37">
        <v>7.2583333333333329</v>
      </c>
      <c r="H22" s="37">
        <v>7.4708333333333323</v>
      </c>
      <c r="I22" s="37">
        <v>6.729166666666667</v>
      </c>
      <c r="J22" s="37">
        <v>6.6583333333333323</v>
      </c>
      <c r="L22" s="37">
        <f t="shared" si="0"/>
        <v>6.8241666666666658</v>
      </c>
      <c r="M22" s="37">
        <f t="shared" si="1"/>
        <v>6.7869047619047604</v>
      </c>
    </row>
    <row r="23" spans="3:13" ht="9.4499999999999993" customHeight="1" x14ac:dyDescent="0.15">
      <c r="C23" s="18">
        <v>15</v>
      </c>
      <c r="D23" s="37">
        <v>7.5708333333333337</v>
      </c>
      <c r="E23" s="37">
        <v>6.9874999999999998</v>
      </c>
      <c r="F23" s="37">
        <v>7.5124999999999993</v>
      </c>
      <c r="G23" s="37">
        <v>7.291666666666667</v>
      </c>
      <c r="H23" s="37">
        <v>7.3166666666666664</v>
      </c>
      <c r="I23" s="37">
        <v>5.9138888888888888</v>
      </c>
      <c r="J23" s="37">
        <v>6.6888888888888891</v>
      </c>
      <c r="L23" s="37">
        <f t="shared" si="0"/>
        <v>7.3358333333333334</v>
      </c>
      <c r="M23" s="37">
        <f t="shared" si="1"/>
        <v>7.0402777777777787</v>
      </c>
    </row>
    <row r="24" spans="3:13" ht="9.4499999999999993" customHeight="1" x14ac:dyDescent="0.15">
      <c r="C24" s="18">
        <v>16</v>
      </c>
      <c r="D24" s="37">
        <v>8.2166666666666668</v>
      </c>
      <c r="E24" s="37">
        <v>8.2791666666666668</v>
      </c>
      <c r="F24" s="37">
        <v>9.1875</v>
      </c>
      <c r="G24" s="37">
        <v>9.0875000000000004</v>
      </c>
      <c r="H24" s="37">
        <v>9.2291666666666661</v>
      </c>
      <c r="I24" s="37">
        <v>6.2305555555555552</v>
      </c>
      <c r="J24" s="37">
        <v>6.2625000000000002</v>
      </c>
      <c r="L24" s="37">
        <f t="shared" si="0"/>
        <v>8.8000000000000007</v>
      </c>
      <c r="M24" s="37">
        <f t="shared" si="1"/>
        <v>8.0704365079365079</v>
      </c>
    </row>
    <row r="25" spans="3:13" ht="9.4499999999999993" customHeight="1" x14ac:dyDescent="0.15">
      <c r="C25" s="18">
        <v>17</v>
      </c>
      <c r="D25" s="37">
        <v>8.7958333333333325</v>
      </c>
      <c r="E25" s="37">
        <v>9.1791666666666671</v>
      </c>
      <c r="F25" s="37">
        <v>9.9166666666666679</v>
      </c>
      <c r="G25" s="37">
        <v>9.7125000000000004</v>
      </c>
      <c r="H25" s="37">
        <v>9.3958333333333339</v>
      </c>
      <c r="I25" s="37">
        <v>6.9486111111111102</v>
      </c>
      <c r="J25" s="37">
        <v>6.145833333333333</v>
      </c>
      <c r="L25" s="37">
        <f t="shared" si="0"/>
        <v>9.4000000000000021</v>
      </c>
      <c r="M25" s="37">
        <f t="shared" si="1"/>
        <v>8.5849206349206373</v>
      </c>
    </row>
    <row r="26" spans="3:13" ht="9.4499999999999993" customHeight="1" x14ac:dyDescent="0.15">
      <c r="C26" s="18">
        <v>18</v>
      </c>
      <c r="D26" s="37">
        <v>7.6499999999999995</v>
      </c>
      <c r="E26" s="37">
        <v>7.2</v>
      </c>
      <c r="F26" s="37">
        <v>8.8166666666666664</v>
      </c>
      <c r="G26" s="37">
        <v>7.6333333333333337</v>
      </c>
      <c r="H26" s="37">
        <v>8.5916666666666668</v>
      </c>
      <c r="I26" s="37">
        <v>7.2111111111111112</v>
      </c>
      <c r="J26" s="37">
        <v>5.2513888888888891</v>
      </c>
      <c r="L26" s="37">
        <f t="shared" si="0"/>
        <v>7.9783333333333335</v>
      </c>
      <c r="M26" s="37">
        <f t="shared" si="1"/>
        <v>7.4791666666666661</v>
      </c>
    </row>
    <row r="27" spans="3:13" ht="9.4499999999999993" customHeight="1" x14ac:dyDescent="0.15">
      <c r="C27" s="18">
        <v>19</v>
      </c>
      <c r="D27" s="37">
        <v>5.1375000000000002</v>
      </c>
      <c r="E27" s="37">
        <v>5.3499999999999988</v>
      </c>
      <c r="F27" s="37">
        <v>6.2375000000000007</v>
      </c>
      <c r="G27" s="37">
        <v>5.8916666666666666</v>
      </c>
      <c r="H27" s="37">
        <v>5.833333333333333</v>
      </c>
      <c r="I27" s="37">
        <v>5.1222222222222227</v>
      </c>
      <c r="J27" s="37">
        <v>4.7180555555555559</v>
      </c>
      <c r="L27" s="37">
        <f t="shared" si="0"/>
        <v>5.6899999999999995</v>
      </c>
      <c r="M27" s="37">
        <f t="shared" si="1"/>
        <v>5.4700396825396833</v>
      </c>
    </row>
    <row r="28" spans="3:13" ht="9.4499999999999993" customHeight="1" x14ac:dyDescent="0.15">
      <c r="C28" s="18">
        <v>20</v>
      </c>
      <c r="D28" s="37">
        <v>4.145833333333333</v>
      </c>
      <c r="E28" s="37">
        <v>3.7458333333333336</v>
      </c>
      <c r="F28" s="37">
        <v>3.7666666666666671</v>
      </c>
      <c r="G28" s="37">
        <v>3.625</v>
      </c>
      <c r="H28" s="37">
        <v>4.6291666666666664</v>
      </c>
      <c r="I28" s="37">
        <v>3.5583333333333331</v>
      </c>
      <c r="J28" s="37">
        <v>3.5749999999999997</v>
      </c>
      <c r="L28" s="37">
        <f t="shared" si="0"/>
        <v>3.9825000000000004</v>
      </c>
      <c r="M28" s="37">
        <f t="shared" si="1"/>
        <v>3.8636904761904765</v>
      </c>
    </row>
    <row r="29" spans="3:13" ht="9.4499999999999993" customHeight="1" x14ac:dyDescent="0.15">
      <c r="C29" s="18">
        <v>21</v>
      </c>
      <c r="D29" s="37">
        <v>3.0291666666666668</v>
      </c>
      <c r="E29" s="37">
        <v>2.7333333333333338</v>
      </c>
      <c r="F29" s="37">
        <v>2.0958333333333337</v>
      </c>
      <c r="G29" s="37">
        <v>2.9250000000000003</v>
      </c>
      <c r="H29" s="37">
        <v>2.9416666666666664</v>
      </c>
      <c r="I29" s="37">
        <v>3.0944444444444446</v>
      </c>
      <c r="J29" s="37">
        <v>2.3249999999999997</v>
      </c>
      <c r="L29" s="37">
        <f t="shared" si="0"/>
        <v>2.7450000000000001</v>
      </c>
      <c r="M29" s="37">
        <f t="shared" si="1"/>
        <v>2.734920634920635</v>
      </c>
    </row>
    <row r="30" spans="3:13" ht="9.4499999999999993" customHeight="1" x14ac:dyDescent="0.15">
      <c r="C30" s="18">
        <v>22</v>
      </c>
      <c r="D30" s="37">
        <v>1.4416666666666667</v>
      </c>
      <c r="E30" s="37">
        <v>1.7874999999999999</v>
      </c>
      <c r="F30" s="37">
        <v>1.7541666666666667</v>
      </c>
      <c r="G30" s="37">
        <v>1.9749999999999999</v>
      </c>
      <c r="H30" s="37">
        <v>1.9833333333333334</v>
      </c>
      <c r="I30" s="37">
        <v>1.7069444444444446</v>
      </c>
      <c r="J30" s="37">
        <v>1.6333333333333331</v>
      </c>
      <c r="L30" s="37">
        <f t="shared" si="0"/>
        <v>1.7883333333333333</v>
      </c>
      <c r="M30" s="37">
        <f t="shared" si="1"/>
        <v>1.7545634920634918</v>
      </c>
    </row>
    <row r="31" spans="3:13" ht="9.4499999999999993" customHeight="1" x14ac:dyDescent="0.15">
      <c r="C31" s="18">
        <v>23</v>
      </c>
      <c r="D31" s="37">
        <v>0.71250000000000002</v>
      </c>
      <c r="E31" s="37">
        <v>0.61250000000000004</v>
      </c>
      <c r="F31" s="37">
        <v>0.9291666666666667</v>
      </c>
      <c r="G31" s="37">
        <v>0.87916666666666676</v>
      </c>
      <c r="H31" s="37">
        <v>0.72499999999999998</v>
      </c>
      <c r="I31" s="37">
        <v>0.96527777777777779</v>
      </c>
      <c r="J31" s="37">
        <v>0.84583333333333333</v>
      </c>
      <c r="L31" s="37">
        <f t="shared" si="0"/>
        <v>0.77166666666666672</v>
      </c>
      <c r="M31" s="37">
        <f t="shared" si="1"/>
        <v>0.80992063492063504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91.27500000000002</v>
      </c>
      <c r="E33" s="37">
        <f t="shared" ref="E33:J33" si="2">SUM(E15:E26)</f>
        <v>94.012500000000003</v>
      </c>
      <c r="F33" s="37">
        <f t="shared" si="2"/>
        <v>99.295833333333334</v>
      </c>
      <c r="G33" s="37">
        <f t="shared" si="2"/>
        <v>94.82916666666668</v>
      </c>
      <c r="H33" s="37">
        <f t="shared" si="2"/>
        <v>94.554166666666674</v>
      </c>
      <c r="I33" s="37">
        <f t="shared" si="2"/>
        <v>68.595833333333346</v>
      </c>
      <c r="J33" s="37">
        <f t="shared" si="2"/>
        <v>63.843055555555559</v>
      </c>
      <c r="L33" s="37">
        <f>SUM(L15:L26)</f>
        <v>94.793333333333351</v>
      </c>
      <c r="M33" s="37">
        <f>SUM(M15:M26)</f>
        <v>86.629365079365087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29.541666666666668</v>
      </c>
      <c r="E34" s="37">
        <f t="shared" ref="E34:J34" si="3">SUM(E15:E17)</f>
        <v>32.766666666666666</v>
      </c>
      <c r="F34" s="37">
        <f t="shared" si="3"/>
        <v>33.787500000000009</v>
      </c>
      <c r="G34" s="37">
        <f t="shared" si="3"/>
        <v>30.879166666666663</v>
      </c>
      <c r="H34" s="37">
        <f t="shared" si="3"/>
        <v>28.012500000000003</v>
      </c>
      <c r="I34" s="37">
        <f t="shared" si="3"/>
        <v>10.765277777777779</v>
      </c>
      <c r="J34" s="37">
        <f t="shared" si="3"/>
        <v>7.5361111111111114</v>
      </c>
      <c r="L34" s="37">
        <f>SUM(L15:L17)</f>
        <v>30.997500000000002</v>
      </c>
      <c r="M34" s="37">
        <f>SUM(M15:M17)</f>
        <v>24.755555555555553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37.070833333333333</v>
      </c>
      <c r="E35" s="37">
        <f t="shared" ref="E35:J35" si="4">SUM(E18:E23)</f>
        <v>36.587499999999999</v>
      </c>
      <c r="F35" s="37">
        <f t="shared" si="4"/>
        <v>37.587499999999991</v>
      </c>
      <c r="G35" s="37">
        <f t="shared" si="4"/>
        <v>37.516666666666666</v>
      </c>
      <c r="H35" s="37">
        <f t="shared" si="4"/>
        <v>39.325000000000003</v>
      </c>
      <c r="I35" s="37">
        <f t="shared" si="4"/>
        <v>37.44027777777778</v>
      </c>
      <c r="J35" s="37">
        <f t="shared" si="4"/>
        <v>38.647222222222219</v>
      </c>
      <c r="L35" s="37">
        <f>SUM(L18:L23)</f>
        <v>37.617499999999993</v>
      </c>
      <c r="M35" s="37">
        <f>SUM(M18:M23)</f>
        <v>37.739285714285714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24.662499999999998</v>
      </c>
      <c r="E36" s="37">
        <f t="shared" ref="E36:J36" si="5">SUM(E24:E26)</f>
        <v>24.658333333333335</v>
      </c>
      <c r="F36" s="37">
        <f t="shared" si="5"/>
        <v>27.920833333333334</v>
      </c>
      <c r="G36" s="37">
        <f t="shared" si="5"/>
        <v>26.433333333333334</v>
      </c>
      <c r="H36" s="37">
        <f t="shared" si="5"/>
        <v>27.216666666666669</v>
      </c>
      <c r="I36" s="37">
        <f t="shared" si="5"/>
        <v>20.390277777777776</v>
      </c>
      <c r="J36" s="37">
        <f t="shared" si="5"/>
        <v>17.659722222222221</v>
      </c>
      <c r="L36" s="37">
        <f>SUM(L24:L26)</f>
        <v>26.178333333333335</v>
      </c>
      <c r="M36" s="37">
        <f>SUM(M24:M26)</f>
        <v>24.134523809523813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115.15000000000002</v>
      </c>
      <c r="E37" s="37">
        <f t="shared" ref="E37:J37" si="6">SUM(E8:E31)</f>
        <v>117.91666666666667</v>
      </c>
      <c r="F37" s="37">
        <f t="shared" si="6"/>
        <v>125.37916666666665</v>
      </c>
      <c r="G37" s="37">
        <f t="shared" si="6"/>
        <v>120.8125</v>
      </c>
      <c r="H37" s="37">
        <f t="shared" si="6"/>
        <v>120.83333333333333</v>
      </c>
      <c r="I37" s="37">
        <f t="shared" si="6"/>
        <v>88.161111111111111</v>
      </c>
      <c r="J37" s="37">
        <f t="shared" si="6"/>
        <v>81.191666666666677</v>
      </c>
      <c r="L37" s="37">
        <f>SUM(L8:L31)</f>
        <v>120.01833333333335</v>
      </c>
      <c r="M37" s="37">
        <f>SUM(M8:M31)</f>
        <v>109.92063492063491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104.50000000000001</v>
      </c>
      <c r="D43" s="32">
        <v>97.649999999999991</v>
      </c>
      <c r="E43" s="32">
        <v>92.989999999999981</v>
      </c>
      <c r="F43" s="32">
        <v>67.210000000000008</v>
      </c>
      <c r="G43" s="32">
        <v>94.43</v>
      </c>
      <c r="H43" s="32">
        <v>85.100000000000009</v>
      </c>
      <c r="I43" s="32">
        <v>100.34</v>
      </c>
      <c r="J43" s="32">
        <v>106.54</v>
      </c>
      <c r="K43" s="32">
        <v>117.17999999999999</v>
      </c>
      <c r="L43" s="32">
        <v>99.160000000000011</v>
      </c>
      <c r="M43" s="32">
        <v>98.679999999999993</v>
      </c>
      <c r="N43" s="32">
        <v>73.739999999999995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126.95000000000002</v>
      </c>
      <c r="D44" s="32">
        <v>122.75000000000001</v>
      </c>
      <c r="E44" s="32">
        <v>116.03999999999998</v>
      </c>
      <c r="F44" s="32">
        <v>83.33</v>
      </c>
      <c r="G44" s="32">
        <v>122.81</v>
      </c>
      <c r="H44" s="32">
        <v>112.57</v>
      </c>
      <c r="I44" s="32">
        <v>129.29000000000002</v>
      </c>
      <c r="J44" s="32">
        <v>135.63000000000002</v>
      </c>
      <c r="K44" s="32">
        <v>150.23999999999998</v>
      </c>
      <c r="L44" s="32">
        <v>126.51000000000002</v>
      </c>
      <c r="M44" s="32">
        <v>121.95</v>
      </c>
      <c r="N44" s="32">
        <v>92.149999999999991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52</v>
      </c>
      <c r="D47" s="32">
        <v>54.4</v>
      </c>
      <c r="E47" s="32">
        <v>44</v>
      </c>
      <c r="F47" s="32">
        <v>74</v>
      </c>
      <c r="G47" s="32">
        <v>82.4</v>
      </c>
      <c r="H47" s="32">
        <v>70.5</v>
      </c>
      <c r="I47" s="32">
        <v>71.25</v>
      </c>
      <c r="J47" s="32">
        <v>87.800000000000011</v>
      </c>
      <c r="K47" s="32">
        <v>85.25</v>
      </c>
      <c r="L47" s="32">
        <v>64.8</v>
      </c>
      <c r="M47" s="32">
        <v>70.75</v>
      </c>
      <c r="N47" s="32">
        <v>66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66.333333333333314</v>
      </c>
      <c r="D48" s="32">
        <v>70</v>
      </c>
      <c r="E48" s="32">
        <v>58.5</v>
      </c>
      <c r="F48" s="32">
        <v>88</v>
      </c>
      <c r="G48" s="32">
        <v>107.39999999999999</v>
      </c>
      <c r="H48" s="32">
        <v>90.5</v>
      </c>
      <c r="I48" s="32">
        <v>94</v>
      </c>
      <c r="J48" s="32">
        <v>113.00000000000001</v>
      </c>
      <c r="K48" s="32">
        <v>107.5</v>
      </c>
      <c r="L48" s="32">
        <v>87.2</v>
      </c>
      <c r="M48" s="32">
        <v>91.5</v>
      </c>
      <c r="N48" s="32">
        <v>84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41.666666666666664</v>
      </c>
      <c r="D51" s="32">
        <v>41.25</v>
      </c>
      <c r="E51" s="32">
        <v>49</v>
      </c>
      <c r="F51" s="32">
        <v>70.75</v>
      </c>
      <c r="G51" s="32">
        <v>72</v>
      </c>
      <c r="H51" s="32">
        <v>61.75</v>
      </c>
      <c r="I51" s="32">
        <v>83</v>
      </c>
      <c r="J51" s="32">
        <v>72.999999999999986</v>
      </c>
      <c r="K51" s="32">
        <v>82.75</v>
      </c>
      <c r="L51" s="32">
        <v>80.5</v>
      </c>
      <c r="M51" s="32">
        <v>59.20000000000001</v>
      </c>
      <c r="N51" s="32">
        <v>51.25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56.999999999999993</v>
      </c>
      <c r="D52" s="32">
        <v>54.75</v>
      </c>
      <c r="E52" s="32">
        <v>66.75</v>
      </c>
      <c r="F52" s="32">
        <v>82.5</v>
      </c>
      <c r="G52" s="32">
        <v>91.59999999999998</v>
      </c>
      <c r="H52" s="32">
        <v>80.75</v>
      </c>
      <c r="I52" s="32">
        <v>105.25</v>
      </c>
      <c r="J52" s="32">
        <v>95.399999999999977</v>
      </c>
      <c r="K52" s="32">
        <v>104.75</v>
      </c>
      <c r="L52" s="32">
        <v>99.25</v>
      </c>
      <c r="M52" s="32">
        <v>70.800000000000011</v>
      </c>
      <c r="N52" s="32">
        <v>65.5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24" display="Index" xr:uid="{8ACABAE6-E7D2-49A7-AFF0-3C6ECB05CC99}"/>
  </hyperlinks>
  <pageMargins left="0.41" right="0.24" top="0.25" bottom="0.33" header="0.2" footer="0.21"/>
  <pageSetup paperSize="9" scale="96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B311-28C8-4BE3-82E5-5CC602884FC4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144</v>
      </c>
      <c r="E3" s="47"/>
      <c r="F3" s="47"/>
      <c r="G3" s="6"/>
      <c r="H3" s="49" t="s">
        <v>58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207.54166666666666</v>
      </c>
      <c r="Q6" s="16">
        <v>212.34583333333336</v>
      </c>
      <c r="R6" s="16">
        <v>212.20833333333331</v>
      </c>
      <c r="S6" s="16">
        <v>213.44583333333335</v>
      </c>
      <c r="T6" s="16">
        <v>195.46666666666664</v>
      </c>
      <c r="U6" s="16">
        <v>200.94305555555553</v>
      </c>
      <c r="V6" s="16">
        <v>232.67083333333332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>
        <v>218.73333333333335</v>
      </c>
      <c r="Q7" s="16">
        <v>219.71666666666667</v>
      </c>
      <c r="R7" s="16">
        <v>221.42083333333329</v>
      </c>
      <c r="S7" s="16">
        <v>221.43333333333337</v>
      </c>
      <c r="T7" s="16">
        <v>205.93333333333331</v>
      </c>
      <c r="U7" s="16">
        <v>213.61388888888888</v>
      </c>
      <c r="V7" s="16">
        <v>247.74444444444447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426.27499999999998</v>
      </c>
      <c r="Q8" s="16">
        <f t="shared" ref="Q8:V8" si="0">SUM(Q6:Q7)</f>
        <v>432.0625</v>
      </c>
      <c r="R8" s="16">
        <f t="shared" si="0"/>
        <v>433.62916666666661</v>
      </c>
      <c r="S8" s="16">
        <f t="shared" si="0"/>
        <v>434.87916666666672</v>
      </c>
      <c r="T8" s="16">
        <f t="shared" si="0"/>
        <v>401.4</v>
      </c>
      <c r="U8" s="16">
        <f t="shared" si="0"/>
        <v>414.55694444444441</v>
      </c>
      <c r="V8" s="16">
        <f t="shared" si="0"/>
        <v>480.41527777777776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98.399999999999991</v>
      </c>
      <c r="Q10" s="16">
        <v>85.899999999999991</v>
      </c>
      <c r="R10" s="16">
        <v>161.81</v>
      </c>
      <c r="S10" s="16">
        <v>346.2</v>
      </c>
      <c r="T10" s="16">
        <v>456.89</v>
      </c>
      <c r="U10" s="16">
        <v>339.02</v>
      </c>
      <c r="V10" s="16">
        <v>260.75</v>
      </c>
      <c r="W10" s="16">
        <v>221.37999999999997</v>
      </c>
      <c r="X10" s="16">
        <v>191.68</v>
      </c>
      <c r="Y10" s="16">
        <v>122.19999999999999</v>
      </c>
      <c r="Z10" s="16">
        <v>140.29999999999998</v>
      </c>
      <c r="AA10" s="16">
        <v>73.890000000000015</v>
      </c>
    </row>
    <row r="11" spans="1:27" ht="9.4499999999999993" customHeight="1" x14ac:dyDescent="0.15">
      <c r="C11" s="18"/>
      <c r="O11" s="15" t="s">
        <v>95</v>
      </c>
      <c r="P11" s="16">
        <v>99.6</v>
      </c>
      <c r="Q11" s="16">
        <v>87.3</v>
      </c>
      <c r="R11" s="16">
        <v>166.64</v>
      </c>
      <c r="S11" s="16">
        <v>362.15</v>
      </c>
      <c r="T11" s="16">
        <v>471.86999999999995</v>
      </c>
      <c r="U11" s="16">
        <v>344.68000000000006</v>
      </c>
      <c r="V11" s="16">
        <v>273.23</v>
      </c>
      <c r="W11" s="16">
        <v>232.86999999999998</v>
      </c>
      <c r="X11" s="16">
        <v>204.14000000000001</v>
      </c>
      <c r="Y11" s="16">
        <v>130.30000000000001</v>
      </c>
      <c r="Z11" s="16">
        <v>154.10999999999999</v>
      </c>
      <c r="AA11" s="16">
        <v>82.480000000000018</v>
      </c>
    </row>
    <row r="12" spans="1:27" ht="9.4499999999999993" customHeight="1" x14ac:dyDescent="0.15">
      <c r="C12" s="18"/>
      <c r="O12" s="15" t="s">
        <v>96</v>
      </c>
      <c r="P12" s="16">
        <f>SUM(P10:P11)</f>
        <v>198</v>
      </c>
      <c r="Q12" s="16">
        <f t="shared" ref="Q12:AA12" si="1">SUM(Q10:Q11)</f>
        <v>173.2</v>
      </c>
      <c r="R12" s="16">
        <f t="shared" si="1"/>
        <v>328.45</v>
      </c>
      <c r="S12" s="16">
        <f t="shared" si="1"/>
        <v>708.34999999999991</v>
      </c>
      <c r="T12" s="16">
        <f t="shared" si="1"/>
        <v>928.76</v>
      </c>
      <c r="U12" s="16">
        <f t="shared" si="1"/>
        <v>683.7</v>
      </c>
      <c r="V12" s="16">
        <f t="shared" si="1"/>
        <v>533.98</v>
      </c>
      <c r="W12" s="16">
        <f t="shared" si="1"/>
        <v>454.24999999999994</v>
      </c>
      <c r="X12" s="16">
        <f t="shared" si="1"/>
        <v>395.82000000000005</v>
      </c>
      <c r="Y12" s="16">
        <f t="shared" si="1"/>
        <v>252.5</v>
      </c>
      <c r="Z12" s="16">
        <f t="shared" si="1"/>
        <v>294.40999999999997</v>
      </c>
      <c r="AA12" s="16">
        <f t="shared" si="1"/>
        <v>156.37000000000003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106.83958333333334</v>
      </c>
      <c r="V14" s="22">
        <v>116.24527777777777</v>
      </c>
      <c r="W14" s="22">
        <v>142.62833333333336</v>
      </c>
      <c r="X14" s="22">
        <v>126.85055555555556</v>
      </c>
      <c r="Y14" s="16">
        <v>208.20166666666668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41"/>
      <c r="T15" s="41"/>
      <c r="U15" s="22">
        <v>109.05958333333334</v>
      </c>
      <c r="V15" s="22">
        <v>118.53055555555554</v>
      </c>
      <c r="W15" s="22">
        <v>141.72861111111109</v>
      </c>
      <c r="X15" s="22">
        <v>132.29058080808082</v>
      </c>
      <c r="Y15" s="16">
        <v>217.44750000000005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215.89916666666667</v>
      </c>
      <c r="V16" s="16">
        <f t="shared" si="3"/>
        <v>234.77583333333331</v>
      </c>
      <c r="W16" s="16">
        <f t="shared" si="3"/>
        <v>284.35694444444448</v>
      </c>
      <c r="X16" s="16">
        <f t="shared" si="3"/>
        <v>259.14113636363641</v>
      </c>
      <c r="Y16" s="16">
        <f>SUM(Y14:Y15)</f>
        <v>425.6491666666667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25" display="Index" xr:uid="{E714AA7D-0147-46C7-A2F3-7B0ADD2BDBB4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B42-DA46-4EA4-8C6B-E98066A2C597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120</v>
      </c>
      <c r="E3" s="47"/>
      <c r="F3" s="47"/>
      <c r="G3" s="5"/>
      <c r="H3" s="49" t="s">
        <v>121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5383.4071428571442</v>
      </c>
      <c r="Q6" s="16">
        <v>5577.5541666666659</v>
      </c>
      <c r="R6" s="16">
        <v>5627.0437500000016</v>
      </c>
      <c r="S6" s="16">
        <v>5619.5791666666673</v>
      </c>
      <c r="T6" s="16">
        <v>5510.2333333333336</v>
      </c>
      <c r="U6" s="16">
        <v>4285.0854166666677</v>
      </c>
      <c r="V6" s="16">
        <v>3414.5479166666673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5237.9428571428562</v>
      </c>
      <c r="Q7" s="16">
        <v>5516.1125000000002</v>
      </c>
      <c r="R7" s="16">
        <v>5585.8750000000009</v>
      </c>
      <c r="S7" s="16">
        <v>5671.4166666666679</v>
      </c>
      <c r="T7" s="16">
        <v>5633.072916666667</v>
      </c>
      <c r="U7" s="16">
        <v>4225.8125</v>
      </c>
      <c r="V7" s="16">
        <v>3361.2937499999998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10621.35</v>
      </c>
      <c r="Q8" s="16">
        <f t="shared" ref="Q8:V8" si="0">SUM(Q6:Q7)</f>
        <v>11093.666666666666</v>
      </c>
      <c r="R8" s="16">
        <f t="shared" si="0"/>
        <v>11212.918750000003</v>
      </c>
      <c r="S8" s="16">
        <f t="shared" si="0"/>
        <v>11290.995833333334</v>
      </c>
      <c r="T8" s="16">
        <f t="shared" si="0"/>
        <v>11143.306250000001</v>
      </c>
      <c r="U8" s="16">
        <f t="shared" si="0"/>
        <v>8510.8979166666686</v>
      </c>
      <c r="V8" s="16">
        <f t="shared" si="0"/>
        <v>6775.8416666666672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7069.6666666666652</v>
      </c>
      <c r="Q10" s="16">
        <v>6787.5</v>
      </c>
      <c r="R10" s="16">
        <v>6092.1899999999987</v>
      </c>
      <c r="S10" s="16">
        <v>3453.6300000000006</v>
      </c>
      <c r="T10" s="16">
        <v>4363.7900000000009</v>
      </c>
      <c r="U10" s="16">
        <v>5179.4166666666661</v>
      </c>
      <c r="V10" s="16">
        <v>5688.25</v>
      </c>
      <c r="W10" s="16"/>
      <c r="X10" s="16"/>
      <c r="Y10" s="16"/>
      <c r="Z10" s="16"/>
      <c r="AA10" s="16">
        <v>5775.0333333333338</v>
      </c>
    </row>
    <row r="11" spans="1:27" ht="9.4499999999999993" customHeight="1" x14ac:dyDescent="0.15">
      <c r="C11" s="18"/>
      <c r="O11" s="15" t="s">
        <v>95</v>
      </c>
      <c r="P11" s="16">
        <v>6892.0666666666639</v>
      </c>
      <c r="Q11" s="16">
        <v>6878.1999999999989</v>
      </c>
      <c r="R11" s="16">
        <v>5771.1</v>
      </c>
      <c r="S11" s="16">
        <v>3528.25</v>
      </c>
      <c r="T11" s="16">
        <v>4477.45</v>
      </c>
      <c r="U11" s="16">
        <v>5250.85</v>
      </c>
      <c r="V11" s="16">
        <v>5813.25</v>
      </c>
      <c r="W11" s="16"/>
      <c r="X11" s="16"/>
      <c r="Y11" s="16"/>
      <c r="Z11" s="16"/>
      <c r="AA11" s="16">
        <v>5734.9666666666672</v>
      </c>
    </row>
    <row r="12" spans="1:27" ht="9.4499999999999993" customHeight="1" x14ac:dyDescent="0.15">
      <c r="C12" s="18"/>
      <c r="O12" s="15" t="s">
        <v>96</v>
      </c>
      <c r="P12" s="16">
        <f>SUM(P10:P11)</f>
        <v>13961.73333333333</v>
      </c>
      <c r="Q12" s="16">
        <f t="shared" ref="Q12:AA12" si="1">SUM(Q10:Q11)</f>
        <v>13665.699999999999</v>
      </c>
      <c r="R12" s="16">
        <f t="shared" si="1"/>
        <v>11863.289999999999</v>
      </c>
      <c r="S12" s="16">
        <f t="shared" si="1"/>
        <v>6981.880000000001</v>
      </c>
      <c r="T12" s="16">
        <f t="shared" si="1"/>
        <v>8841.2400000000016</v>
      </c>
      <c r="U12" s="16">
        <f t="shared" si="1"/>
        <v>10430.266666666666</v>
      </c>
      <c r="V12" s="16">
        <f t="shared" si="1"/>
        <v>11501.5</v>
      </c>
      <c r="W12" s="16"/>
      <c r="X12" s="16"/>
      <c r="Y12" s="16"/>
      <c r="Z12" s="16"/>
      <c r="AA12" s="16">
        <f t="shared" si="1"/>
        <v>11510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6944.1010979358816</v>
      </c>
      <c r="Q14" s="21">
        <v>6821.6458193999997</v>
      </c>
      <c r="R14" s="21">
        <v>7126.6816526000011</v>
      </c>
      <c r="S14" s="21">
        <v>7669.708657000001</v>
      </c>
      <c r="T14" s="22">
        <v>8296.2266534000009</v>
      </c>
      <c r="U14" s="22">
        <v>7834.0054420000015</v>
      </c>
      <c r="V14" s="22">
        <v>7715.3208779999995</v>
      </c>
      <c r="W14" s="22">
        <v>7818.5333333333338</v>
      </c>
      <c r="X14" s="22">
        <v>7621.8229629629623</v>
      </c>
      <c r="Y14" s="16">
        <v>5543.563511904762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6621.6100270438928</v>
      </c>
      <c r="Q15" s="21">
        <v>6702.221375000001</v>
      </c>
      <c r="R15" s="22">
        <v>6852.973041799999</v>
      </c>
      <c r="S15" s="22">
        <v>7233.6229898000011</v>
      </c>
      <c r="T15" s="22">
        <v>7616.4552648000008</v>
      </c>
      <c r="U15" s="22">
        <v>7458.9493813999998</v>
      </c>
      <c r="V15" s="22">
        <v>7462.2849896000007</v>
      </c>
      <c r="W15" s="22">
        <v>7382.0583333333334</v>
      </c>
      <c r="X15" s="22">
        <v>7209.552592592594</v>
      </c>
      <c r="Y15" s="16">
        <v>5528.8839880952373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13565.711124979774</v>
      </c>
      <c r="Q16" s="13">
        <f t="shared" si="3"/>
        <v>13523.867194400002</v>
      </c>
      <c r="R16" s="16">
        <f t="shared" si="3"/>
        <v>13979.6546944</v>
      </c>
      <c r="S16" s="16">
        <f t="shared" si="3"/>
        <v>14903.331646800001</v>
      </c>
      <c r="T16" s="16">
        <f t="shared" si="3"/>
        <v>15912.681918200002</v>
      </c>
      <c r="U16" s="16">
        <f t="shared" si="3"/>
        <v>15292.954823400001</v>
      </c>
      <c r="V16" s="16">
        <f t="shared" si="3"/>
        <v>15177.605867599999</v>
      </c>
      <c r="W16" s="16">
        <f t="shared" si="3"/>
        <v>15200.591666666667</v>
      </c>
      <c r="X16" s="16">
        <f t="shared" si="3"/>
        <v>14831.375555555556</v>
      </c>
      <c r="Y16" s="16">
        <f>SUM(Y14:Y15)</f>
        <v>11072.447499999998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6</v>
      </c>
      <c r="I83" s="32" t="s">
        <v>7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112" display="Index" xr:uid="{2756B1BD-4AA0-4E72-ABB5-F306F73F0EFE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4E49-D775-4FD5-92CA-30EBBD924A7B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144</v>
      </c>
      <c r="E3" s="47"/>
      <c r="F3" s="47"/>
      <c r="G3" s="6"/>
      <c r="H3" s="54" t="s">
        <v>58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0.1875</v>
      </c>
      <c r="E8" s="37">
        <v>0.55833333333333324</v>
      </c>
      <c r="F8" s="37">
        <v>0.44999999999999996</v>
      </c>
      <c r="G8" s="37">
        <v>0.52083333333333326</v>
      </c>
      <c r="H8" s="37">
        <v>0.64999999999999991</v>
      </c>
      <c r="I8" s="37">
        <v>0.57499999999999996</v>
      </c>
      <c r="J8" s="37">
        <v>0.22500000000000001</v>
      </c>
      <c r="L8" s="37">
        <f>AVERAGE(D8:H8)</f>
        <v>0.47333333333333327</v>
      </c>
      <c r="M8" s="37">
        <f>AVERAGE(D8:J8)</f>
        <v>0.45238095238095238</v>
      </c>
      <c r="O8" s="26"/>
    </row>
    <row r="9" spans="1:15" ht="9.4499999999999993" customHeight="1" x14ac:dyDescent="0.15">
      <c r="C9" s="18">
        <v>1</v>
      </c>
      <c r="D9" s="37">
        <v>0.15416666666666667</v>
      </c>
      <c r="E9" s="37">
        <v>0.10416666666666667</v>
      </c>
      <c r="F9" s="37">
        <v>0.20833333333333331</v>
      </c>
      <c r="G9" s="37">
        <v>2.0833333333333332E-2</v>
      </c>
      <c r="H9" s="37">
        <v>0.22083333333333333</v>
      </c>
      <c r="I9" s="37">
        <v>0.15</v>
      </c>
      <c r="J9" s="37">
        <v>0.22916666666666669</v>
      </c>
      <c r="L9" s="37">
        <f t="shared" ref="L9:L31" si="0">AVERAGE(D9:H9)</f>
        <v>0.14166666666666666</v>
      </c>
      <c r="M9" s="37">
        <f t="shared" ref="M9:M31" si="1">AVERAGE(D9:J9)</f>
        <v>0.15535714285714283</v>
      </c>
      <c r="O9" s="26"/>
    </row>
    <row r="10" spans="1:15" ht="9.4499999999999993" customHeight="1" x14ac:dyDescent="0.15">
      <c r="C10" s="18">
        <v>2</v>
      </c>
      <c r="D10" s="37">
        <v>0.25416666666666665</v>
      </c>
      <c r="E10" s="37">
        <v>0.21249999999999999</v>
      </c>
      <c r="F10" s="37">
        <v>0.25416666666666665</v>
      </c>
      <c r="G10" s="37">
        <v>0.26250000000000001</v>
      </c>
      <c r="H10" s="37">
        <v>0.20416666666666666</v>
      </c>
      <c r="I10" s="37">
        <v>0.23749999999999999</v>
      </c>
      <c r="J10" s="37">
        <v>7.0833333333333331E-2</v>
      </c>
      <c r="L10" s="37">
        <f t="shared" si="0"/>
        <v>0.23749999999999999</v>
      </c>
      <c r="M10" s="37">
        <f t="shared" si="1"/>
        <v>0.21369047619047618</v>
      </c>
      <c r="O10" s="26"/>
    </row>
    <row r="11" spans="1:15" ht="9.4499999999999993" customHeight="1" x14ac:dyDescent="0.15">
      <c r="C11" s="18">
        <v>3</v>
      </c>
      <c r="D11" s="37">
        <v>2.0833333333333332E-2</v>
      </c>
      <c r="E11" s="37">
        <v>8.3333333333333329E-2</v>
      </c>
      <c r="F11" s="37">
        <v>2.0833333333333332E-2</v>
      </c>
      <c r="G11" s="37">
        <v>4.1666666666666664E-2</v>
      </c>
      <c r="H11" s="37">
        <v>0.1</v>
      </c>
      <c r="I11" s="37">
        <v>0.13750000000000001</v>
      </c>
      <c r="J11" s="37">
        <v>0.125</v>
      </c>
      <c r="L11" s="37">
        <f t="shared" si="0"/>
        <v>5.333333333333333E-2</v>
      </c>
      <c r="M11" s="37">
        <f t="shared" si="1"/>
        <v>7.559523809523809E-2</v>
      </c>
      <c r="O11" s="26"/>
    </row>
    <row r="12" spans="1:15" ht="9.4499999999999993" customHeight="1" x14ac:dyDescent="0.15">
      <c r="C12" s="18">
        <v>4</v>
      </c>
      <c r="D12" s="37">
        <v>0.42499999999999999</v>
      </c>
      <c r="E12" s="37">
        <v>0.5083333333333333</v>
      </c>
      <c r="F12" s="37">
        <v>0.40833333333333338</v>
      </c>
      <c r="G12" s="37">
        <v>0.6166666666666667</v>
      </c>
      <c r="H12" s="37">
        <v>0.38333333333333336</v>
      </c>
      <c r="I12" s="37">
        <v>0.20833333333333331</v>
      </c>
      <c r="J12" s="37">
        <v>0.24583333333333332</v>
      </c>
      <c r="L12" s="37">
        <f t="shared" si="0"/>
        <v>0.46833333333333338</v>
      </c>
      <c r="M12" s="37">
        <f t="shared" si="1"/>
        <v>0.39940476190476193</v>
      </c>
    </row>
    <row r="13" spans="1:15" ht="9.4499999999999993" customHeight="1" x14ac:dyDescent="0.15">
      <c r="C13" s="18">
        <v>5</v>
      </c>
      <c r="D13" s="37">
        <v>2.7375000000000003</v>
      </c>
      <c r="E13" s="37">
        <v>2.9291666666666667</v>
      </c>
      <c r="F13" s="37">
        <v>2.7208333333333332</v>
      </c>
      <c r="G13" s="37">
        <v>2.8708333333333331</v>
      </c>
      <c r="H13" s="37">
        <v>3.0291666666666663</v>
      </c>
      <c r="I13" s="37">
        <v>1.5180555555555557</v>
      </c>
      <c r="J13" s="37">
        <v>0.82499999999999996</v>
      </c>
      <c r="L13" s="37">
        <f t="shared" si="0"/>
        <v>2.8574999999999999</v>
      </c>
      <c r="M13" s="37">
        <f t="shared" si="1"/>
        <v>2.3757936507936508</v>
      </c>
    </row>
    <row r="14" spans="1:15" ht="9.4499999999999993" customHeight="1" x14ac:dyDescent="0.15">
      <c r="C14" s="18">
        <v>6</v>
      </c>
      <c r="D14" s="37">
        <v>12.075000000000001</v>
      </c>
      <c r="E14" s="37">
        <v>14.529166666666669</v>
      </c>
      <c r="F14" s="37">
        <v>12.595833333333333</v>
      </c>
      <c r="G14" s="37">
        <v>12.870833333333334</v>
      </c>
      <c r="H14" s="37">
        <v>11.5875</v>
      </c>
      <c r="I14" s="37">
        <v>3.7875000000000001</v>
      </c>
      <c r="J14" s="37">
        <v>2.3972222222222221</v>
      </c>
      <c r="L14" s="37">
        <f t="shared" si="0"/>
        <v>12.731666666666667</v>
      </c>
      <c r="M14" s="37">
        <f t="shared" si="1"/>
        <v>9.9775793650793663</v>
      </c>
    </row>
    <row r="15" spans="1:15" ht="9.4499999999999993" customHeight="1" x14ac:dyDescent="0.15">
      <c r="C15" s="18">
        <v>7</v>
      </c>
      <c r="D15" s="37">
        <v>26.7</v>
      </c>
      <c r="E15" s="37">
        <v>32.070833333333333</v>
      </c>
      <c r="F15" s="37">
        <v>31.608333333333334</v>
      </c>
      <c r="G15" s="37">
        <v>31.037500000000001</v>
      </c>
      <c r="H15" s="37">
        <v>27.74583333333333</v>
      </c>
      <c r="I15" s="37">
        <v>11.238888888888889</v>
      </c>
      <c r="J15" s="37">
        <v>9.7916666666666679</v>
      </c>
      <c r="L15" s="37">
        <f t="shared" si="0"/>
        <v>29.8325</v>
      </c>
      <c r="M15" s="37">
        <f t="shared" si="1"/>
        <v>24.313293650793646</v>
      </c>
    </row>
    <row r="16" spans="1:15" ht="9.4499999999999993" customHeight="1" x14ac:dyDescent="0.15">
      <c r="C16" s="18">
        <v>8</v>
      </c>
      <c r="D16" s="37">
        <v>21.041666666666664</v>
      </c>
      <c r="E16" s="37">
        <v>22.866666666666667</v>
      </c>
      <c r="F16" s="37">
        <v>21.470833333333331</v>
      </c>
      <c r="G16" s="37">
        <v>24.887499999999996</v>
      </c>
      <c r="H16" s="37">
        <v>23.229166666666664</v>
      </c>
      <c r="I16" s="37">
        <v>20.294444444444444</v>
      </c>
      <c r="J16" s="37">
        <v>19.700000000000003</v>
      </c>
      <c r="L16" s="37">
        <f t="shared" si="0"/>
        <v>22.699166666666663</v>
      </c>
      <c r="M16" s="37">
        <f t="shared" si="1"/>
        <v>21.927182539682537</v>
      </c>
    </row>
    <row r="17" spans="3:13" ht="9.4499999999999993" customHeight="1" x14ac:dyDescent="0.15">
      <c r="C17" s="18">
        <v>9</v>
      </c>
      <c r="D17" s="37">
        <v>17.645833333333332</v>
      </c>
      <c r="E17" s="37">
        <v>19.3125</v>
      </c>
      <c r="F17" s="37">
        <v>19.012499999999999</v>
      </c>
      <c r="G17" s="37">
        <v>19.708333333333332</v>
      </c>
      <c r="H17" s="37">
        <v>19.504166666666666</v>
      </c>
      <c r="I17" s="37">
        <v>26.966666666666669</v>
      </c>
      <c r="J17" s="37">
        <v>33.151388888888889</v>
      </c>
      <c r="L17" s="37">
        <f t="shared" si="0"/>
        <v>19.036666666666665</v>
      </c>
      <c r="M17" s="37">
        <f t="shared" si="1"/>
        <v>22.185912698412697</v>
      </c>
    </row>
    <row r="18" spans="3:13" ht="9.4499999999999993" customHeight="1" x14ac:dyDescent="0.15">
      <c r="C18" s="18">
        <v>10</v>
      </c>
      <c r="D18" s="37">
        <v>24.520833333333336</v>
      </c>
      <c r="E18" s="37">
        <v>23.65</v>
      </c>
      <c r="F18" s="37">
        <v>26.845833333333339</v>
      </c>
      <c r="G18" s="37">
        <v>23.912499999999998</v>
      </c>
      <c r="H18" s="37">
        <v>26.916666666666668</v>
      </c>
      <c r="I18" s="37">
        <v>33.591666666666669</v>
      </c>
      <c r="J18" s="37">
        <v>46.899999999999991</v>
      </c>
      <c r="L18" s="37">
        <f t="shared" si="0"/>
        <v>25.169166666666669</v>
      </c>
      <c r="M18" s="37">
        <f t="shared" si="1"/>
        <v>29.476785714285711</v>
      </c>
    </row>
    <row r="19" spans="3:13" ht="9.4499999999999993" customHeight="1" x14ac:dyDescent="0.15">
      <c r="C19" s="18">
        <v>11</v>
      </c>
      <c r="D19" s="37">
        <v>28.254166666666666</v>
      </c>
      <c r="E19" s="37">
        <v>23.962499999999999</v>
      </c>
      <c r="F19" s="37">
        <v>28.891666666666666</v>
      </c>
      <c r="G19" s="37">
        <v>28.81666666666667</v>
      </c>
      <c r="H19" s="37">
        <v>27.475000000000001</v>
      </c>
      <c r="I19" s="37">
        <v>40.083333333333329</v>
      </c>
      <c r="J19" s="37">
        <v>49.524999999999999</v>
      </c>
      <c r="L19" s="37">
        <f t="shared" si="0"/>
        <v>27.48</v>
      </c>
      <c r="M19" s="37">
        <f t="shared" si="1"/>
        <v>32.429761904761911</v>
      </c>
    </row>
    <row r="20" spans="3:13" ht="9.4499999999999993" customHeight="1" x14ac:dyDescent="0.15">
      <c r="C20" s="18">
        <v>12</v>
      </c>
      <c r="D20" s="37">
        <v>28.5625</v>
      </c>
      <c r="E20" s="37">
        <v>26.662500000000001</v>
      </c>
      <c r="F20" s="37">
        <v>26.483333333333334</v>
      </c>
      <c r="G20" s="37">
        <v>27.475000000000001</v>
      </c>
      <c r="H20" s="37">
        <v>26.166666666666671</v>
      </c>
      <c r="I20" s="37">
        <v>40.673611111111107</v>
      </c>
      <c r="J20" s="37">
        <v>48.913888888888884</v>
      </c>
      <c r="L20" s="37">
        <f t="shared" si="0"/>
        <v>27.070000000000004</v>
      </c>
      <c r="M20" s="37">
        <f t="shared" si="1"/>
        <v>32.133928571428577</v>
      </c>
    </row>
    <row r="21" spans="3:13" ht="9.4499999999999993" customHeight="1" x14ac:dyDescent="0.15">
      <c r="C21" s="18">
        <v>13</v>
      </c>
      <c r="D21" s="37">
        <v>28.933333333333334</v>
      </c>
      <c r="E21" s="37">
        <v>26.658333333333335</v>
      </c>
      <c r="F21" s="37">
        <v>28.18333333333333</v>
      </c>
      <c r="G21" s="37">
        <v>28.491666666666667</v>
      </c>
      <c r="H21" s="37">
        <v>27.879166666666666</v>
      </c>
      <c r="I21" s="37">
        <v>41.18194444444444</v>
      </c>
      <c r="J21" s="37">
        <v>52.616666666666667</v>
      </c>
      <c r="L21" s="37">
        <f t="shared" si="0"/>
        <v>28.029166666666669</v>
      </c>
      <c r="M21" s="37">
        <f t="shared" si="1"/>
        <v>33.420634920634924</v>
      </c>
    </row>
    <row r="22" spans="3:13" ht="9.4499999999999993" customHeight="1" x14ac:dyDescent="0.15">
      <c r="C22" s="18">
        <v>14</v>
      </c>
      <c r="D22" s="37">
        <v>33.650000000000006</v>
      </c>
      <c r="E22" s="37">
        <v>31.195833333333333</v>
      </c>
      <c r="F22" s="37">
        <v>29.949999999999996</v>
      </c>
      <c r="G22" s="37">
        <v>31.12916666666667</v>
      </c>
      <c r="H22" s="37">
        <v>35.566666666666663</v>
      </c>
      <c r="I22" s="37">
        <v>46.104166666666671</v>
      </c>
      <c r="J22" s="37">
        <v>51.162500000000009</v>
      </c>
      <c r="L22" s="37">
        <f t="shared" si="0"/>
        <v>32.298333333333332</v>
      </c>
      <c r="M22" s="37">
        <f t="shared" si="1"/>
        <v>36.965476190476188</v>
      </c>
    </row>
    <row r="23" spans="3:13" ht="9.4499999999999993" customHeight="1" x14ac:dyDescent="0.15">
      <c r="C23" s="18">
        <v>15</v>
      </c>
      <c r="D23" s="37">
        <v>36.700000000000003</v>
      </c>
      <c r="E23" s="37">
        <v>33.37916666666667</v>
      </c>
      <c r="F23" s="37">
        <v>35.037499999999994</v>
      </c>
      <c r="G23" s="37">
        <v>35.379166666666663</v>
      </c>
      <c r="H23" s="37">
        <v>37.533333333333331</v>
      </c>
      <c r="I23" s="37">
        <v>44.734722222222217</v>
      </c>
      <c r="J23" s="37">
        <v>51.095833333333331</v>
      </c>
      <c r="L23" s="37">
        <f t="shared" si="0"/>
        <v>35.605833333333337</v>
      </c>
      <c r="M23" s="37">
        <f t="shared" si="1"/>
        <v>39.122817460317457</v>
      </c>
    </row>
    <row r="24" spans="3:13" ht="9.4499999999999993" customHeight="1" x14ac:dyDescent="0.15">
      <c r="C24" s="18">
        <v>16</v>
      </c>
      <c r="D24" s="37">
        <v>41.191666666666663</v>
      </c>
      <c r="E24" s="37">
        <v>41.366666666666667</v>
      </c>
      <c r="F24" s="37">
        <v>42.337500000000006</v>
      </c>
      <c r="G24" s="37">
        <v>41.466666666666669</v>
      </c>
      <c r="H24" s="37">
        <v>40.674999999999997</v>
      </c>
      <c r="I24" s="37">
        <v>34.333333333333336</v>
      </c>
      <c r="J24" s="37">
        <v>39.6875</v>
      </c>
      <c r="L24" s="37">
        <f t="shared" si="0"/>
        <v>41.407500000000006</v>
      </c>
      <c r="M24" s="37">
        <f t="shared" si="1"/>
        <v>40.151190476190486</v>
      </c>
    </row>
    <row r="25" spans="3:13" ht="9.4499999999999993" customHeight="1" x14ac:dyDescent="0.15">
      <c r="C25" s="18">
        <v>17</v>
      </c>
      <c r="D25" s="37">
        <v>41.295833333333334</v>
      </c>
      <c r="E25" s="37">
        <v>44.3125</v>
      </c>
      <c r="F25" s="37">
        <v>40.587499999999999</v>
      </c>
      <c r="G25" s="37">
        <v>43.037499999999994</v>
      </c>
      <c r="H25" s="37">
        <v>32.741666666666667</v>
      </c>
      <c r="I25" s="37">
        <v>24.091666666666665</v>
      </c>
      <c r="J25" s="37">
        <v>28.590277777777779</v>
      </c>
      <c r="L25" s="37">
        <f t="shared" si="0"/>
        <v>40.394999999999996</v>
      </c>
      <c r="M25" s="37">
        <f t="shared" si="1"/>
        <v>36.37956349206349</v>
      </c>
    </row>
    <row r="26" spans="3:13" ht="9.4499999999999993" customHeight="1" x14ac:dyDescent="0.15">
      <c r="C26" s="18">
        <v>18</v>
      </c>
      <c r="D26" s="37">
        <v>35.029166666666669</v>
      </c>
      <c r="E26" s="37">
        <v>37.720833333333331</v>
      </c>
      <c r="F26" s="37">
        <v>35.658333333333331</v>
      </c>
      <c r="G26" s="37">
        <v>37.029166666666669</v>
      </c>
      <c r="H26" s="37">
        <v>26.9</v>
      </c>
      <c r="I26" s="37">
        <v>18.097222222222221</v>
      </c>
      <c r="J26" s="37">
        <v>20.526388888888889</v>
      </c>
      <c r="L26" s="37">
        <f t="shared" si="0"/>
        <v>34.467500000000001</v>
      </c>
      <c r="M26" s="37">
        <f t="shared" si="1"/>
        <v>30.137301587301586</v>
      </c>
    </row>
    <row r="27" spans="3:13" ht="9.4499999999999993" customHeight="1" x14ac:dyDescent="0.15">
      <c r="C27" s="18">
        <v>19</v>
      </c>
      <c r="D27" s="37">
        <v>25.6875</v>
      </c>
      <c r="E27" s="37">
        <v>24.858333333333334</v>
      </c>
      <c r="F27" s="37">
        <v>26.037500000000001</v>
      </c>
      <c r="G27" s="37">
        <v>23.133333333333333</v>
      </c>
      <c r="H27" s="37">
        <v>16.304166666666667</v>
      </c>
      <c r="I27" s="37">
        <v>13.195833333333333</v>
      </c>
      <c r="J27" s="37">
        <v>12.806944444444447</v>
      </c>
      <c r="L27" s="37">
        <f t="shared" si="0"/>
        <v>23.204166666666669</v>
      </c>
      <c r="M27" s="37">
        <f t="shared" si="1"/>
        <v>20.289087301587301</v>
      </c>
    </row>
    <row r="28" spans="3:13" ht="9.4499999999999993" customHeight="1" x14ac:dyDescent="0.15">
      <c r="C28" s="18">
        <v>20</v>
      </c>
      <c r="D28" s="37">
        <v>14.483333333333334</v>
      </c>
      <c r="E28" s="37">
        <v>16.791666666666664</v>
      </c>
      <c r="F28" s="37">
        <v>15.883333333333335</v>
      </c>
      <c r="G28" s="37">
        <v>14.241666666666667</v>
      </c>
      <c r="H28" s="37">
        <v>10.016666666666666</v>
      </c>
      <c r="I28" s="37">
        <v>8.3513888888888879</v>
      </c>
      <c r="J28" s="37">
        <v>7.9847222222222225</v>
      </c>
      <c r="L28" s="37">
        <f t="shared" si="0"/>
        <v>14.283333333333331</v>
      </c>
      <c r="M28" s="37">
        <f t="shared" si="1"/>
        <v>12.53611111111111</v>
      </c>
    </row>
    <row r="29" spans="3:13" ht="9.4499999999999993" customHeight="1" x14ac:dyDescent="0.15">
      <c r="C29" s="18">
        <v>21</v>
      </c>
      <c r="D29" s="37">
        <v>4.7333333333333334</v>
      </c>
      <c r="E29" s="37">
        <v>5.4124999999999996</v>
      </c>
      <c r="F29" s="37">
        <v>5.9458333333333329</v>
      </c>
      <c r="G29" s="37">
        <v>5.4</v>
      </c>
      <c r="H29" s="37">
        <v>4.8374999999999995</v>
      </c>
      <c r="I29" s="37">
        <v>3.2250000000000005</v>
      </c>
      <c r="J29" s="37">
        <v>2.4416666666666664</v>
      </c>
      <c r="L29" s="37">
        <f t="shared" si="0"/>
        <v>5.2658333333333331</v>
      </c>
      <c r="M29" s="37">
        <f t="shared" si="1"/>
        <v>4.5708333333333337</v>
      </c>
    </row>
    <row r="30" spans="3:13" ht="9.4499999999999993" customHeight="1" x14ac:dyDescent="0.15">
      <c r="C30" s="18">
        <v>22</v>
      </c>
      <c r="D30" s="37">
        <v>1.7666666666666668</v>
      </c>
      <c r="E30" s="37">
        <v>2.3999999999999995</v>
      </c>
      <c r="F30" s="37">
        <v>2.4083333333333332</v>
      </c>
      <c r="G30" s="37">
        <v>2.0041666666666669</v>
      </c>
      <c r="H30" s="37">
        <v>1.4291666666666667</v>
      </c>
      <c r="I30" s="37">
        <v>1.4375</v>
      </c>
      <c r="J30" s="37">
        <v>0.95833333333333326</v>
      </c>
      <c r="L30" s="37">
        <f t="shared" si="0"/>
        <v>2.0016666666666665</v>
      </c>
      <c r="M30" s="37">
        <f t="shared" si="1"/>
        <v>1.7720238095238094</v>
      </c>
    </row>
    <row r="31" spans="3:13" ht="9.4499999999999993" customHeight="1" x14ac:dyDescent="0.15">
      <c r="C31" s="18">
        <v>23</v>
      </c>
      <c r="D31" s="37">
        <v>0.22499999999999998</v>
      </c>
      <c r="E31" s="37">
        <v>0.51666666666666661</v>
      </c>
      <c r="F31" s="37">
        <v>0.62916666666666665</v>
      </c>
      <c r="G31" s="37">
        <v>0.52500000000000002</v>
      </c>
      <c r="H31" s="37">
        <v>0.30416666666666664</v>
      </c>
      <c r="I31" s="37">
        <v>0.34166666666666667</v>
      </c>
      <c r="J31" s="37">
        <v>0.44444444444444442</v>
      </c>
      <c r="L31" s="37">
        <f t="shared" si="0"/>
        <v>0.43999999999999995</v>
      </c>
      <c r="M31" s="37">
        <f t="shared" si="1"/>
        <v>0.42658730158730152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363.52499999999998</v>
      </c>
      <c r="E33" s="37">
        <f t="shared" ref="E33:J33" si="2">SUM(E15:E26)</f>
        <v>363.1583333333333</v>
      </c>
      <c r="F33" s="37">
        <f t="shared" si="2"/>
        <v>366.06666666666661</v>
      </c>
      <c r="G33" s="37">
        <f t="shared" si="2"/>
        <v>372.37083333333339</v>
      </c>
      <c r="H33" s="37">
        <f t="shared" si="2"/>
        <v>352.33333333333331</v>
      </c>
      <c r="I33" s="37">
        <f t="shared" si="2"/>
        <v>381.39166666666665</v>
      </c>
      <c r="J33" s="37">
        <f t="shared" si="2"/>
        <v>451.66111111111115</v>
      </c>
      <c r="L33" s="37">
        <f>SUM(L15:L26)</f>
        <v>363.4908333333334</v>
      </c>
      <c r="M33" s="37">
        <f>SUM(M15:M26)</f>
        <v>378.64384920634916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65.387499999999989</v>
      </c>
      <c r="E34" s="37">
        <f t="shared" ref="E34:J34" si="3">SUM(E15:E17)</f>
        <v>74.25</v>
      </c>
      <c r="F34" s="37">
        <f t="shared" si="3"/>
        <v>72.091666666666669</v>
      </c>
      <c r="G34" s="37">
        <f t="shared" si="3"/>
        <v>75.633333333333326</v>
      </c>
      <c r="H34" s="37">
        <f t="shared" si="3"/>
        <v>70.479166666666657</v>
      </c>
      <c r="I34" s="37">
        <f t="shared" si="3"/>
        <v>58.5</v>
      </c>
      <c r="J34" s="37">
        <f t="shared" si="3"/>
        <v>62.643055555555563</v>
      </c>
      <c r="L34" s="37">
        <f>SUM(L15:L17)</f>
        <v>71.568333333333328</v>
      </c>
      <c r="M34" s="37">
        <f>SUM(M15:M17)</f>
        <v>68.42638888888888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180.62083333333334</v>
      </c>
      <c r="E35" s="37">
        <f t="shared" ref="E35:J35" si="4">SUM(E18:E23)</f>
        <v>165.50833333333333</v>
      </c>
      <c r="F35" s="37">
        <f t="shared" si="4"/>
        <v>175.39166666666665</v>
      </c>
      <c r="G35" s="37">
        <f t="shared" si="4"/>
        <v>175.20416666666668</v>
      </c>
      <c r="H35" s="37">
        <f t="shared" si="4"/>
        <v>181.53749999999999</v>
      </c>
      <c r="I35" s="37">
        <f t="shared" si="4"/>
        <v>246.36944444444441</v>
      </c>
      <c r="J35" s="37">
        <f t="shared" si="4"/>
        <v>300.21388888888885</v>
      </c>
      <c r="L35" s="37">
        <f>SUM(L18:L23)</f>
        <v>175.65250000000003</v>
      </c>
      <c r="M35" s="37">
        <f>SUM(M18:M23)</f>
        <v>203.54940476190478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117.51666666666667</v>
      </c>
      <c r="E36" s="37">
        <f t="shared" ref="E36:J36" si="5">SUM(E24:E26)</f>
        <v>123.4</v>
      </c>
      <c r="F36" s="37">
        <f t="shared" si="5"/>
        <v>118.58333333333334</v>
      </c>
      <c r="G36" s="37">
        <f t="shared" si="5"/>
        <v>121.53333333333333</v>
      </c>
      <c r="H36" s="37">
        <f t="shared" si="5"/>
        <v>100.31666666666666</v>
      </c>
      <c r="I36" s="37">
        <f t="shared" si="5"/>
        <v>76.522222222222211</v>
      </c>
      <c r="J36" s="37">
        <f t="shared" si="5"/>
        <v>88.80416666666666</v>
      </c>
      <c r="L36" s="37">
        <f>SUM(L24:L26)</f>
        <v>116.27000000000001</v>
      </c>
      <c r="M36" s="37">
        <f>SUM(M24:M26)</f>
        <v>106.66805555555555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426.27500000000009</v>
      </c>
      <c r="E37" s="37">
        <f t="shared" ref="E37:J37" si="6">SUM(E8:E31)</f>
        <v>432.06250000000006</v>
      </c>
      <c r="F37" s="37">
        <f t="shared" si="6"/>
        <v>433.62916666666661</v>
      </c>
      <c r="G37" s="37">
        <f t="shared" si="6"/>
        <v>434.87916666666666</v>
      </c>
      <c r="H37" s="37">
        <f t="shared" si="6"/>
        <v>401.40000000000003</v>
      </c>
      <c r="I37" s="37">
        <f t="shared" si="6"/>
        <v>414.55694444444441</v>
      </c>
      <c r="J37" s="37">
        <f t="shared" si="6"/>
        <v>480.41527777777782</v>
      </c>
      <c r="L37" s="37">
        <f>SUM(L8:L31)</f>
        <v>425.64916666666659</v>
      </c>
      <c r="M37" s="37">
        <f>SUM(M8:M31)</f>
        <v>431.88829365079363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176.7</v>
      </c>
      <c r="D43" s="32">
        <v>152.05000000000001</v>
      </c>
      <c r="E43" s="32">
        <v>301.2</v>
      </c>
      <c r="F43" s="32">
        <v>630.94000000000005</v>
      </c>
      <c r="G43" s="32">
        <v>773.94</v>
      </c>
      <c r="H43" s="32">
        <v>543.56999999999994</v>
      </c>
      <c r="I43" s="32">
        <v>424.20000000000005</v>
      </c>
      <c r="J43" s="32">
        <v>376.20999999999992</v>
      </c>
      <c r="K43" s="32">
        <v>344.21000000000004</v>
      </c>
      <c r="L43" s="32">
        <v>227.27999999999997</v>
      </c>
      <c r="M43" s="32">
        <v>270.22000000000003</v>
      </c>
      <c r="N43" s="32">
        <v>141.37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198</v>
      </c>
      <c r="D44" s="32">
        <v>173.2</v>
      </c>
      <c r="E44" s="32">
        <v>328.45</v>
      </c>
      <c r="F44" s="32">
        <v>708.34999999999991</v>
      </c>
      <c r="G44" s="32">
        <v>928.76</v>
      </c>
      <c r="H44" s="32">
        <v>683.7</v>
      </c>
      <c r="I44" s="32">
        <v>533.98</v>
      </c>
      <c r="J44" s="32">
        <v>454.24999999999994</v>
      </c>
      <c r="K44" s="32">
        <v>395.82000000000005</v>
      </c>
      <c r="L44" s="32">
        <v>252.5</v>
      </c>
      <c r="M44" s="32">
        <v>294.40999999999997</v>
      </c>
      <c r="N44" s="32">
        <v>156.37000000000003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155</v>
      </c>
      <c r="D47" s="32">
        <v>115</v>
      </c>
      <c r="E47" s="32">
        <v>276.75</v>
      </c>
      <c r="F47" s="32">
        <v>716</v>
      </c>
      <c r="G47" s="32">
        <v>878.59999999999991</v>
      </c>
      <c r="H47" s="32">
        <v>596.5</v>
      </c>
      <c r="I47" s="32">
        <v>389</v>
      </c>
      <c r="J47" s="32">
        <v>437</v>
      </c>
      <c r="K47" s="32">
        <v>384.75</v>
      </c>
      <c r="L47" s="32">
        <v>158.59999999999997</v>
      </c>
      <c r="M47" s="32">
        <v>302.25</v>
      </c>
      <c r="N47" s="32">
        <v>167.25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159.33333333333331</v>
      </c>
      <c r="D48" s="32">
        <v>122.60000000000002</v>
      </c>
      <c r="E48" s="32">
        <v>287.25</v>
      </c>
      <c r="F48" s="32">
        <v>772.25</v>
      </c>
      <c r="G48" s="32">
        <v>974.39999999999986</v>
      </c>
      <c r="H48" s="32">
        <v>665.5</v>
      </c>
      <c r="I48" s="32">
        <v>449</v>
      </c>
      <c r="J48" s="32">
        <v>479.80000000000007</v>
      </c>
      <c r="K48" s="32">
        <v>407.25</v>
      </c>
      <c r="L48" s="32">
        <v>168.79999999999995</v>
      </c>
      <c r="M48" s="32">
        <v>314.25</v>
      </c>
      <c r="N48" s="32">
        <v>174.25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117.33333333333333</v>
      </c>
      <c r="D51" s="32">
        <v>88.75</v>
      </c>
      <c r="E51" s="32">
        <v>253</v>
      </c>
      <c r="F51" s="32">
        <v>874.25</v>
      </c>
      <c r="G51" s="32">
        <v>896.2</v>
      </c>
      <c r="H51" s="32">
        <v>680.25</v>
      </c>
      <c r="I51" s="32">
        <v>602.25</v>
      </c>
      <c r="J51" s="32">
        <v>468.6</v>
      </c>
      <c r="K51" s="32">
        <v>528</v>
      </c>
      <c r="L51" s="32">
        <v>404.5</v>
      </c>
      <c r="M51" s="32">
        <v>334.8</v>
      </c>
      <c r="N51" s="32">
        <v>172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121.33333333333333</v>
      </c>
      <c r="D52" s="32">
        <v>93.75</v>
      </c>
      <c r="E52" s="32">
        <v>260.25</v>
      </c>
      <c r="F52" s="32">
        <v>916.5</v>
      </c>
      <c r="G52" s="32">
        <v>972.39999999999986</v>
      </c>
      <c r="H52" s="32">
        <v>735.5</v>
      </c>
      <c r="I52" s="32">
        <v>666.75</v>
      </c>
      <c r="J52" s="32">
        <v>512.79999999999995</v>
      </c>
      <c r="K52" s="32">
        <v>553.5</v>
      </c>
      <c r="L52" s="32">
        <v>412.75</v>
      </c>
      <c r="M52" s="32">
        <v>343.2</v>
      </c>
      <c r="N52" s="32">
        <v>176.25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25" display="Index" xr:uid="{3C990241-9EF9-4E0D-87CD-41E8977A0826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284D-8C40-405D-BF75-EEEDF4D50388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145</v>
      </c>
      <c r="E3" s="47"/>
      <c r="F3" s="47"/>
      <c r="G3" s="6"/>
      <c r="H3" s="49" t="s">
        <v>146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52.673611111111114</v>
      </c>
      <c r="Q6" s="16">
        <v>54.733333333333327</v>
      </c>
      <c r="R6" s="16">
        <v>54.369444444444447</v>
      </c>
      <c r="S6" s="16">
        <v>55.325000000000003</v>
      </c>
      <c r="T6" s="16">
        <v>50.775000000000006</v>
      </c>
      <c r="U6" s="16">
        <v>38.258333333333333</v>
      </c>
      <c r="V6" s="16">
        <v>41.540277777777789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>
        <v>29.990277777777777</v>
      </c>
      <c r="Q7" s="16">
        <v>30.6875</v>
      </c>
      <c r="R7" s="16">
        <v>31.168055555555558</v>
      </c>
      <c r="S7" s="16">
        <v>32.462499999999999</v>
      </c>
      <c r="T7" s="16">
        <v>30.686111111111114</v>
      </c>
      <c r="U7" s="16">
        <v>18.701388888888889</v>
      </c>
      <c r="V7" s="16">
        <v>18.454166666666666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82.663888888888891</v>
      </c>
      <c r="Q8" s="16">
        <f t="shared" ref="Q8:V8" si="0">SUM(Q6:Q7)</f>
        <v>85.42083333333332</v>
      </c>
      <c r="R8" s="16">
        <f t="shared" si="0"/>
        <v>85.537500000000009</v>
      </c>
      <c r="S8" s="16">
        <f t="shared" si="0"/>
        <v>87.787499999999994</v>
      </c>
      <c r="T8" s="16">
        <f t="shared" si="0"/>
        <v>81.461111111111123</v>
      </c>
      <c r="U8" s="16">
        <f t="shared" si="0"/>
        <v>56.959722222222226</v>
      </c>
      <c r="V8" s="16">
        <f t="shared" si="0"/>
        <v>59.994444444444454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38.150000000000006</v>
      </c>
      <c r="Q10" s="16">
        <v>35.800000000000004</v>
      </c>
      <c r="R10" s="16">
        <v>53.06666666666667</v>
      </c>
      <c r="S10" s="16">
        <v>71.240000000000009</v>
      </c>
      <c r="T10" s="16">
        <v>86.149999999999991</v>
      </c>
      <c r="U10" s="16">
        <v>64.099999999999994</v>
      </c>
      <c r="V10" s="16">
        <v>52.1</v>
      </c>
      <c r="W10" s="16">
        <v>61.25</v>
      </c>
      <c r="X10" s="16">
        <v>60.966666666666669</v>
      </c>
      <c r="Y10" s="16">
        <v>46.6</v>
      </c>
      <c r="Z10" s="16">
        <v>45.79</v>
      </c>
      <c r="AA10" s="16">
        <v>27.689999999999994</v>
      </c>
    </row>
    <row r="11" spans="1:27" ht="9.4499999999999993" customHeight="1" x14ac:dyDescent="0.15">
      <c r="C11" s="18"/>
      <c r="O11" s="15" t="s">
        <v>95</v>
      </c>
      <c r="P11" s="16">
        <v>29.05</v>
      </c>
      <c r="Q11" s="16">
        <v>31.75</v>
      </c>
      <c r="R11" s="16">
        <v>34.15</v>
      </c>
      <c r="S11" s="16">
        <v>29.890000000000004</v>
      </c>
      <c r="T11" s="16">
        <v>37.45000000000001</v>
      </c>
      <c r="U11" s="16">
        <v>34.26</v>
      </c>
      <c r="V11" s="16">
        <v>30.93</v>
      </c>
      <c r="W11" s="16">
        <v>36.04</v>
      </c>
      <c r="X11" s="16">
        <v>32.876666666666665</v>
      </c>
      <c r="Y11" s="16">
        <v>27.79</v>
      </c>
      <c r="Z11" s="16">
        <v>25.62</v>
      </c>
      <c r="AA11" s="16">
        <v>22.179999999999996</v>
      </c>
    </row>
    <row r="12" spans="1:27" ht="9.4499999999999993" customHeight="1" x14ac:dyDescent="0.15">
      <c r="C12" s="18"/>
      <c r="O12" s="15" t="s">
        <v>96</v>
      </c>
      <c r="P12" s="16">
        <f>SUM(P10:P11)</f>
        <v>67.2</v>
      </c>
      <c r="Q12" s="16">
        <f t="shared" ref="Q12:AA12" si="1">SUM(Q10:Q11)</f>
        <v>67.550000000000011</v>
      </c>
      <c r="R12" s="16">
        <f t="shared" si="1"/>
        <v>87.216666666666669</v>
      </c>
      <c r="S12" s="16">
        <f t="shared" si="1"/>
        <v>101.13000000000001</v>
      </c>
      <c r="T12" s="16">
        <f t="shared" si="1"/>
        <v>123.6</v>
      </c>
      <c r="U12" s="16">
        <f t="shared" si="1"/>
        <v>98.359999999999985</v>
      </c>
      <c r="V12" s="16">
        <f t="shared" si="1"/>
        <v>83.03</v>
      </c>
      <c r="W12" s="16">
        <f t="shared" si="1"/>
        <v>97.289999999999992</v>
      </c>
      <c r="X12" s="16">
        <f t="shared" si="1"/>
        <v>93.843333333333334</v>
      </c>
      <c r="Y12" s="16">
        <f t="shared" si="1"/>
        <v>74.39</v>
      </c>
      <c r="Z12" s="16">
        <f t="shared" si="1"/>
        <v>71.41</v>
      </c>
      <c r="AA12" s="16">
        <f t="shared" si="1"/>
        <v>49.86999999999999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41.218999999999994</v>
      </c>
      <c r="V14" s="22">
        <v>40.394652777777772</v>
      </c>
      <c r="W14" s="22">
        <v>51.510555555555541</v>
      </c>
      <c r="X14" s="22">
        <v>49.438611111111101</v>
      </c>
      <c r="Y14" s="16">
        <v>53.575277777777785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41"/>
      <c r="T15" s="41"/>
      <c r="U15" s="22">
        <v>24.594619047619048</v>
      </c>
      <c r="V15" s="22">
        <v>29.427708333333328</v>
      </c>
      <c r="W15" s="22">
        <v>39.142222222222223</v>
      </c>
      <c r="X15" s="22">
        <v>36.071944444444441</v>
      </c>
      <c r="Y15" s="16">
        <v>30.998888888888882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65.813619047619042</v>
      </c>
      <c r="V16" s="16">
        <f t="shared" si="3"/>
        <v>69.822361111111093</v>
      </c>
      <c r="W16" s="16">
        <f t="shared" si="3"/>
        <v>90.652777777777771</v>
      </c>
      <c r="X16" s="16">
        <f t="shared" si="3"/>
        <v>85.510555555555541</v>
      </c>
      <c r="Y16" s="16">
        <f>SUM(Y14:Y15)</f>
        <v>84.57416666666667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29" display="Index" xr:uid="{823EC316-AFBE-4533-868F-EA2D2A8C4F15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9D4E-A862-4479-AC30-0D633D03DD64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145</v>
      </c>
      <c r="E3" s="47"/>
      <c r="F3" s="47"/>
      <c r="G3" s="6"/>
      <c r="H3" s="54" t="s">
        <v>146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0.24166666666666667</v>
      </c>
      <c r="E8" s="37">
        <v>0.20416666666666666</v>
      </c>
      <c r="F8" s="37">
        <v>0.19861111111111107</v>
      </c>
      <c r="G8" s="37">
        <v>0.31666666666666665</v>
      </c>
      <c r="H8" s="37">
        <v>0.17916666666666667</v>
      </c>
      <c r="I8" s="37">
        <v>0.27777777777777779</v>
      </c>
      <c r="J8" s="37">
        <v>0.21944444444444444</v>
      </c>
      <c r="L8" s="37">
        <f>AVERAGE(D8:H8)</f>
        <v>0.22805555555555554</v>
      </c>
      <c r="M8" s="37">
        <f>AVERAGE(D8:J8)</f>
        <v>0.23392857142857146</v>
      </c>
      <c r="O8" s="26"/>
    </row>
    <row r="9" spans="1:15" ht="9.4499999999999993" customHeight="1" x14ac:dyDescent="0.15">
      <c r="C9" s="18">
        <v>1</v>
      </c>
      <c r="D9" s="37">
        <v>9.5833333333333326E-2</v>
      </c>
      <c r="E9" s="37">
        <v>0.15416666666666665</v>
      </c>
      <c r="F9" s="37">
        <v>5.4166666666666669E-2</v>
      </c>
      <c r="G9" s="37">
        <v>0.17916666666666667</v>
      </c>
      <c r="H9" s="37">
        <v>0.22500000000000001</v>
      </c>
      <c r="I9" s="37">
        <v>0.21805555555555553</v>
      </c>
      <c r="J9" s="37">
        <v>0.29027777777777775</v>
      </c>
      <c r="L9" s="37">
        <f t="shared" ref="L9:L31" si="0">AVERAGE(D9:H9)</f>
        <v>0.14166666666666666</v>
      </c>
      <c r="M9" s="37">
        <f t="shared" ref="M9:M31" si="1">AVERAGE(D9:J9)</f>
        <v>0.1738095238095238</v>
      </c>
      <c r="O9" s="26"/>
    </row>
    <row r="10" spans="1:15" ht="9.4499999999999993" customHeight="1" x14ac:dyDescent="0.15">
      <c r="C10" s="18">
        <v>2</v>
      </c>
      <c r="D10" s="37">
        <v>5.8333333333333334E-2</v>
      </c>
      <c r="E10" s="37">
        <v>2.0833333333333332E-2</v>
      </c>
      <c r="F10" s="37">
        <v>6.25E-2</v>
      </c>
      <c r="G10" s="37">
        <v>9.1666666666666674E-2</v>
      </c>
      <c r="H10" s="37">
        <v>2.0833333333333332E-2</v>
      </c>
      <c r="I10" s="37">
        <v>9.9999999999999992E-2</v>
      </c>
      <c r="J10" s="37">
        <v>0.1</v>
      </c>
      <c r="L10" s="37">
        <f t="shared" si="0"/>
        <v>5.0833333333333328E-2</v>
      </c>
      <c r="M10" s="37">
        <f t="shared" si="1"/>
        <v>6.4880952380952372E-2</v>
      </c>
      <c r="O10" s="26"/>
    </row>
    <row r="11" spans="1:15" ht="9.4499999999999993" customHeight="1" x14ac:dyDescent="0.15">
      <c r="C11" s="18">
        <v>3</v>
      </c>
      <c r="D11" s="37">
        <v>0.12083333333333332</v>
      </c>
      <c r="E11" s="37">
        <v>5.000000000000001E-2</v>
      </c>
      <c r="F11" s="37">
        <v>0.11666666666666665</v>
      </c>
      <c r="G11" s="37">
        <v>5.4166666666666669E-2</v>
      </c>
      <c r="H11" s="37">
        <v>0.12777777777777777</v>
      </c>
      <c r="I11" s="37">
        <v>8.3333333333333329E-2</v>
      </c>
      <c r="J11" s="37">
        <v>9.9999999999999992E-2</v>
      </c>
      <c r="L11" s="37">
        <f t="shared" si="0"/>
        <v>9.3888888888888883E-2</v>
      </c>
      <c r="M11" s="37">
        <f t="shared" si="1"/>
        <v>9.3253968253968256E-2</v>
      </c>
      <c r="O11" s="26"/>
    </row>
    <row r="12" spans="1:15" ht="9.4499999999999993" customHeight="1" x14ac:dyDescent="0.15">
      <c r="C12" s="18">
        <v>4</v>
      </c>
      <c r="D12" s="37">
        <v>0.19444444444444442</v>
      </c>
      <c r="E12" s="37">
        <v>0.13333333333333333</v>
      </c>
      <c r="F12" s="37">
        <v>0.38055555555555554</v>
      </c>
      <c r="G12" s="37">
        <v>0.30000000000000004</v>
      </c>
      <c r="H12" s="37">
        <v>0.30277777777777776</v>
      </c>
      <c r="I12" s="37">
        <v>0.25</v>
      </c>
      <c r="J12" s="37">
        <v>0.23055555555555551</v>
      </c>
      <c r="L12" s="37">
        <f t="shared" si="0"/>
        <v>0.26222222222222225</v>
      </c>
      <c r="M12" s="37">
        <f t="shared" si="1"/>
        <v>0.25595238095238093</v>
      </c>
    </row>
    <row r="13" spans="1:15" ht="9.4499999999999993" customHeight="1" x14ac:dyDescent="0.15">
      <c r="C13" s="18">
        <v>5</v>
      </c>
      <c r="D13" s="37">
        <v>1.8430555555555557</v>
      </c>
      <c r="E13" s="37">
        <v>2.3083333333333331</v>
      </c>
      <c r="F13" s="37">
        <v>2.1208333333333331</v>
      </c>
      <c r="G13" s="37">
        <v>2.3791666666666664</v>
      </c>
      <c r="H13" s="37">
        <v>2.3180555555555555</v>
      </c>
      <c r="I13" s="37">
        <v>1.1694444444444445</v>
      </c>
      <c r="J13" s="37">
        <v>0.67777777777777781</v>
      </c>
      <c r="L13" s="37">
        <f t="shared" si="0"/>
        <v>2.193888888888889</v>
      </c>
      <c r="M13" s="37">
        <f t="shared" si="1"/>
        <v>1.8309523809523809</v>
      </c>
    </row>
    <row r="14" spans="1:15" ht="9.4499999999999993" customHeight="1" x14ac:dyDescent="0.15">
      <c r="C14" s="18">
        <v>6</v>
      </c>
      <c r="D14" s="37">
        <v>3.6319444444444438</v>
      </c>
      <c r="E14" s="37">
        <v>4.0166666666666666</v>
      </c>
      <c r="F14" s="37">
        <v>3.8305555555555562</v>
      </c>
      <c r="G14" s="37">
        <v>4.0041666666666664</v>
      </c>
      <c r="H14" s="37">
        <v>2.8708333333333331</v>
      </c>
      <c r="I14" s="37">
        <v>1.276388888888889</v>
      </c>
      <c r="J14" s="37">
        <v>0.44999999999999996</v>
      </c>
      <c r="L14" s="37">
        <f t="shared" si="0"/>
        <v>3.6708333333333329</v>
      </c>
      <c r="M14" s="37">
        <f t="shared" si="1"/>
        <v>2.8686507936507932</v>
      </c>
    </row>
    <row r="15" spans="1:15" ht="9.4499999999999993" customHeight="1" x14ac:dyDescent="0.15">
      <c r="C15" s="18">
        <v>7</v>
      </c>
      <c r="D15" s="37">
        <v>4.0513888888888889</v>
      </c>
      <c r="E15" s="37">
        <v>4.4041666666666668</v>
      </c>
      <c r="F15" s="37">
        <v>3.9013888888888886</v>
      </c>
      <c r="G15" s="37">
        <v>3.895833333333333</v>
      </c>
      <c r="H15" s="37">
        <v>4.3736111111111109</v>
      </c>
      <c r="I15" s="37">
        <v>1.6791666666666667</v>
      </c>
      <c r="J15" s="37">
        <v>1.2250000000000001</v>
      </c>
      <c r="L15" s="37">
        <f t="shared" si="0"/>
        <v>4.1252777777777769</v>
      </c>
      <c r="M15" s="37">
        <f t="shared" si="1"/>
        <v>3.3615079365079366</v>
      </c>
    </row>
    <row r="16" spans="1:15" ht="9.4499999999999993" customHeight="1" x14ac:dyDescent="0.15">
      <c r="C16" s="18">
        <v>8</v>
      </c>
      <c r="D16" s="37">
        <v>4.3458333333333332</v>
      </c>
      <c r="E16" s="37">
        <v>4.5166666666666666</v>
      </c>
      <c r="F16" s="37">
        <v>3.7083333333333339</v>
      </c>
      <c r="G16" s="37">
        <v>3.8</v>
      </c>
      <c r="H16" s="37">
        <v>3.5166666666666675</v>
      </c>
      <c r="I16" s="37">
        <v>2.4819444444444447</v>
      </c>
      <c r="J16" s="37">
        <v>1.9333333333333336</v>
      </c>
      <c r="L16" s="37">
        <f t="shared" si="0"/>
        <v>3.9775000000000005</v>
      </c>
      <c r="M16" s="37">
        <f t="shared" si="1"/>
        <v>3.4718253968253974</v>
      </c>
    </row>
    <row r="17" spans="3:13" ht="9.4499999999999993" customHeight="1" x14ac:dyDescent="0.15">
      <c r="C17" s="18">
        <v>9</v>
      </c>
      <c r="D17" s="37">
        <v>3.7541666666666669</v>
      </c>
      <c r="E17" s="37">
        <v>3.7916666666666665</v>
      </c>
      <c r="F17" s="37">
        <v>3.8569444444444443</v>
      </c>
      <c r="G17" s="37">
        <v>3.9749999999999996</v>
      </c>
      <c r="H17" s="37">
        <v>4.1097222222222225</v>
      </c>
      <c r="I17" s="37">
        <v>2.6638888888888888</v>
      </c>
      <c r="J17" s="37">
        <v>3.7138888888888886</v>
      </c>
      <c r="L17" s="37">
        <f t="shared" si="0"/>
        <v>3.8975</v>
      </c>
      <c r="M17" s="37">
        <f t="shared" si="1"/>
        <v>3.6950396825396825</v>
      </c>
    </row>
    <row r="18" spans="3:13" ht="9.4499999999999993" customHeight="1" x14ac:dyDescent="0.15">
      <c r="C18" s="18">
        <v>10</v>
      </c>
      <c r="D18" s="37">
        <v>4.8444444444444441</v>
      </c>
      <c r="E18" s="37">
        <v>4.3666666666666671</v>
      </c>
      <c r="F18" s="37">
        <v>4.7166666666666668</v>
      </c>
      <c r="G18" s="37">
        <v>4.5500000000000007</v>
      </c>
      <c r="H18" s="37">
        <v>4.2166666666666668</v>
      </c>
      <c r="I18" s="37">
        <v>5.1277777777777782</v>
      </c>
      <c r="J18" s="37">
        <v>5.5208333333333339</v>
      </c>
      <c r="L18" s="37">
        <f t="shared" si="0"/>
        <v>4.5388888888888896</v>
      </c>
      <c r="M18" s="37">
        <f t="shared" si="1"/>
        <v>4.7632936507936519</v>
      </c>
    </row>
    <row r="19" spans="3:13" ht="9.4499999999999993" customHeight="1" x14ac:dyDescent="0.15">
      <c r="C19" s="18">
        <v>11</v>
      </c>
      <c r="D19" s="37">
        <v>5.9625000000000004</v>
      </c>
      <c r="E19" s="37">
        <v>4.9041666666666668</v>
      </c>
      <c r="F19" s="37">
        <v>5.9958333333333336</v>
      </c>
      <c r="G19" s="37">
        <v>6.1583333333333332</v>
      </c>
      <c r="H19" s="37">
        <v>5.301388888888888</v>
      </c>
      <c r="I19" s="37">
        <v>5.2249999999999996</v>
      </c>
      <c r="J19" s="37">
        <v>6.2944444444444443</v>
      </c>
      <c r="L19" s="37">
        <f t="shared" si="0"/>
        <v>5.6644444444444444</v>
      </c>
      <c r="M19" s="37">
        <f t="shared" si="1"/>
        <v>5.6916666666666673</v>
      </c>
    </row>
    <row r="20" spans="3:13" ht="9.4499999999999993" customHeight="1" x14ac:dyDescent="0.15">
      <c r="C20" s="18">
        <v>12</v>
      </c>
      <c r="D20" s="37">
        <v>5.2638888888888893</v>
      </c>
      <c r="E20" s="37">
        <v>5.1624999999999996</v>
      </c>
      <c r="F20" s="37">
        <v>5.3305555555555548</v>
      </c>
      <c r="G20" s="37">
        <v>5.791666666666667</v>
      </c>
      <c r="H20" s="37">
        <v>5.8930555555555557</v>
      </c>
      <c r="I20" s="37">
        <v>5.8152777777777773</v>
      </c>
      <c r="J20" s="37">
        <v>5.5222222222222221</v>
      </c>
      <c r="L20" s="37">
        <f t="shared" si="0"/>
        <v>5.4883333333333333</v>
      </c>
      <c r="M20" s="37">
        <f t="shared" si="1"/>
        <v>5.5398809523809529</v>
      </c>
    </row>
    <row r="21" spans="3:13" ht="9.4499999999999993" customHeight="1" x14ac:dyDescent="0.15">
      <c r="C21" s="18">
        <v>13</v>
      </c>
      <c r="D21" s="37">
        <v>5.740277777777778</v>
      </c>
      <c r="E21" s="37">
        <v>5.3208333333333337</v>
      </c>
      <c r="F21" s="37">
        <v>5.2638888888888893</v>
      </c>
      <c r="G21" s="37">
        <v>5.5291666666666659</v>
      </c>
      <c r="H21" s="37">
        <v>5.7736111111111112</v>
      </c>
      <c r="I21" s="37">
        <v>5.0180555555555557</v>
      </c>
      <c r="J21" s="37">
        <v>6.0458333333333325</v>
      </c>
      <c r="L21" s="37">
        <f t="shared" si="0"/>
        <v>5.525555555555556</v>
      </c>
      <c r="M21" s="37">
        <f t="shared" si="1"/>
        <v>5.5273809523809527</v>
      </c>
    </row>
    <row r="22" spans="3:13" ht="9.4499999999999993" customHeight="1" x14ac:dyDescent="0.15">
      <c r="C22" s="18">
        <v>14</v>
      </c>
      <c r="D22" s="37">
        <v>6.7222222222222232</v>
      </c>
      <c r="E22" s="37">
        <v>7.3125</v>
      </c>
      <c r="F22" s="37">
        <v>7.5319444444444441</v>
      </c>
      <c r="G22" s="37">
        <v>8.1916666666666664</v>
      </c>
      <c r="H22" s="37">
        <v>6.9277777777777771</v>
      </c>
      <c r="I22" s="37">
        <v>5.5374999999999996</v>
      </c>
      <c r="J22" s="37">
        <v>5.9722222222222223</v>
      </c>
      <c r="L22" s="37">
        <f t="shared" si="0"/>
        <v>7.3372222222222216</v>
      </c>
      <c r="M22" s="37">
        <f t="shared" si="1"/>
        <v>6.8851190476190478</v>
      </c>
    </row>
    <row r="23" spans="3:13" ht="9.4499999999999993" customHeight="1" x14ac:dyDescent="0.15">
      <c r="C23" s="18">
        <v>15</v>
      </c>
      <c r="D23" s="37">
        <v>7.1152777777777771</v>
      </c>
      <c r="E23" s="37">
        <v>8.8999999999999986</v>
      </c>
      <c r="F23" s="37">
        <v>7.8194444444444438</v>
      </c>
      <c r="G23" s="37">
        <v>8.9541666666666657</v>
      </c>
      <c r="H23" s="37">
        <v>8.4402777777777782</v>
      </c>
      <c r="I23" s="37">
        <v>4.988888888888888</v>
      </c>
      <c r="J23" s="37">
        <v>5.6944444444444446</v>
      </c>
      <c r="L23" s="37">
        <f t="shared" si="0"/>
        <v>8.2458333333333336</v>
      </c>
      <c r="M23" s="37">
        <f t="shared" si="1"/>
        <v>7.4160714285714278</v>
      </c>
    </row>
    <row r="24" spans="3:13" ht="9.4499999999999993" customHeight="1" x14ac:dyDescent="0.15">
      <c r="C24" s="18">
        <v>16</v>
      </c>
      <c r="D24" s="37">
        <v>9.3444444444444432</v>
      </c>
      <c r="E24" s="37">
        <v>9.4291666666666654</v>
      </c>
      <c r="F24" s="37">
        <v>9.2305555555555543</v>
      </c>
      <c r="G24" s="37">
        <v>9.4833333333333343</v>
      </c>
      <c r="H24" s="37">
        <v>8.3500000000000014</v>
      </c>
      <c r="I24" s="37">
        <v>4.8986111111111112</v>
      </c>
      <c r="J24" s="37">
        <v>4.477777777777777</v>
      </c>
      <c r="L24" s="37">
        <f t="shared" si="0"/>
        <v>9.1675000000000004</v>
      </c>
      <c r="M24" s="37">
        <f t="shared" si="1"/>
        <v>7.8876984126984118</v>
      </c>
    </row>
    <row r="25" spans="3:13" ht="9.4499999999999993" customHeight="1" x14ac:dyDescent="0.15">
      <c r="C25" s="18">
        <v>17</v>
      </c>
      <c r="D25" s="37">
        <v>5.2250000000000005</v>
      </c>
      <c r="E25" s="37">
        <v>6.479166666666667</v>
      </c>
      <c r="F25" s="37">
        <v>6.6708333333333325</v>
      </c>
      <c r="G25" s="37">
        <v>5.5541666666666663</v>
      </c>
      <c r="H25" s="37">
        <v>5.9319444444444445</v>
      </c>
      <c r="I25" s="37">
        <v>2.994444444444444</v>
      </c>
      <c r="J25" s="37">
        <v>3.5208333333333335</v>
      </c>
      <c r="L25" s="37">
        <f t="shared" si="0"/>
        <v>5.9722222222222223</v>
      </c>
      <c r="M25" s="37">
        <f t="shared" si="1"/>
        <v>5.1966269841269845</v>
      </c>
    </row>
    <row r="26" spans="3:13" ht="9.4499999999999993" customHeight="1" x14ac:dyDescent="0.15">
      <c r="C26" s="18">
        <v>18</v>
      </c>
      <c r="D26" s="37">
        <v>4.7069444444444439</v>
      </c>
      <c r="E26" s="37">
        <v>4.7541666666666664</v>
      </c>
      <c r="F26" s="37">
        <v>4.6430555555555557</v>
      </c>
      <c r="G26" s="37">
        <v>4.4625000000000004</v>
      </c>
      <c r="H26" s="37">
        <v>3.6708333333333334</v>
      </c>
      <c r="I26" s="37">
        <v>2.1527777777777777</v>
      </c>
      <c r="J26" s="37">
        <v>2.7666666666666666</v>
      </c>
      <c r="L26" s="37">
        <f t="shared" si="0"/>
        <v>4.4474999999999998</v>
      </c>
      <c r="M26" s="37">
        <f t="shared" si="1"/>
        <v>3.8795634920634923</v>
      </c>
    </row>
    <row r="27" spans="3:13" ht="9.4499999999999993" customHeight="1" x14ac:dyDescent="0.15">
      <c r="C27" s="18">
        <v>19</v>
      </c>
      <c r="D27" s="37">
        <v>3.5666666666666673</v>
      </c>
      <c r="E27" s="37">
        <v>3.2124999999999995</v>
      </c>
      <c r="F27" s="37">
        <v>3.3666666666666671</v>
      </c>
      <c r="G27" s="37">
        <v>3.6124999999999998</v>
      </c>
      <c r="H27" s="37">
        <v>2.8027777777777776</v>
      </c>
      <c r="I27" s="37">
        <v>1.3347222222222221</v>
      </c>
      <c r="J27" s="37">
        <v>2.1124999999999998</v>
      </c>
      <c r="L27" s="37">
        <f t="shared" si="0"/>
        <v>3.3122222222222222</v>
      </c>
      <c r="M27" s="37">
        <f t="shared" si="1"/>
        <v>2.8583333333333334</v>
      </c>
    </row>
    <row r="28" spans="3:13" ht="9.4499999999999993" customHeight="1" x14ac:dyDescent="0.15">
      <c r="C28" s="18">
        <v>20</v>
      </c>
      <c r="D28" s="37">
        <v>3.0069444444444446</v>
      </c>
      <c r="E28" s="37">
        <v>2.8708333333333336</v>
      </c>
      <c r="F28" s="37">
        <v>3.1819444444444445</v>
      </c>
      <c r="G28" s="37">
        <v>3.4916666666666663</v>
      </c>
      <c r="H28" s="37">
        <v>2.8972222222222221</v>
      </c>
      <c r="I28" s="37">
        <v>1.6402777777777777</v>
      </c>
      <c r="J28" s="37">
        <v>1.6263888888888889</v>
      </c>
      <c r="L28" s="37">
        <f t="shared" si="0"/>
        <v>3.0897222222222225</v>
      </c>
      <c r="M28" s="37">
        <f t="shared" si="1"/>
        <v>2.6736111111111116</v>
      </c>
    </row>
    <row r="29" spans="3:13" ht="9.4499999999999993" customHeight="1" x14ac:dyDescent="0.15">
      <c r="C29" s="18">
        <v>21</v>
      </c>
      <c r="D29" s="37">
        <v>1.6972222222222222</v>
      </c>
      <c r="E29" s="37">
        <v>1.75</v>
      </c>
      <c r="F29" s="37">
        <v>1.8583333333333334</v>
      </c>
      <c r="G29" s="37">
        <v>1.5291666666666666</v>
      </c>
      <c r="H29" s="37">
        <v>1.6916666666666669</v>
      </c>
      <c r="I29" s="37">
        <v>0.76111111111111118</v>
      </c>
      <c r="J29" s="37">
        <v>0.8208333333333333</v>
      </c>
      <c r="L29" s="37">
        <f t="shared" si="0"/>
        <v>1.7052777777777777</v>
      </c>
      <c r="M29" s="37">
        <f t="shared" si="1"/>
        <v>1.444047619047619</v>
      </c>
    </row>
    <row r="30" spans="3:13" ht="9.4499999999999993" customHeight="1" x14ac:dyDescent="0.15">
      <c r="C30" s="18">
        <v>22</v>
      </c>
      <c r="D30" s="37">
        <v>0.83472222222222214</v>
      </c>
      <c r="E30" s="37">
        <v>0.72083333333333333</v>
      </c>
      <c r="F30" s="37">
        <v>1.1069444444444445</v>
      </c>
      <c r="G30" s="37">
        <v>1.2458333333333333</v>
      </c>
      <c r="H30" s="37">
        <v>1.104166666666667</v>
      </c>
      <c r="I30" s="37">
        <v>0.69444444444444442</v>
      </c>
      <c r="J30" s="37">
        <v>0.42083333333333328</v>
      </c>
      <c r="L30" s="37">
        <f t="shared" si="0"/>
        <v>1.0024999999999999</v>
      </c>
      <c r="M30" s="37">
        <f t="shared" si="1"/>
        <v>0.87539682539682551</v>
      </c>
    </row>
    <row r="31" spans="3:13" ht="9.4499999999999993" customHeight="1" x14ac:dyDescent="0.15">
      <c r="C31" s="18">
        <v>23</v>
      </c>
      <c r="D31" s="37">
        <v>0.29583333333333334</v>
      </c>
      <c r="E31" s="37">
        <v>0.63749999999999996</v>
      </c>
      <c r="F31" s="37">
        <v>0.59027777777777779</v>
      </c>
      <c r="G31" s="37">
        <v>0.23749999999999999</v>
      </c>
      <c r="H31" s="37">
        <v>0.41527777777777775</v>
      </c>
      <c r="I31" s="37">
        <v>0.5708333333333333</v>
      </c>
      <c r="J31" s="37">
        <v>0.2583333333333333</v>
      </c>
      <c r="L31" s="37">
        <f t="shared" si="0"/>
        <v>0.43527777777777776</v>
      </c>
      <c r="M31" s="37">
        <f t="shared" si="1"/>
        <v>0.42936507936507934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67.076388888888886</v>
      </c>
      <c r="E33" s="37">
        <f t="shared" ref="E33:J33" si="2">SUM(E15:E26)</f>
        <v>69.341666666666669</v>
      </c>
      <c r="F33" s="37">
        <f t="shared" si="2"/>
        <v>68.669444444444423</v>
      </c>
      <c r="G33" s="37">
        <f t="shared" si="2"/>
        <v>70.345833333333331</v>
      </c>
      <c r="H33" s="37">
        <f t="shared" si="2"/>
        <v>66.50555555555556</v>
      </c>
      <c r="I33" s="37">
        <f t="shared" si="2"/>
        <v>48.583333333333329</v>
      </c>
      <c r="J33" s="37">
        <f t="shared" si="2"/>
        <v>52.687499999999993</v>
      </c>
      <c r="L33" s="37">
        <f>SUM(L15:L26)</f>
        <v>68.387777777777785</v>
      </c>
      <c r="M33" s="37">
        <f>SUM(M15:M26)</f>
        <v>63.315674603174607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12.151388888888889</v>
      </c>
      <c r="E34" s="37">
        <f t="shared" ref="E34:J34" si="3">SUM(E15:E17)</f>
        <v>12.7125</v>
      </c>
      <c r="F34" s="37">
        <f t="shared" si="3"/>
        <v>11.466666666666667</v>
      </c>
      <c r="G34" s="37">
        <f t="shared" si="3"/>
        <v>11.670833333333333</v>
      </c>
      <c r="H34" s="37">
        <f t="shared" si="3"/>
        <v>12</v>
      </c>
      <c r="I34" s="37">
        <f t="shared" si="3"/>
        <v>6.8250000000000002</v>
      </c>
      <c r="J34" s="37">
        <f t="shared" si="3"/>
        <v>6.8722222222222218</v>
      </c>
      <c r="L34" s="37">
        <f>SUM(L15:L17)</f>
        <v>12.000277777777779</v>
      </c>
      <c r="M34" s="37">
        <f>SUM(M15:M17)</f>
        <v>10.528373015873017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35.648611111111109</v>
      </c>
      <c r="E35" s="37">
        <f t="shared" ref="E35:J35" si="4">SUM(E18:E23)</f>
        <v>35.966666666666669</v>
      </c>
      <c r="F35" s="37">
        <f t="shared" si="4"/>
        <v>36.658333333333331</v>
      </c>
      <c r="G35" s="37">
        <f t="shared" si="4"/>
        <v>39.174999999999997</v>
      </c>
      <c r="H35" s="37">
        <f t="shared" si="4"/>
        <v>36.552777777777777</v>
      </c>
      <c r="I35" s="37">
        <f t="shared" si="4"/>
        <v>31.712499999999999</v>
      </c>
      <c r="J35" s="37">
        <f t="shared" si="4"/>
        <v>35.049999999999997</v>
      </c>
      <c r="L35" s="37">
        <f>SUM(L18:L23)</f>
        <v>36.800277777777779</v>
      </c>
      <c r="M35" s="37">
        <f>SUM(M18:M23)</f>
        <v>35.823412698412703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19.276388888888889</v>
      </c>
      <c r="E36" s="37">
        <f t="shared" ref="E36:J36" si="5">SUM(E24:E26)</f>
        <v>20.662499999999998</v>
      </c>
      <c r="F36" s="37">
        <f t="shared" si="5"/>
        <v>20.544444444444444</v>
      </c>
      <c r="G36" s="37">
        <f t="shared" si="5"/>
        <v>19.5</v>
      </c>
      <c r="H36" s="37">
        <f t="shared" si="5"/>
        <v>17.952777777777779</v>
      </c>
      <c r="I36" s="37">
        <f t="shared" si="5"/>
        <v>10.045833333333334</v>
      </c>
      <c r="J36" s="37">
        <f t="shared" si="5"/>
        <v>10.765277777777776</v>
      </c>
      <c r="L36" s="37">
        <f>SUM(L24:L26)</f>
        <v>19.587222222222223</v>
      </c>
      <c r="M36" s="37">
        <f>SUM(M24:M26)</f>
        <v>16.963888888888889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82.663888888888877</v>
      </c>
      <c r="E37" s="37">
        <f t="shared" ref="E37:J37" si="6">SUM(E8:E31)</f>
        <v>85.420833333333348</v>
      </c>
      <c r="F37" s="37">
        <f t="shared" si="6"/>
        <v>85.537500000000009</v>
      </c>
      <c r="G37" s="37">
        <f t="shared" si="6"/>
        <v>87.787499999999994</v>
      </c>
      <c r="H37" s="37">
        <f t="shared" si="6"/>
        <v>81.461111111111109</v>
      </c>
      <c r="I37" s="37">
        <f t="shared" si="6"/>
        <v>56.959722222222219</v>
      </c>
      <c r="J37" s="37">
        <f t="shared" si="6"/>
        <v>59.99444444444444</v>
      </c>
      <c r="L37" s="37">
        <f>SUM(L8:L31)</f>
        <v>84.574166666666684</v>
      </c>
      <c r="M37" s="37">
        <f>SUM(M8:M31)</f>
        <v>77.117857142857162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54.5</v>
      </c>
      <c r="D43" s="32">
        <v>51.95</v>
      </c>
      <c r="E43" s="32">
        <v>72.399999999999991</v>
      </c>
      <c r="F43" s="32">
        <v>87.44</v>
      </c>
      <c r="G43" s="32">
        <v>98.86999999999999</v>
      </c>
      <c r="H43" s="32">
        <v>76.09</v>
      </c>
      <c r="I43" s="32">
        <v>62.08</v>
      </c>
      <c r="J43" s="32">
        <v>75.039999999999992</v>
      </c>
      <c r="K43" s="32">
        <v>77.103333333333339</v>
      </c>
      <c r="L43" s="32">
        <v>61.679999999999993</v>
      </c>
      <c r="M43" s="32">
        <v>61.459999999999994</v>
      </c>
      <c r="N43" s="32">
        <v>42.04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67.2</v>
      </c>
      <c r="D44" s="32">
        <v>67.550000000000011</v>
      </c>
      <c r="E44" s="32">
        <v>87.216666666666669</v>
      </c>
      <c r="F44" s="32">
        <v>101.13000000000001</v>
      </c>
      <c r="G44" s="32">
        <v>123.6</v>
      </c>
      <c r="H44" s="32">
        <v>98.359999999999985</v>
      </c>
      <c r="I44" s="32">
        <v>83.03</v>
      </c>
      <c r="J44" s="32">
        <v>97.289999999999992</v>
      </c>
      <c r="K44" s="32">
        <v>93.843333333333334</v>
      </c>
      <c r="L44" s="32">
        <v>74.39</v>
      </c>
      <c r="M44" s="32">
        <v>71.41</v>
      </c>
      <c r="N44" s="32">
        <v>49.86999999999999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42</v>
      </c>
      <c r="D47" s="32">
        <v>29.2</v>
      </c>
      <c r="E47" s="32">
        <v>38</v>
      </c>
      <c r="F47" s="32">
        <v>75</v>
      </c>
      <c r="G47" s="32">
        <v>79.25</v>
      </c>
      <c r="H47" s="32">
        <v>66.25</v>
      </c>
      <c r="I47" s="32">
        <v>46.25</v>
      </c>
      <c r="J47" s="32">
        <v>56.8</v>
      </c>
      <c r="K47" s="32">
        <v>50.5</v>
      </c>
      <c r="L47" s="32">
        <v>30.000000000000004</v>
      </c>
      <c r="M47" s="32">
        <v>33.5</v>
      </c>
      <c r="N47" s="32">
        <v>36.25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46.333333333333336</v>
      </c>
      <c r="D48" s="32">
        <v>33.999999999999993</v>
      </c>
      <c r="E48" s="32">
        <v>43.333333333333329</v>
      </c>
      <c r="F48" s="32">
        <v>84.75</v>
      </c>
      <c r="G48" s="32">
        <v>93.75</v>
      </c>
      <c r="H48" s="32">
        <v>81.25</v>
      </c>
      <c r="I48" s="32">
        <v>57</v>
      </c>
      <c r="J48" s="32">
        <v>69.200000000000017</v>
      </c>
      <c r="K48" s="32">
        <v>56.75</v>
      </c>
      <c r="L48" s="32">
        <v>37.400000000000006</v>
      </c>
      <c r="M48" s="32">
        <v>38.75</v>
      </c>
      <c r="N48" s="32">
        <v>41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23.333333333333336</v>
      </c>
      <c r="D51" s="32">
        <v>25.25</v>
      </c>
      <c r="E51" s="32">
        <v>38.666666666666664</v>
      </c>
      <c r="F51" s="32">
        <v>100.5</v>
      </c>
      <c r="G51" s="32">
        <v>86.600000000000009</v>
      </c>
      <c r="H51" s="32">
        <v>58.75</v>
      </c>
      <c r="I51" s="32">
        <v>62.5</v>
      </c>
      <c r="J51" s="32">
        <v>57.8</v>
      </c>
      <c r="K51" s="32">
        <v>57</v>
      </c>
      <c r="L51" s="32">
        <v>58</v>
      </c>
      <c r="M51" s="32">
        <v>37.6</v>
      </c>
      <c r="N51" s="32">
        <v>26.25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28.666666666666664</v>
      </c>
      <c r="D52" s="32">
        <v>28.75</v>
      </c>
      <c r="E52" s="32">
        <v>44.666666666666657</v>
      </c>
      <c r="F52" s="32">
        <v>106.5</v>
      </c>
      <c r="G52" s="32">
        <v>101</v>
      </c>
      <c r="H52" s="32">
        <v>67</v>
      </c>
      <c r="I52" s="32">
        <v>68.5</v>
      </c>
      <c r="J52" s="32">
        <v>71.8</v>
      </c>
      <c r="K52" s="32">
        <v>67.25</v>
      </c>
      <c r="L52" s="32">
        <v>63.25</v>
      </c>
      <c r="M52" s="32">
        <v>39.799999999999997</v>
      </c>
      <c r="N52" s="32">
        <v>32.75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29" display="Index" xr:uid="{0569EA28-54C7-4D16-B86B-7915A370C82F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B166-2962-427F-BA45-B56464FD1023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147</v>
      </c>
      <c r="E3" s="47"/>
      <c r="F3" s="47"/>
      <c r="G3" s="6"/>
      <c r="H3" s="49" t="s">
        <v>148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139.80757575757573</v>
      </c>
      <c r="Q6" s="16">
        <v>143.1287878787879</v>
      </c>
      <c r="R6" s="16">
        <v>148.60757575757577</v>
      </c>
      <c r="S6" s="16">
        <v>147.55000000000004</v>
      </c>
      <c r="T6" s="16">
        <v>150.31212121212121</v>
      </c>
      <c r="U6" s="16">
        <v>122.50303030303033</v>
      </c>
      <c r="V6" s="16">
        <v>109.73787878787878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/>
      <c r="Q7" s="16"/>
      <c r="R7" s="16"/>
      <c r="S7" s="16"/>
      <c r="T7" s="16"/>
      <c r="U7" s="16"/>
      <c r="V7" s="16"/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139.80757575757573</v>
      </c>
      <c r="Q8" s="16">
        <f t="shared" ref="Q8:V8" si="0">SUM(Q6:Q7)</f>
        <v>143.1287878787879</v>
      </c>
      <c r="R8" s="16">
        <f t="shared" si="0"/>
        <v>148.60757575757577</v>
      </c>
      <c r="S8" s="16">
        <f t="shared" si="0"/>
        <v>147.55000000000004</v>
      </c>
      <c r="T8" s="16">
        <f t="shared" si="0"/>
        <v>150.31212121212121</v>
      </c>
      <c r="U8" s="16">
        <f t="shared" si="0"/>
        <v>122.50303030303033</v>
      </c>
      <c r="V8" s="16">
        <f t="shared" si="0"/>
        <v>109.73787878787878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198.7</v>
      </c>
      <c r="Q10" s="16">
        <v>189.60000000000002</v>
      </c>
      <c r="R10" s="16"/>
      <c r="S10" s="16">
        <v>121.73333333333333</v>
      </c>
      <c r="T10" s="16">
        <v>171.53999999999996</v>
      </c>
      <c r="U10" s="16">
        <v>179.67999999999998</v>
      </c>
      <c r="V10" s="16">
        <v>146.51</v>
      </c>
      <c r="W10" s="16">
        <v>38.770000000000003</v>
      </c>
      <c r="X10" s="16">
        <v>91.229999999999976</v>
      </c>
      <c r="Y10" s="16">
        <v>176.85999999999999</v>
      </c>
      <c r="Z10" s="16">
        <v>166.11999999999998</v>
      </c>
      <c r="AA10" s="16">
        <v>123.95</v>
      </c>
    </row>
    <row r="11" spans="1:27" ht="9.4499999999999993" customHeight="1" x14ac:dyDescent="0.15">
      <c r="C11" s="18"/>
      <c r="O11" s="15" t="s">
        <v>95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9.4499999999999993" customHeight="1" x14ac:dyDescent="0.15">
      <c r="C12" s="18"/>
      <c r="O12" s="15" t="s">
        <v>96</v>
      </c>
      <c r="P12" s="16">
        <f t="shared" ref="P12:AA12" si="1">SUM(P10:P11)</f>
        <v>198.7</v>
      </c>
      <c r="Q12" s="16">
        <f t="shared" si="1"/>
        <v>189.60000000000002</v>
      </c>
      <c r="R12" s="16"/>
      <c r="S12" s="16">
        <f t="shared" ref="S12:U12" si="2">SUM(S10:S11)</f>
        <v>121.73333333333333</v>
      </c>
      <c r="T12" s="16">
        <f t="shared" si="2"/>
        <v>171.53999999999996</v>
      </c>
      <c r="U12" s="16">
        <f t="shared" si="2"/>
        <v>179.67999999999998</v>
      </c>
      <c r="V12" s="16">
        <f t="shared" si="1"/>
        <v>146.51</v>
      </c>
      <c r="W12" s="16">
        <f t="shared" si="1"/>
        <v>38.770000000000003</v>
      </c>
      <c r="X12" s="16">
        <f t="shared" si="1"/>
        <v>91.229999999999976</v>
      </c>
      <c r="Y12" s="16">
        <f t="shared" si="1"/>
        <v>176.85999999999999</v>
      </c>
      <c r="Z12" s="16">
        <f t="shared" si="1"/>
        <v>166.11999999999998</v>
      </c>
      <c r="AA12" s="16">
        <f t="shared" si="1"/>
        <v>123.95</v>
      </c>
    </row>
    <row r="13" spans="1:27" ht="9.4499999999999993" customHeight="1" x14ac:dyDescent="0.15">
      <c r="C13" s="18"/>
      <c r="O13" s="19"/>
      <c r="P13" s="19">
        <f t="shared" ref="P13:W13" si="3">Q13-1</f>
        <v>2011</v>
      </c>
      <c r="Q13" s="19">
        <f t="shared" si="3"/>
        <v>2012</v>
      </c>
      <c r="R13" s="19">
        <f t="shared" si="3"/>
        <v>2013</v>
      </c>
      <c r="S13" s="19">
        <f t="shared" si="3"/>
        <v>2014</v>
      </c>
      <c r="T13" s="19">
        <f t="shared" si="3"/>
        <v>2015</v>
      </c>
      <c r="U13" s="19">
        <f t="shared" si="3"/>
        <v>2016</v>
      </c>
      <c r="V13" s="19">
        <f t="shared" si="3"/>
        <v>2017</v>
      </c>
      <c r="W13" s="19">
        <f t="shared" si="3"/>
        <v>2018</v>
      </c>
      <c r="X13" s="19">
        <f>Y13-1</f>
        <v>2019</v>
      </c>
      <c r="Y13" s="19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39"/>
      <c r="Q14" s="39"/>
      <c r="R14" s="39"/>
      <c r="S14" s="39"/>
      <c r="T14" s="16"/>
      <c r="U14" s="16">
        <v>201.98874999999998</v>
      </c>
      <c r="V14" s="16">
        <v>188.11133838383836</v>
      </c>
      <c r="W14" s="16">
        <v>231.47138888888884</v>
      </c>
      <c r="X14" s="16">
        <v>213.11027777777775</v>
      </c>
      <c r="Y14" s="16">
        <v>145.88121212121212</v>
      </c>
      <c r="Z14" s="13"/>
      <c r="AA14" s="13"/>
    </row>
    <row r="15" spans="1:27" ht="9.4499999999999993" customHeight="1" x14ac:dyDescent="0.2">
      <c r="C15" s="18"/>
      <c r="O15" s="15" t="s">
        <v>98</v>
      </c>
      <c r="P15" s="40"/>
      <c r="Q15" s="40"/>
      <c r="R15" s="13"/>
      <c r="S15" s="13"/>
      <c r="T15" s="13"/>
      <c r="U15" s="13"/>
      <c r="V15" s="13"/>
      <c r="W15" s="13"/>
      <c r="X15" s="13"/>
      <c r="Y15" s="16"/>
      <c r="Z15" s="13"/>
      <c r="AA15" s="13"/>
    </row>
    <row r="16" spans="1:27" ht="9.4499999999999993" customHeight="1" x14ac:dyDescent="0.15">
      <c r="C16" s="18"/>
      <c r="O16" s="15" t="s">
        <v>99</v>
      </c>
      <c r="P16" s="16"/>
      <c r="Q16" s="16"/>
      <c r="R16" s="16"/>
      <c r="S16" s="16"/>
      <c r="T16" s="16"/>
      <c r="U16" s="16">
        <f t="shared" ref="U16:X16" si="4">SUM(U14:U15)</f>
        <v>201.98874999999998</v>
      </c>
      <c r="V16" s="16">
        <f t="shared" si="4"/>
        <v>188.11133838383836</v>
      </c>
      <c r="W16" s="16">
        <f t="shared" si="4"/>
        <v>231.47138888888884</v>
      </c>
      <c r="X16" s="16">
        <f t="shared" si="4"/>
        <v>213.11027777777775</v>
      </c>
      <c r="Y16" s="16">
        <f>SUM(Y14:Y15)</f>
        <v>145.88121212121212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23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30" display="Index" xr:uid="{277562D1-45B1-42DB-B322-6D48B7AF577D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C953-D2BE-448D-95E3-A407D7D55464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147</v>
      </c>
      <c r="E3" s="47"/>
      <c r="F3" s="47"/>
      <c r="G3" s="6"/>
      <c r="H3" s="54" t="s">
        <v>148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23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1.0333333333333334</v>
      </c>
      <c r="E8" s="37">
        <v>1.1636363636363638</v>
      </c>
      <c r="F8" s="37">
        <v>1.0303030303030303</v>
      </c>
      <c r="G8" s="37">
        <v>1.5469696969696971</v>
      </c>
      <c r="H8" s="37">
        <v>1.8545454545454545</v>
      </c>
      <c r="I8" s="37">
        <v>2.1772727272727272</v>
      </c>
      <c r="J8" s="37">
        <v>2.8924242424242426</v>
      </c>
      <c r="L8" s="37">
        <f>AVERAGE(D8:H8)</f>
        <v>1.3257575757575757</v>
      </c>
      <c r="M8" s="37">
        <f>AVERAGE(D8:J8)</f>
        <v>1.6712121212121214</v>
      </c>
      <c r="O8" s="26"/>
    </row>
    <row r="9" spans="1:15" ht="9.4499999999999993" customHeight="1" x14ac:dyDescent="0.15">
      <c r="C9" s="18">
        <v>1</v>
      </c>
      <c r="D9" s="37">
        <v>0.59242424242424241</v>
      </c>
      <c r="E9" s="37">
        <v>0.52121212121212124</v>
      </c>
      <c r="F9" s="37">
        <v>0.60757575757575755</v>
      </c>
      <c r="G9" s="37">
        <v>0.64999999999999991</v>
      </c>
      <c r="H9" s="37">
        <v>0.62727272727272732</v>
      </c>
      <c r="I9" s="37">
        <v>1.531818181818182</v>
      </c>
      <c r="J9" s="37">
        <v>1.4272727272727275</v>
      </c>
      <c r="L9" s="37">
        <f t="shared" ref="L9:L31" si="0">AVERAGE(D9:H9)</f>
        <v>0.59969696969696973</v>
      </c>
      <c r="M9" s="37">
        <f t="shared" ref="M9:M31" si="1">AVERAGE(D9:J9)</f>
        <v>0.85108225108225111</v>
      </c>
      <c r="O9" s="26"/>
    </row>
    <row r="10" spans="1:15" ht="9.4499999999999993" customHeight="1" x14ac:dyDescent="0.15">
      <c r="C10" s="18">
        <v>2</v>
      </c>
      <c r="D10" s="37">
        <v>0.26666666666666666</v>
      </c>
      <c r="E10" s="37">
        <v>0.26818181818181819</v>
      </c>
      <c r="F10" s="37">
        <v>0.12727272727272726</v>
      </c>
      <c r="G10" s="37">
        <v>0.21060606060606057</v>
      </c>
      <c r="H10" s="37">
        <v>0.4</v>
      </c>
      <c r="I10" s="37">
        <v>0.94545454545454544</v>
      </c>
      <c r="J10" s="37">
        <v>0.79545454545454541</v>
      </c>
      <c r="L10" s="37">
        <f t="shared" si="0"/>
        <v>0.25454545454545452</v>
      </c>
      <c r="M10" s="37">
        <f t="shared" si="1"/>
        <v>0.43051948051948052</v>
      </c>
      <c r="O10" s="26"/>
    </row>
    <row r="11" spans="1:15" ht="9.4499999999999993" customHeight="1" x14ac:dyDescent="0.15">
      <c r="C11" s="18">
        <v>3</v>
      </c>
      <c r="D11" s="37">
        <v>9.5454545454545459E-2</v>
      </c>
      <c r="E11" s="37">
        <v>0.1863636363636364</v>
      </c>
      <c r="F11" s="37">
        <v>0.16969696969696968</v>
      </c>
      <c r="G11" s="37">
        <v>0.25151515151515152</v>
      </c>
      <c r="H11" s="37">
        <v>0.31212121212121213</v>
      </c>
      <c r="I11" s="37">
        <v>0.51515151515151514</v>
      </c>
      <c r="J11" s="37">
        <v>0.40606060606060607</v>
      </c>
      <c r="L11" s="37">
        <f t="shared" si="0"/>
        <v>0.20303030303030303</v>
      </c>
      <c r="M11" s="37">
        <f t="shared" si="1"/>
        <v>0.2766233766233766</v>
      </c>
      <c r="O11" s="26"/>
    </row>
    <row r="12" spans="1:15" ht="9.4499999999999993" customHeight="1" x14ac:dyDescent="0.15">
      <c r="C12" s="18">
        <v>4</v>
      </c>
      <c r="D12" s="37">
        <v>0.17424242424242423</v>
      </c>
      <c r="E12" s="37">
        <v>0.16060606060606061</v>
      </c>
      <c r="F12" s="37">
        <v>0.16969696969696968</v>
      </c>
      <c r="G12" s="37">
        <v>6.8181818181818177E-2</v>
      </c>
      <c r="H12" s="37">
        <v>8.9393939393939373E-2</v>
      </c>
      <c r="I12" s="37">
        <v>0.35000000000000003</v>
      </c>
      <c r="J12" s="37">
        <v>0.17424242424242423</v>
      </c>
      <c r="L12" s="37">
        <f t="shared" si="0"/>
        <v>0.13242424242424242</v>
      </c>
      <c r="M12" s="37">
        <f t="shared" si="1"/>
        <v>0.16948051948051951</v>
      </c>
    </row>
    <row r="13" spans="1:15" ht="9.4499999999999993" customHeight="1" x14ac:dyDescent="0.15">
      <c r="C13" s="18">
        <v>5</v>
      </c>
      <c r="D13" s="37">
        <v>0.27272727272727271</v>
      </c>
      <c r="E13" s="37">
        <v>0.18484848484848485</v>
      </c>
      <c r="F13" s="37">
        <v>0.25</v>
      </c>
      <c r="G13" s="37">
        <v>0.27727272727272728</v>
      </c>
      <c r="H13" s="37">
        <v>0.30303030303030298</v>
      </c>
      <c r="I13" s="37">
        <v>0.45909090909090905</v>
      </c>
      <c r="J13" s="37">
        <v>0.18181818181818182</v>
      </c>
      <c r="L13" s="37">
        <f t="shared" si="0"/>
        <v>0.25757575757575757</v>
      </c>
      <c r="M13" s="37">
        <f t="shared" si="1"/>
        <v>0.27554112554112553</v>
      </c>
    </row>
    <row r="14" spans="1:15" ht="9.4499999999999993" customHeight="1" x14ac:dyDescent="0.15">
      <c r="C14" s="18">
        <v>6</v>
      </c>
      <c r="D14" s="37">
        <v>1.6166666666666665</v>
      </c>
      <c r="E14" s="37">
        <v>2.165151515151515</v>
      </c>
      <c r="F14" s="37">
        <v>2.5075757575757578</v>
      </c>
      <c r="G14" s="37">
        <v>2.3803030303030304</v>
      </c>
      <c r="H14" s="37">
        <v>2.3045454545454547</v>
      </c>
      <c r="I14" s="37">
        <v>1.0818181818181818</v>
      </c>
      <c r="J14" s="37">
        <v>0.74393939393939401</v>
      </c>
      <c r="L14" s="37">
        <f t="shared" si="0"/>
        <v>2.1948484848484848</v>
      </c>
      <c r="M14" s="37">
        <f t="shared" si="1"/>
        <v>1.8285714285714287</v>
      </c>
    </row>
    <row r="15" spans="1:15" ht="9.4499999999999993" customHeight="1" x14ac:dyDescent="0.15">
      <c r="C15" s="18">
        <v>7</v>
      </c>
      <c r="D15" s="37">
        <v>3.622727272727273</v>
      </c>
      <c r="E15" s="37">
        <v>3.7848484848484847</v>
      </c>
      <c r="F15" s="37">
        <v>3.5818181818181825</v>
      </c>
      <c r="G15" s="37">
        <v>3.1757575757575762</v>
      </c>
      <c r="H15" s="37">
        <v>3.2015151515151516</v>
      </c>
      <c r="I15" s="37">
        <v>1.4590909090909088</v>
      </c>
      <c r="J15" s="37">
        <v>1.2515151515151515</v>
      </c>
      <c r="L15" s="37">
        <f t="shared" si="0"/>
        <v>3.4733333333333336</v>
      </c>
      <c r="M15" s="37">
        <f t="shared" si="1"/>
        <v>2.8681818181818177</v>
      </c>
    </row>
    <row r="16" spans="1:15" ht="9.4499999999999993" customHeight="1" x14ac:dyDescent="0.15">
      <c r="C16" s="18">
        <v>8</v>
      </c>
      <c r="D16" s="37">
        <v>3.7848484848484847</v>
      </c>
      <c r="E16" s="37">
        <v>3.4833333333333329</v>
      </c>
      <c r="F16" s="37">
        <v>3.8545454545454545</v>
      </c>
      <c r="G16" s="37">
        <v>3.9969696969696966</v>
      </c>
      <c r="H16" s="37">
        <v>3.2833333333333328</v>
      </c>
      <c r="I16" s="37">
        <v>1.512121212121212</v>
      </c>
      <c r="J16" s="37">
        <v>1.6833333333333336</v>
      </c>
      <c r="L16" s="37">
        <f t="shared" si="0"/>
        <v>3.6806060606060598</v>
      </c>
      <c r="M16" s="37">
        <f t="shared" si="1"/>
        <v>3.0854978354978351</v>
      </c>
    </row>
    <row r="17" spans="3:13" ht="9.4499999999999993" customHeight="1" x14ac:dyDescent="0.15">
      <c r="C17" s="18">
        <v>9</v>
      </c>
      <c r="D17" s="37">
        <v>2.4272727272727272</v>
      </c>
      <c r="E17" s="37">
        <v>2.7060606060606061</v>
      </c>
      <c r="F17" s="37">
        <v>2.4242424242424243</v>
      </c>
      <c r="G17" s="37">
        <v>2.7757575757575759</v>
      </c>
      <c r="H17" s="37">
        <v>2.4696969696969702</v>
      </c>
      <c r="I17" s="37">
        <v>3.3166666666666669</v>
      </c>
      <c r="J17" s="37">
        <v>3.2818181818181817</v>
      </c>
      <c r="L17" s="37">
        <f t="shared" si="0"/>
        <v>2.5606060606060606</v>
      </c>
      <c r="M17" s="37">
        <f t="shared" si="1"/>
        <v>2.7716450216450217</v>
      </c>
    </row>
    <row r="18" spans="3:13" ht="9.4499999999999993" customHeight="1" x14ac:dyDescent="0.15">
      <c r="C18" s="18">
        <v>10</v>
      </c>
      <c r="D18" s="37">
        <v>2.9530303030303031</v>
      </c>
      <c r="E18" s="37">
        <v>3.3818181818181823</v>
      </c>
      <c r="F18" s="37">
        <v>3.4833333333333338</v>
      </c>
      <c r="G18" s="37">
        <v>3.3090909090909091</v>
      </c>
      <c r="H18" s="37">
        <v>3.3969696969696979</v>
      </c>
      <c r="I18" s="37">
        <v>4.2363636363636354</v>
      </c>
      <c r="J18" s="37">
        <v>4.1166666666666671</v>
      </c>
      <c r="L18" s="37">
        <f t="shared" si="0"/>
        <v>3.3048484848484856</v>
      </c>
      <c r="M18" s="37">
        <f t="shared" si="1"/>
        <v>3.5538961038961041</v>
      </c>
    </row>
    <row r="19" spans="3:13" ht="9.4499999999999993" customHeight="1" x14ac:dyDescent="0.15">
      <c r="C19" s="18">
        <v>11</v>
      </c>
      <c r="D19" s="37">
        <v>4.2772727272727273</v>
      </c>
      <c r="E19" s="37">
        <v>4.622727272727273</v>
      </c>
      <c r="F19" s="37">
        <v>4.0227272727272725</v>
      </c>
      <c r="G19" s="37">
        <v>3.5893939393939394</v>
      </c>
      <c r="H19" s="37">
        <v>5.040909090909091</v>
      </c>
      <c r="I19" s="37">
        <v>5.3424242424242427</v>
      </c>
      <c r="J19" s="37">
        <v>4.0666666666666664</v>
      </c>
      <c r="L19" s="37">
        <f t="shared" si="0"/>
        <v>4.3106060606060606</v>
      </c>
      <c r="M19" s="37">
        <f t="shared" si="1"/>
        <v>4.4231601731601735</v>
      </c>
    </row>
    <row r="20" spans="3:13" ht="9.4499999999999993" customHeight="1" x14ac:dyDescent="0.15">
      <c r="C20" s="18">
        <v>12</v>
      </c>
      <c r="D20" s="37">
        <v>7.1045454545454554</v>
      </c>
      <c r="E20" s="37">
        <v>6.1590909090909092</v>
      </c>
      <c r="F20" s="37">
        <v>6.6712121212121209</v>
      </c>
      <c r="G20" s="37">
        <v>7.1530303030303033</v>
      </c>
      <c r="H20" s="37">
        <v>6.6939393939393934</v>
      </c>
      <c r="I20" s="37">
        <v>8.3590909090909076</v>
      </c>
      <c r="J20" s="37">
        <v>7.0969696969696967</v>
      </c>
      <c r="L20" s="37">
        <f t="shared" si="0"/>
        <v>6.7563636363636359</v>
      </c>
      <c r="M20" s="37">
        <f t="shared" si="1"/>
        <v>7.0339826839826838</v>
      </c>
    </row>
    <row r="21" spans="3:13" ht="9.4499999999999993" customHeight="1" x14ac:dyDescent="0.15">
      <c r="C21" s="18">
        <v>13</v>
      </c>
      <c r="D21" s="37">
        <v>8.0181818181818176</v>
      </c>
      <c r="E21" s="37">
        <v>7.7727272727272725</v>
      </c>
      <c r="F21" s="37">
        <v>7.5742424242424251</v>
      </c>
      <c r="G21" s="37">
        <v>8.3015151515151508</v>
      </c>
      <c r="H21" s="37">
        <v>7.751515151515151</v>
      </c>
      <c r="I21" s="37">
        <v>9.0363636363636353</v>
      </c>
      <c r="J21" s="37">
        <v>8.5681818181818183</v>
      </c>
      <c r="L21" s="37">
        <f t="shared" si="0"/>
        <v>7.8836363636363629</v>
      </c>
      <c r="M21" s="37">
        <f t="shared" si="1"/>
        <v>8.146103896103897</v>
      </c>
    </row>
    <row r="22" spans="3:13" ht="9.4499999999999993" customHeight="1" x14ac:dyDescent="0.15">
      <c r="C22" s="18">
        <v>14</v>
      </c>
      <c r="D22" s="37">
        <v>8.9454545454545453</v>
      </c>
      <c r="E22" s="37">
        <v>7.8015151515151526</v>
      </c>
      <c r="F22" s="37">
        <v>8.67121212121212</v>
      </c>
      <c r="G22" s="37">
        <v>8.7015151515151512</v>
      </c>
      <c r="H22" s="37">
        <v>11.636363636363637</v>
      </c>
      <c r="I22" s="37">
        <v>10.221212121212121</v>
      </c>
      <c r="J22" s="37">
        <v>9.6</v>
      </c>
      <c r="L22" s="37">
        <f t="shared" si="0"/>
        <v>9.1512121212121222</v>
      </c>
      <c r="M22" s="37">
        <f t="shared" si="1"/>
        <v>9.3681818181818191</v>
      </c>
    </row>
    <row r="23" spans="3:13" ht="9.4499999999999993" customHeight="1" x14ac:dyDescent="0.15">
      <c r="C23" s="18">
        <v>15</v>
      </c>
      <c r="D23" s="37">
        <v>10.615151515151513</v>
      </c>
      <c r="E23" s="37">
        <v>9.7696969696969695</v>
      </c>
      <c r="F23" s="37">
        <v>10.103030303030305</v>
      </c>
      <c r="G23" s="37">
        <v>10.206060606060605</v>
      </c>
      <c r="H23" s="37">
        <v>12.278787878787879</v>
      </c>
      <c r="I23" s="37">
        <v>9.5636363636363644</v>
      </c>
      <c r="J23" s="37">
        <v>9.9666666666666668</v>
      </c>
      <c r="L23" s="37">
        <f t="shared" si="0"/>
        <v>10.594545454545456</v>
      </c>
      <c r="M23" s="37">
        <f t="shared" si="1"/>
        <v>10.357575757575757</v>
      </c>
    </row>
    <row r="24" spans="3:13" ht="9.4499999999999993" customHeight="1" x14ac:dyDescent="0.15">
      <c r="C24" s="18">
        <v>16</v>
      </c>
      <c r="D24" s="37">
        <v>17.390909090909091</v>
      </c>
      <c r="E24" s="37">
        <v>17.845454545454544</v>
      </c>
      <c r="F24" s="37">
        <v>18.390909090909091</v>
      </c>
      <c r="G24" s="37">
        <v>19.278787878787881</v>
      </c>
      <c r="H24" s="37">
        <v>17.666666666666664</v>
      </c>
      <c r="I24" s="37">
        <v>9.1818181818181817</v>
      </c>
      <c r="J24" s="37">
        <v>9.045454545454545</v>
      </c>
      <c r="L24" s="37">
        <f t="shared" si="0"/>
        <v>18.114545454545453</v>
      </c>
      <c r="M24" s="37">
        <f t="shared" si="1"/>
        <v>15.542857142857143</v>
      </c>
    </row>
    <row r="25" spans="3:13" ht="9.4499999999999993" customHeight="1" x14ac:dyDescent="0.15">
      <c r="C25" s="18">
        <v>17</v>
      </c>
      <c r="D25" s="37">
        <v>19.012121212121212</v>
      </c>
      <c r="E25" s="37">
        <v>20.418181818181818</v>
      </c>
      <c r="F25" s="37">
        <v>20.134848484848483</v>
      </c>
      <c r="G25" s="37">
        <v>20.206060606060607</v>
      </c>
      <c r="H25" s="37">
        <v>16.778787878787877</v>
      </c>
      <c r="I25" s="37">
        <v>10.336363636363636</v>
      </c>
      <c r="J25" s="37">
        <v>9.6454545454545446</v>
      </c>
      <c r="L25" s="37">
        <f t="shared" si="0"/>
        <v>19.309999999999999</v>
      </c>
      <c r="M25" s="37">
        <f t="shared" si="1"/>
        <v>16.647402597402596</v>
      </c>
    </row>
    <row r="26" spans="3:13" ht="9.4499999999999993" customHeight="1" x14ac:dyDescent="0.15">
      <c r="C26" s="18">
        <v>18</v>
      </c>
      <c r="D26" s="37">
        <v>15.427272727272726</v>
      </c>
      <c r="E26" s="37">
        <v>17.022727272727277</v>
      </c>
      <c r="F26" s="37">
        <v>17.83939393939394</v>
      </c>
      <c r="G26" s="37">
        <v>17.49848484848485</v>
      </c>
      <c r="H26" s="37">
        <v>16.042424242424243</v>
      </c>
      <c r="I26" s="37">
        <v>11.65</v>
      </c>
      <c r="J26" s="37">
        <v>8.5500000000000007</v>
      </c>
      <c r="L26" s="37">
        <f t="shared" si="0"/>
        <v>16.766060606060609</v>
      </c>
      <c r="M26" s="37">
        <f t="shared" si="1"/>
        <v>14.861471861471864</v>
      </c>
    </row>
    <row r="27" spans="3:13" ht="9.4499999999999993" customHeight="1" x14ac:dyDescent="0.15">
      <c r="C27" s="18">
        <v>19</v>
      </c>
      <c r="D27" s="37">
        <v>10.462121212121211</v>
      </c>
      <c r="E27" s="37">
        <v>11.227272727272727</v>
      </c>
      <c r="F27" s="37">
        <v>12.719696969696969</v>
      </c>
      <c r="G27" s="37">
        <v>11.168181818181818</v>
      </c>
      <c r="H27" s="37">
        <v>11.112121212121211</v>
      </c>
      <c r="I27" s="37">
        <v>9.1515151515151523</v>
      </c>
      <c r="J27" s="37">
        <v>7.4651515151515149</v>
      </c>
      <c r="L27" s="37">
        <f t="shared" si="0"/>
        <v>11.337878787878788</v>
      </c>
      <c r="M27" s="37">
        <f t="shared" si="1"/>
        <v>10.472294372294373</v>
      </c>
    </row>
    <row r="28" spans="3:13" ht="9.4499999999999993" customHeight="1" x14ac:dyDescent="0.15">
      <c r="C28" s="18">
        <v>20</v>
      </c>
      <c r="D28" s="37">
        <v>8.0212121212121197</v>
      </c>
      <c r="E28" s="37">
        <v>8.3621212121212114</v>
      </c>
      <c r="F28" s="37">
        <v>9.9015151515151505</v>
      </c>
      <c r="G28" s="37">
        <v>9.2681818181818176</v>
      </c>
      <c r="H28" s="37">
        <v>9.5893939393939398</v>
      </c>
      <c r="I28" s="37">
        <v>8.3712121212121211</v>
      </c>
      <c r="J28" s="37">
        <v>6.9621212121212119</v>
      </c>
      <c r="L28" s="37">
        <f t="shared" si="0"/>
        <v>9.0284848484848474</v>
      </c>
      <c r="M28" s="37">
        <f t="shared" si="1"/>
        <v>8.6393939393939387</v>
      </c>
    </row>
    <row r="29" spans="3:13" ht="9.4499999999999993" customHeight="1" x14ac:dyDescent="0.15">
      <c r="C29" s="18">
        <v>21</v>
      </c>
      <c r="D29" s="37">
        <v>6.1212121212121211</v>
      </c>
      <c r="E29" s="37">
        <v>5.7969696969696969</v>
      </c>
      <c r="F29" s="37">
        <v>6.6939393939393934</v>
      </c>
      <c r="G29" s="37">
        <v>6.1803030303030306</v>
      </c>
      <c r="H29" s="37">
        <v>7.1227272727272721</v>
      </c>
      <c r="I29" s="37">
        <v>5.5545454545454547</v>
      </c>
      <c r="J29" s="37">
        <v>4.6151515151515152</v>
      </c>
      <c r="L29" s="37">
        <f t="shared" si="0"/>
        <v>6.3830303030303019</v>
      </c>
      <c r="M29" s="37">
        <f t="shared" si="1"/>
        <v>6.0121212121212126</v>
      </c>
    </row>
    <row r="30" spans="3:13" ht="9.4499999999999993" customHeight="1" x14ac:dyDescent="0.15">
      <c r="C30" s="18">
        <v>22</v>
      </c>
      <c r="D30" s="37">
        <v>4.7469696969696971</v>
      </c>
      <c r="E30" s="37">
        <v>5.6166666666666663</v>
      </c>
      <c r="F30" s="37">
        <v>4.6575757575757573</v>
      </c>
      <c r="G30" s="37">
        <v>4.8045454545454547</v>
      </c>
      <c r="H30" s="37">
        <v>5.4651515151515158</v>
      </c>
      <c r="I30" s="37">
        <v>4.9621212121212119</v>
      </c>
      <c r="J30" s="37">
        <v>4.5666666666666664</v>
      </c>
      <c r="L30" s="37">
        <f t="shared" si="0"/>
        <v>5.0581818181818177</v>
      </c>
      <c r="M30" s="37">
        <f t="shared" si="1"/>
        <v>4.9742424242424237</v>
      </c>
    </row>
    <row r="31" spans="3:13" ht="9.4499999999999993" customHeight="1" x14ac:dyDescent="0.15">
      <c r="C31" s="18">
        <v>23</v>
      </c>
      <c r="D31" s="37">
        <v>2.8257575757575757</v>
      </c>
      <c r="E31" s="37">
        <v>2.7075757575757575</v>
      </c>
      <c r="F31" s="37">
        <v>3.0212121212121215</v>
      </c>
      <c r="G31" s="37">
        <v>2.5515151515151513</v>
      </c>
      <c r="H31" s="37">
        <v>4.8909090909090907</v>
      </c>
      <c r="I31" s="37">
        <v>3.187878787878788</v>
      </c>
      <c r="J31" s="37">
        <v>2.6348484848484848</v>
      </c>
      <c r="L31" s="37">
        <f t="shared" si="0"/>
        <v>3.1993939393939392</v>
      </c>
      <c r="M31" s="37">
        <f t="shared" si="1"/>
        <v>3.1170995670995674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103.57878787878788</v>
      </c>
      <c r="E33" s="37">
        <f t="shared" ref="E33:J33" si="2">SUM(E15:E26)</f>
        <v>104.76818181818183</v>
      </c>
      <c r="F33" s="37">
        <f t="shared" si="2"/>
        <v>106.75151515151515</v>
      </c>
      <c r="G33" s="37">
        <f t="shared" si="2"/>
        <v>108.19242424242424</v>
      </c>
      <c r="H33" s="37">
        <f t="shared" si="2"/>
        <v>106.24090909090908</v>
      </c>
      <c r="I33" s="37">
        <f t="shared" si="2"/>
        <v>84.215151515151518</v>
      </c>
      <c r="J33" s="37">
        <f t="shared" si="2"/>
        <v>76.872727272727275</v>
      </c>
      <c r="L33" s="37">
        <f>SUM(L15:L26)</f>
        <v>105.90636363636364</v>
      </c>
      <c r="M33" s="37">
        <f>SUM(M15:M26)</f>
        <v>98.659956709956703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9.8348484848484858</v>
      </c>
      <c r="E34" s="37">
        <f t="shared" ref="E34:J34" si="3">SUM(E15:E17)</f>
        <v>9.9742424242424228</v>
      </c>
      <c r="F34" s="37">
        <f t="shared" si="3"/>
        <v>9.8606060606060613</v>
      </c>
      <c r="G34" s="37">
        <f t="shared" si="3"/>
        <v>9.9484848484848492</v>
      </c>
      <c r="H34" s="37">
        <f t="shared" si="3"/>
        <v>8.954545454545455</v>
      </c>
      <c r="I34" s="37">
        <f t="shared" si="3"/>
        <v>6.2878787878787872</v>
      </c>
      <c r="J34" s="37">
        <f t="shared" si="3"/>
        <v>6.2166666666666668</v>
      </c>
      <c r="L34" s="37">
        <f>SUM(L15:L17)</f>
        <v>9.7145454545454548</v>
      </c>
      <c r="M34" s="37">
        <f>SUM(M15:M17)</f>
        <v>8.7253246753246749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41.913636363636357</v>
      </c>
      <c r="E35" s="37">
        <f t="shared" ref="E35:J35" si="4">SUM(E18:E23)</f>
        <v>39.507575757575765</v>
      </c>
      <c r="F35" s="37">
        <f t="shared" si="4"/>
        <v>40.525757575757581</v>
      </c>
      <c r="G35" s="37">
        <f t="shared" si="4"/>
        <v>41.260606060606058</v>
      </c>
      <c r="H35" s="37">
        <f t="shared" si="4"/>
        <v>46.798484848484847</v>
      </c>
      <c r="I35" s="37">
        <f t="shared" si="4"/>
        <v>46.759090909090908</v>
      </c>
      <c r="J35" s="37">
        <f t="shared" si="4"/>
        <v>43.415151515151521</v>
      </c>
      <c r="L35" s="37">
        <f>SUM(L18:L23)</f>
        <v>42.00121212121212</v>
      </c>
      <c r="M35" s="37">
        <f>SUM(M18:M23)</f>
        <v>42.882900432900435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51.830303030303028</v>
      </c>
      <c r="E36" s="37">
        <f t="shared" ref="E36:J36" si="5">SUM(E24:E26)</f>
        <v>55.286363636363646</v>
      </c>
      <c r="F36" s="37">
        <f t="shared" si="5"/>
        <v>56.36515151515151</v>
      </c>
      <c r="G36" s="37">
        <f t="shared" si="5"/>
        <v>56.983333333333334</v>
      </c>
      <c r="H36" s="37">
        <f t="shared" si="5"/>
        <v>50.487878787878785</v>
      </c>
      <c r="I36" s="37">
        <f t="shared" si="5"/>
        <v>31.168181818181814</v>
      </c>
      <c r="J36" s="37">
        <f t="shared" si="5"/>
        <v>27.240909090909089</v>
      </c>
      <c r="L36" s="37">
        <f>SUM(L24:L26)</f>
        <v>54.190606060606058</v>
      </c>
      <c r="M36" s="37">
        <f>SUM(M24:M26)</f>
        <v>47.051731601731603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139.80757575757573</v>
      </c>
      <c r="E37" s="37">
        <f t="shared" ref="E37:J37" si="6">SUM(E8:E31)</f>
        <v>143.1287878787879</v>
      </c>
      <c r="F37" s="37">
        <f t="shared" si="6"/>
        <v>148.60757575757577</v>
      </c>
      <c r="G37" s="37">
        <f t="shared" si="6"/>
        <v>147.55000000000004</v>
      </c>
      <c r="H37" s="37">
        <f t="shared" si="6"/>
        <v>150.31212121212121</v>
      </c>
      <c r="I37" s="37">
        <f t="shared" si="6"/>
        <v>122.50303030303033</v>
      </c>
      <c r="J37" s="37">
        <f t="shared" si="6"/>
        <v>109.73787878787878</v>
      </c>
      <c r="L37" s="37">
        <f>SUM(L8:L31)</f>
        <v>145.88121212121212</v>
      </c>
      <c r="M37" s="37">
        <f>SUM(M8:M31)</f>
        <v>137.37813852813849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141.25</v>
      </c>
      <c r="D43" s="32">
        <v>137.30000000000001</v>
      </c>
      <c r="E43" s="32"/>
      <c r="F43" s="32">
        <v>95.8</v>
      </c>
      <c r="G43" s="32">
        <v>129.83999999999997</v>
      </c>
      <c r="H43" s="32">
        <v>133.32000000000002</v>
      </c>
      <c r="I43" s="32">
        <v>105.34</v>
      </c>
      <c r="J43" s="32">
        <v>27.03</v>
      </c>
      <c r="K43" s="32">
        <v>64.959999999999994</v>
      </c>
      <c r="L43" s="32">
        <v>121.91999999999999</v>
      </c>
      <c r="M43" s="32">
        <v>120.77</v>
      </c>
      <c r="N43" s="32">
        <v>87.440000000000012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198.7</v>
      </c>
      <c r="D44" s="32">
        <v>189.60000000000002</v>
      </c>
      <c r="E44" s="32"/>
      <c r="F44" s="32">
        <v>121.73333333333333</v>
      </c>
      <c r="G44" s="32">
        <v>171.53999999999996</v>
      </c>
      <c r="H44" s="32">
        <v>179.67999999999998</v>
      </c>
      <c r="I44" s="32">
        <v>146.51</v>
      </c>
      <c r="J44" s="32">
        <v>38.770000000000003</v>
      </c>
      <c r="K44" s="32">
        <v>91.229999999999976</v>
      </c>
      <c r="L44" s="32">
        <v>176.85999999999999</v>
      </c>
      <c r="M44" s="32">
        <v>166.11999999999998</v>
      </c>
      <c r="N44" s="32">
        <v>123.95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59.333333333333336</v>
      </c>
      <c r="D47" s="32">
        <v>74</v>
      </c>
      <c r="E47" s="32"/>
      <c r="F47" s="32">
        <v>99.333333333333343</v>
      </c>
      <c r="G47" s="32">
        <v>130.6</v>
      </c>
      <c r="H47" s="32">
        <v>128.75</v>
      </c>
      <c r="I47" s="32">
        <v>91.5</v>
      </c>
      <c r="J47" s="32">
        <v>33.000000000000007</v>
      </c>
      <c r="K47" s="32">
        <v>50.75</v>
      </c>
      <c r="L47" s="32">
        <v>84.6</v>
      </c>
      <c r="M47" s="32">
        <v>99.5</v>
      </c>
      <c r="N47" s="32">
        <v>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104.00000000000001</v>
      </c>
      <c r="D48" s="32">
        <v>122</v>
      </c>
      <c r="E48" s="32"/>
      <c r="F48" s="32">
        <v>130.33333333333334</v>
      </c>
      <c r="G48" s="32">
        <v>176.20000000000002</v>
      </c>
      <c r="H48" s="32">
        <v>174.5</v>
      </c>
      <c r="I48" s="32">
        <v>137</v>
      </c>
      <c r="J48" s="32">
        <v>44.600000000000009</v>
      </c>
      <c r="K48" s="32">
        <v>72.75</v>
      </c>
      <c r="L48" s="32">
        <v>128.4</v>
      </c>
      <c r="M48" s="32">
        <v>142</v>
      </c>
      <c r="N48" s="32">
        <v>115.75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52</v>
      </c>
      <c r="D51" s="32">
        <v>48</v>
      </c>
      <c r="E51" s="32"/>
      <c r="F51" s="32">
        <v>101</v>
      </c>
      <c r="G51" s="32">
        <v>117.6</v>
      </c>
      <c r="H51" s="32">
        <v>108.75</v>
      </c>
      <c r="I51" s="32">
        <v>90.25</v>
      </c>
      <c r="J51" s="32">
        <v>28.200000000000003</v>
      </c>
      <c r="K51" s="32">
        <v>49.5</v>
      </c>
      <c r="L51" s="32">
        <v>103</v>
      </c>
      <c r="M51" s="32">
        <v>86.800000000000011</v>
      </c>
      <c r="N51" s="32">
        <v>60.5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102.33333333333334</v>
      </c>
      <c r="D52" s="32">
        <v>87</v>
      </c>
      <c r="E52" s="32"/>
      <c r="F52" s="32">
        <v>119.33333333333333</v>
      </c>
      <c r="G52" s="32">
        <v>150.00000000000003</v>
      </c>
      <c r="H52" s="32">
        <v>144</v>
      </c>
      <c r="I52" s="32">
        <v>138.5</v>
      </c>
      <c r="J52" s="32">
        <v>40.200000000000003</v>
      </c>
      <c r="K52" s="32">
        <v>70.75</v>
      </c>
      <c r="L52" s="32">
        <v>144.75</v>
      </c>
      <c r="M52" s="32">
        <v>121.00000000000001</v>
      </c>
      <c r="N52" s="32">
        <v>89.25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30" display="Index" xr:uid="{16C87E2F-AE8A-450B-A534-9601F02E6927}"/>
  </hyperlinks>
  <pageMargins left="0.41" right="0.24" top="0.25" bottom="0.33" header="0.2" footer="0.21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9436-125A-4C16-AC41-1507A895D01B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6"/>
      <c r="F1" s="46" t="s">
        <v>69</v>
      </c>
      <c r="G1" s="47"/>
      <c r="H1" s="47"/>
      <c r="I1" s="47"/>
      <c r="J1" s="47"/>
      <c r="P1" s="7"/>
    </row>
    <row r="2" spans="1:27" ht="13.2" x14ac:dyDescent="0.25">
      <c r="E2" s="6"/>
      <c r="F2" s="46" t="s">
        <v>137</v>
      </c>
      <c r="G2" s="47"/>
      <c r="H2" s="47"/>
      <c r="I2" s="47"/>
      <c r="J2" s="47"/>
      <c r="P2" s="8"/>
    </row>
    <row r="3" spans="1:27" ht="13.2" x14ac:dyDescent="0.25">
      <c r="D3" s="48" t="s">
        <v>149</v>
      </c>
      <c r="E3" s="47"/>
      <c r="F3" s="47"/>
      <c r="G3" s="6"/>
      <c r="H3" s="49" t="s">
        <v>66</v>
      </c>
      <c r="I3" s="47"/>
      <c r="J3" s="47"/>
      <c r="K3" s="47"/>
      <c r="L3" s="47"/>
      <c r="M3" s="47"/>
      <c r="N3" s="47"/>
      <c r="P3" s="7"/>
      <c r="Q3" s="35"/>
      <c r="R3" s="10" t="s">
        <v>71</v>
      </c>
    </row>
    <row r="4" spans="1:27" ht="24" customHeight="1" x14ac:dyDescent="0.15">
      <c r="Q4" s="35"/>
    </row>
    <row r="5" spans="1:27" ht="9.4499999999999993" customHeight="1" x14ac:dyDescent="0.2">
      <c r="A5" s="34"/>
      <c r="C5" s="3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35"/>
      <c r="D6" s="35"/>
      <c r="E6" s="35"/>
      <c r="F6" s="35"/>
      <c r="G6" s="35"/>
      <c r="H6" s="35"/>
      <c r="O6" s="15" t="s">
        <v>79</v>
      </c>
      <c r="P6" s="16">
        <v>18.875000000000004</v>
      </c>
      <c r="Q6" s="16">
        <v>19.791666666666668</v>
      </c>
      <c r="R6" s="16">
        <v>19.555555555555557</v>
      </c>
      <c r="S6" s="16">
        <v>19.362499999999997</v>
      </c>
      <c r="T6" s="16">
        <v>19.181944444444451</v>
      </c>
      <c r="U6" s="16">
        <v>17.909722222222221</v>
      </c>
      <c r="V6" s="16">
        <v>24.290277777777778</v>
      </c>
      <c r="W6" s="13"/>
      <c r="X6" s="13"/>
      <c r="Y6" s="13"/>
      <c r="Z6" s="13"/>
      <c r="AA6" s="13"/>
    </row>
    <row r="7" spans="1:27" ht="9.4499999999999993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O7" s="15" t="s">
        <v>80</v>
      </c>
      <c r="P7" s="16">
        <v>21.045833333333334</v>
      </c>
      <c r="Q7" s="16">
        <v>19.811111111111114</v>
      </c>
      <c r="R7" s="16">
        <v>21.294444444444448</v>
      </c>
      <c r="S7" s="16">
        <v>21.163888888888884</v>
      </c>
      <c r="T7" s="16">
        <v>20.924999999999997</v>
      </c>
      <c r="U7" s="16">
        <v>21.730555555555558</v>
      </c>
      <c r="V7" s="16">
        <v>29.633333333333333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39.920833333333334</v>
      </c>
      <c r="Q8" s="16">
        <f t="shared" ref="Q8:V8" si="0">SUM(Q6:Q7)</f>
        <v>39.602777777777781</v>
      </c>
      <c r="R8" s="16">
        <f t="shared" si="0"/>
        <v>40.850000000000009</v>
      </c>
      <c r="S8" s="16">
        <f t="shared" si="0"/>
        <v>40.526388888888881</v>
      </c>
      <c r="T8" s="16">
        <f t="shared" si="0"/>
        <v>40.106944444444451</v>
      </c>
      <c r="U8" s="16">
        <f t="shared" si="0"/>
        <v>39.640277777777783</v>
      </c>
      <c r="V8" s="16">
        <f t="shared" si="0"/>
        <v>53.923611111111114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5.3</v>
      </c>
      <c r="Q10" s="16">
        <v>7.5166666666666666</v>
      </c>
      <c r="R10" s="16">
        <v>12.573333333333334</v>
      </c>
      <c r="S10" s="16">
        <v>40.549999999999997</v>
      </c>
      <c r="T10" s="16">
        <v>39.769999999999989</v>
      </c>
      <c r="U10" s="16">
        <v>31.87</v>
      </c>
      <c r="V10" s="16">
        <v>23.32</v>
      </c>
      <c r="W10" s="16">
        <v>20.72</v>
      </c>
      <c r="X10" s="16">
        <v>15.67</v>
      </c>
      <c r="Y10" s="16">
        <v>10.420000000000003</v>
      </c>
      <c r="Z10" s="16">
        <v>15.02</v>
      </c>
      <c r="AA10" s="16">
        <v>9.5100000000000016</v>
      </c>
    </row>
    <row r="11" spans="1:27" ht="9.4499999999999993" customHeight="1" x14ac:dyDescent="0.15">
      <c r="C11" s="18"/>
      <c r="O11" s="15" t="s">
        <v>95</v>
      </c>
      <c r="P11" s="16">
        <v>4.3499999999999988</v>
      </c>
      <c r="Q11" s="16">
        <v>5.05</v>
      </c>
      <c r="R11" s="16">
        <v>13.116666666666665</v>
      </c>
      <c r="S11" s="16">
        <v>44.440000000000005</v>
      </c>
      <c r="T11" s="16">
        <v>46.94</v>
      </c>
      <c r="U11" s="16">
        <v>35.520000000000003</v>
      </c>
      <c r="V11" s="16">
        <v>24.78</v>
      </c>
      <c r="W11" s="16">
        <v>22.389999999999993</v>
      </c>
      <c r="X11" s="16">
        <v>16.610000000000003</v>
      </c>
      <c r="Y11" s="16">
        <v>11.480000000000002</v>
      </c>
      <c r="Z11" s="16">
        <v>16.150000000000002</v>
      </c>
      <c r="AA11" s="16">
        <v>9.3499999999999979</v>
      </c>
    </row>
    <row r="12" spans="1:27" ht="9.4499999999999993" customHeight="1" x14ac:dyDescent="0.15">
      <c r="C12" s="18"/>
      <c r="O12" s="15" t="s">
        <v>96</v>
      </c>
      <c r="P12" s="16">
        <f>SUM(P10:P11)</f>
        <v>9.6499999999999986</v>
      </c>
      <c r="Q12" s="16">
        <f t="shared" ref="Q12:AA12" si="1">SUM(Q10:Q11)</f>
        <v>12.566666666666666</v>
      </c>
      <c r="R12" s="16">
        <f t="shared" si="1"/>
        <v>25.689999999999998</v>
      </c>
      <c r="S12" s="16">
        <f t="shared" si="1"/>
        <v>84.990000000000009</v>
      </c>
      <c r="T12" s="16">
        <f t="shared" si="1"/>
        <v>86.70999999999998</v>
      </c>
      <c r="U12" s="16">
        <f t="shared" si="1"/>
        <v>67.39</v>
      </c>
      <c r="V12" s="16">
        <f t="shared" si="1"/>
        <v>48.1</v>
      </c>
      <c r="W12" s="16">
        <f t="shared" si="1"/>
        <v>43.109999999999992</v>
      </c>
      <c r="X12" s="16">
        <f t="shared" si="1"/>
        <v>32.28</v>
      </c>
      <c r="Y12" s="16">
        <f t="shared" si="1"/>
        <v>21.900000000000006</v>
      </c>
      <c r="Z12" s="16">
        <f t="shared" si="1"/>
        <v>31.17</v>
      </c>
      <c r="AA12" s="16">
        <f t="shared" si="1"/>
        <v>18.86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/>
      <c r="V14" s="22"/>
      <c r="W14" s="22"/>
      <c r="X14" s="22">
        <v>8.8320000000000025</v>
      </c>
      <c r="Y14" s="16">
        <v>19.353333333333332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41"/>
      <c r="T15" s="41"/>
      <c r="U15" s="41"/>
      <c r="V15" s="41"/>
      <c r="W15" s="41"/>
      <c r="X15" s="22">
        <v>7.733666666666668</v>
      </c>
      <c r="Y15" s="16">
        <v>20.848055555555558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/>
      <c r="V16" s="16"/>
      <c r="W16" s="16"/>
      <c r="X16" s="16">
        <f t="shared" ref="X16" si="3">SUM(X14:X15)</f>
        <v>16.565666666666672</v>
      </c>
      <c r="Y16" s="16">
        <f>SUM(Y14:Y15)</f>
        <v>40.201388888888886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36"/>
    </row>
    <row r="34" spans="2:20" ht="9.4499999999999993" customHeight="1" x14ac:dyDescent="0.15">
      <c r="C34" s="36"/>
    </row>
    <row r="35" spans="2:20" ht="9.4499999999999993" customHeight="1" x14ac:dyDescent="0.15">
      <c r="C35" s="36"/>
    </row>
    <row r="36" spans="2:20" ht="9.4499999999999993" customHeight="1" x14ac:dyDescent="0.15">
      <c r="C36" s="36"/>
      <c r="T36" s="10"/>
    </row>
    <row r="37" spans="2:20" ht="9.4499999999999993" customHeight="1" x14ac:dyDescent="0.15">
      <c r="C37" s="36"/>
    </row>
    <row r="38" spans="2:20" ht="9.4499999999999993" customHeight="1" x14ac:dyDescent="0.15">
      <c r="C38" s="35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3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3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35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3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CC2439" display="Index" xr:uid="{27D82718-9A1A-4E06-A463-25AA961699C0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A7BD-EF9D-41CB-A9F7-6963837C64D4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6"/>
      <c r="F1" s="46" t="s">
        <v>104</v>
      </c>
      <c r="G1" s="47"/>
      <c r="H1" s="47"/>
      <c r="I1" s="47"/>
      <c r="J1" s="47"/>
    </row>
    <row r="2" spans="1:15" ht="13.2" x14ac:dyDescent="0.25">
      <c r="E2" s="6"/>
      <c r="F2" s="46" t="s">
        <v>137</v>
      </c>
      <c r="G2" s="47"/>
      <c r="H2" s="47"/>
      <c r="I2" s="47"/>
      <c r="J2" s="47"/>
    </row>
    <row r="3" spans="1:15" ht="13.2" x14ac:dyDescent="0.25">
      <c r="D3" s="48" t="s">
        <v>149</v>
      </c>
      <c r="E3" s="47"/>
      <c r="F3" s="47"/>
      <c r="G3" s="6"/>
      <c r="H3" s="54" t="s">
        <v>66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139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36" t="s">
        <v>72</v>
      </c>
      <c r="E7" s="36" t="s">
        <v>73</v>
      </c>
      <c r="F7" s="36" t="s">
        <v>74</v>
      </c>
      <c r="G7" s="36" t="s">
        <v>75</v>
      </c>
      <c r="H7" s="36" t="s">
        <v>76</v>
      </c>
      <c r="I7" s="36" t="s">
        <v>77</v>
      </c>
      <c r="J7" s="36" t="s">
        <v>78</v>
      </c>
      <c r="K7" s="36"/>
      <c r="L7" s="36" t="s">
        <v>107</v>
      </c>
      <c r="M7" s="36" t="s">
        <v>108</v>
      </c>
      <c r="O7" s="26"/>
    </row>
    <row r="8" spans="1:15" ht="9.4499999999999993" customHeight="1" x14ac:dyDescent="0.15">
      <c r="C8" s="18">
        <v>0</v>
      </c>
      <c r="D8" s="37">
        <v>0</v>
      </c>
      <c r="E8" s="37">
        <v>0</v>
      </c>
      <c r="F8" s="37">
        <v>3.7499999999999999E-2</v>
      </c>
      <c r="G8" s="37">
        <v>3.7499999999999999E-2</v>
      </c>
      <c r="H8" s="37">
        <v>3.3333333333333333E-2</v>
      </c>
      <c r="I8" s="37">
        <v>0</v>
      </c>
      <c r="J8" s="37">
        <v>2.0833333333333332E-2</v>
      </c>
      <c r="L8" s="37">
        <f>AVERAGE(D8:H8)</f>
        <v>2.1666666666666667E-2</v>
      </c>
      <c r="M8" s="37">
        <f>AVERAGE(D8:J8)</f>
        <v>1.8452380952380953E-2</v>
      </c>
      <c r="O8" s="26"/>
    </row>
    <row r="9" spans="1:15" ht="9.4499999999999993" customHeight="1" x14ac:dyDescent="0.15">
      <c r="C9" s="18">
        <v>1</v>
      </c>
      <c r="D9" s="37">
        <v>0</v>
      </c>
      <c r="E9" s="37">
        <v>0</v>
      </c>
      <c r="F9" s="37">
        <v>1.6666666666666666E-2</v>
      </c>
      <c r="G9" s="37">
        <v>0</v>
      </c>
      <c r="H9" s="37">
        <v>0</v>
      </c>
      <c r="I9" s="37">
        <v>1.6666666666666666E-2</v>
      </c>
      <c r="J9" s="37">
        <v>0</v>
      </c>
      <c r="L9" s="37">
        <f t="shared" ref="L9:L31" si="0">AVERAGE(D9:H9)</f>
        <v>3.3333333333333331E-3</v>
      </c>
      <c r="M9" s="37">
        <f t="shared" ref="M9:M31" si="1">AVERAGE(D9:J9)</f>
        <v>4.7619047619047615E-3</v>
      </c>
      <c r="O9" s="26"/>
    </row>
    <row r="10" spans="1:15" ht="9.4499999999999993" customHeight="1" x14ac:dyDescent="0.15">
      <c r="C10" s="18">
        <v>2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L10" s="37">
        <f t="shared" si="0"/>
        <v>0</v>
      </c>
      <c r="M10" s="37">
        <f t="shared" si="1"/>
        <v>0</v>
      </c>
      <c r="O10" s="26"/>
    </row>
    <row r="11" spans="1:15" ht="9.4499999999999993" customHeight="1" x14ac:dyDescent="0.15">
      <c r="C11" s="18">
        <v>3</v>
      </c>
      <c r="D11" s="37">
        <v>0</v>
      </c>
      <c r="E11" s="37">
        <v>0</v>
      </c>
      <c r="F11" s="37">
        <v>0</v>
      </c>
      <c r="G11" s="37">
        <v>3.3333333333333333E-2</v>
      </c>
      <c r="H11" s="37">
        <v>2.0833333333333332E-2</v>
      </c>
      <c r="I11" s="37">
        <v>0</v>
      </c>
      <c r="J11" s="37">
        <v>0</v>
      </c>
      <c r="L11" s="37">
        <f t="shared" si="0"/>
        <v>1.0833333333333334E-2</v>
      </c>
      <c r="M11" s="37">
        <f t="shared" si="1"/>
        <v>7.7380952380952384E-3</v>
      </c>
      <c r="O11" s="26"/>
    </row>
    <row r="12" spans="1:15" ht="9.4499999999999993" customHeight="1" x14ac:dyDescent="0.15">
      <c r="C12" s="18">
        <v>4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L12" s="37">
        <f t="shared" si="0"/>
        <v>0</v>
      </c>
      <c r="M12" s="37">
        <f t="shared" si="1"/>
        <v>0</v>
      </c>
    </row>
    <row r="13" spans="1:15" ht="9.4499999999999993" customHeight="1" x14ac:dyDescent="0.15">
      <c r="C13" s="18">
        <v>5</v>
      </c>
      <c r="D13" s="37">
        <v>0</v>
      </c>
      <c r="E13" s="37">
        <v>0</v>
      </c>
      <c r="F13" s="37">
        <v>2.0833333333333332E-2</v>
      </c>
      <c r="G13" s="37">
        <v>2.0833333333333332E-2</v>
      </c>
      <c r="H13" s="37">
        <v>0</v>
      </c>
      <c r="I13" s="37">
        <v>0</v>
      </c>
      <c r="J13" s="37">
        <v>1.6666666666666666E-2</v>
      </c>
      <c r="L13" s="37">
        <f t="shared" si="0"/>
        <v>8.3333333333333332E-3</v>
      </c>
      <c r="M13" s="37">
        <f t="shared" si="1"/>
        <v>8.3333333333333332E-3</v>
      </c>
    </row>
    <row r="14" spans="1:15" ht="9.4499999999999993" customHeight="1" x14ac:dyDescent="0.15">
      <c r="C14" s="18">
        <v>6</v>
      </c>
      <c r="D14" s="37">
        <v>9.5833333333333326E-2</v>
      </c>
      <c r="E14" s="37">
        <v>0.35833333333333328</v>
      </c>
      <c r="F14" s="37">
        <v>0.17500000000000002</v>
      </c>
      <c r="G14" s="37">
        <v>0.18194444444444441</v>
      </c>
      <c r="H14" s="37">
        <v>0.20833333333333337</v>
      </c>
      <c r="I14" s="37">
        <v>2.0833333333333332E-2</v>
      </c>
      <c r="J14" s="37">
        <v>0.05</v>
      </c>
      <c r="L14" s="37">
        <f t="shared" si="0"/>
        <v>0.20388888888888887</v>
      </c>
      <c r="M14" s="37">
        <f t="shared" si="1"/>
        <v>0.15575396825396823</v>
      </c>
    </row>
    <row r="15" spans="1:15" ht="9.4499999999999993" customHeight="1" x14ac:dyDescent="0.15">
      <c r="C15" s="18">
        <v>7</v>
      </c>
      <c r="D15" s="37">
        <v>0.71666666666666679</v>
      </c>
      <c r="E15" s="37">
        <v>1.1444444444444444</v>
      </c>
      <c r="F15" s="37">
        <v>0.94305555555555554</v>
      </c>
      <c r="G15" s="37">
        <v>0.95277777777777772</v>
      </c>
      <c r="H15" s="37">
        <v>0.7416666666666667</v>
      </c>
      <c r="I15" s="37">
        <v>0.28888888888888886</v>
      </c>
      <c r="J15" s="37">
        <v>0.22916666666666669</v>
      </c>
      <c r="L15" s="37">
        <f t="shared" si="0"/>
        <v>0.89972222222222231</v>
      </c>
      <c r="M15" s="37">
        <f t="shared" si="1"/>
        <v>0.71666666666666679</v>
      </c>
    </row>
    <row r="16" spans="1:15" ht="9.4499999999999993" customHeight="1" x14ac:dyDescent="0.15">
      <c r="C16" s="18">
        <v>8</v>
      </c>
      <c r="D16" s="37">
        <v>1.0333333333333334</v>
      </c>
      <c r="E16" s="37">
        <v>0.97916666666666663</v>
      </c>
      <c r="F16" s="37">
        <v>1.1291666666666664</v>
      </c>
      <c r="G16" s="37">
        <v>1.6263888888888891</v>
      </c>
      <c r="H16" s="37">
        <v>0.9916666666666667</v>
      </c>
      <c r="I16" s="37">
        <v>0.88472222222222219</v>
      </c>
      <c r="J16" s="37">
        <v>1.0902777777777777</v>
      </c>
      <c r="L16" s="37">
        <f t="shared" si="0"/>
        <v>1.1519444444444447</v>
      </c>
      <c r="M16" s="37">
        <f t="shared" si="1"/>
        <v>1.1049603174603175</v>
      </c>
    </row>
    <row r="17" spans="3:13" ht="9.4499999999999993" customHeight="1" x14ac:dyDescent="0.15">
      <c r="C17" s="18">
        <v>9</v>
      </c>
      <c r="D17" s="37">
        <v>1.3041666666666669</v>
      </c>
      <c r="E17" s="37">
        <v>1.3916666666666666</v>
      </c>
      <c r="F17" s="37">
        <v>1.6916666666666667</v>
      </c>
      <c r="G17" s="37">
        <v>1.9138888888888888</v>
      </c>
      <c r="H17" s="37">
        <v>1.7041666666666666</v>
      </c>
      <c r="I17" s="37">
        <v>2.2319444444444443</v>
      </c>
      <c r="J17" s="37">
        <v>2.4444444444444446</v>
      </c>
      <c r="L17" s="37">
        <f t="shared" si="0"/>
        <v>1.6011111111111114</v>
      </c>
      <c r="M17" s="37">
        <f t="shared" si="1"/>
        <v>1.8117063492063494</v>
      </c>
    </row>
    <row r="18" spans="3:13" ht="9.4499999999999993" customHeight="1" x14ac:dyDescent="0.15">
      <c r="C18" s="18">
        <v>10</v>
      </c>
      <c r="D18" s="37">
        <v>2.4500000000000002</v>
      </c>
      <c r="E18" s="37">
        <v>3.6333333333333337</v>
      </c>
      <c r="F18" s="37">
        <v>3.3916666666666666</v>
      </c>
      <c r="G18" s="37">
        <v>3.5249999999999995</v>
      </c>
      <c r="H18" s="37">
        <v>3.3125</v>
      </c>
      <c r="I18" s="37">
        <v>2.2694444444444444</v>
      </c>
      <c r="J18" s="37">
        <v>3.7819444444444446</v>
      </c>
      <c r="L18" s="37">
        <f t="shared" si="0"/>
        <v>3.2625000000000002</v>
      </c>
      <c r="M18" s="37">
        <f t="shared" si="1"/>
        <v>3.19484126984127</v>
      </c>
    </row>
    <row r="19" spans="3:13" ht="9.4499999999999993" customHeight="1" x14ac:dyDescent="0.15">
      <c r="C19" s="18">
        <v>11</v>
      </c>
      <c r="D19" s="37">
        <v>3.2916666666666661</v>
      </c>
      <c r="E19" s="37">
        <v>3.5083333333333329</v>
      </c>
      <c r="F19" s="37">
        <v>4.2416666666666671</v>
      </c>
      <c r="G19" s="37">
        <v>3.3236111111111115</v>
      </c>
      <c r="H19" s="37">
        <v>3.8125000000000004</v>
      </c>
      <c r="I19" s="37">
        <v>3.8458333333333337</v>
      </c>
      <c r="J19" s="37">
        <v>5.3611111111111116</v>
      </c>
      <c r="L19" s="37">
        <f t="shared" si="0"/>
        <v>3.6355555555555554</v>
      </c>
      <c r="M19" s="37">
        <f t="shared" si="1"/>
        <v>3.9121031746031747</v>
      </c>
    </row>
    <row r="20" spans="3:13" ht="9.4499999999999993" customHeight="1" x14ac:dyDescent="0.15">
      <c r="C20" s="18">
        <v>12</v>
      </c>
      <c r="D20" s="37">
        <v>3.7041666666666666</v>
      </c>
      <c r="E20" s="37">
        <v>2.7374999999999998</v>
      </c>
      <c r="F20" s="37">
        <v>3.5361111111111114</v>
      </c>
      <c r="G20" s="37">
        <v>3.8486111111111114</v>
      </c>
      <c r="H20" s="37">
        <v>4.6194444444444445</v>
      </c>
      <c r="I20" s="37">
        <v>3.7097222222222221</v>
      </c>
      <c r="J20" s="37">
        <v>6.0124999999999993</v>
      </c>
      <c r="L20" s="37">
        <f t="shared" si="0"/>
        <v>3.6891666666666665</v>
      </c>
      <c r="M20" s="37">
        <f t="shared" si="1"/>
        <v>4.0240079365079362</v>
      </c>
    </row>
    <row r="21" spans="3:13" ht="9.4499999999999993" customHeight="1" x14ac:dyDescent="0.15">
      <c r="C21" s="18">
        <v>13</v>
      </c>
      <c r="D21" s="37">
        <v>4.2541666666666664</v>
      </c>
      <c r="E21" s="37">
        <v>3.594444444444445</v>
      </c>
      <c r="F21" s="37">
        <v>3.2250000000000001</v>
      </c>
      <c r="G21" s="37">
        <v>4.0236111111111104</v>
      </c>
      <c r="H21" s="37">
        <v>3.6458333333333335</v>
      </c>
      <c r="I21" s="37">
        <v>4.0083333333333329</v>
      </c>
      <c r="J21" s="37">
        <v>6.0083333333333329</v>
      </c>
      <c r="L21" s="37">
        <f t="shared" si="0"/>
        <v>3.7486111111111109</v>
      </c>
      <c r="M21" s="37">
        <f t="shared" si="1"/>
        <v>4.1085317460317459</v>
      </c>
    </row>
    <row r="22" spans="3:13" ht="9.4499999999999993" customHeight="1" x14ac:dyDescent="0.15">
      <c r="C22" s="18">
        <v>14</v>
      </c>
      <c r="D22" s="37">
        <v>4.1833333333333336</v>
      </c>
      <c r="E22" s="37">
        <v>3.0749999999999997</v>
      </c>
      <c r="F22" s="37">
        <v>4.1958333333333329</v>
      </c>
      <c r="G22" s="37">
        <v>3.9236111111111116</v>
      </c>
      <c r="H22" s="37">
        <v>4.3458333333333332</v>
      </c>
      <c r="I22" s="37">
        <v>5.6902777777777782</v>
      </c>
      <c r="J22" s="37">
        <v>7.6055555555555552</v>
      </c>
      <c r="L22" s="37">
        <f t="shared" si="0"/>
        <v>3.9447222222222225</v>
      </c>
      <c r="M22" s="37">
        <f t="shared" si="1"/>
        <v>4.7170634920634926</v>
      </c>
    </row>
    <row r="23" spans="3:13" ht="9.4499999999999993" customHeight="1" x14ac:dyDescent="0.15">
      <c r="C23" s="18">
        <v>15</v>
      </c>
      <c r="D23" s="37">
        <v>3.8041666666666667</v>
      </c>
      <c r="E23" s="37">
        <v>3.9611111111111104</v>
      </c>
      <c r="F23" s="37">
        <v>3.7250000000000001</v>
      </c>
      <c r="G23" s="37">
        <v>3.95</v>
      </c>
      <c r="H23" s="37">
        <v>4.5291666666666668</v>
      </c>
      <c r="I23" s="37">
        <v>5.968055555555555</v>
      </c>
      <c r="J23" s="37">
        <v>6.218055555555555</v>
      </c>
      <c r="L23" s="37">
        <f t="shared" si="0"/>
        <v>3.9938888888888884</v>
      </c>
      <c r="M23" s="37">
        <f t="shared" si="1"/>
        <v>4.5936507936507933</v>
      </c>
    </row>
    <row r="24" spans="3:13" ht="9.4499999999999993" customHeight="1" x14ac:dyDescent="0.15">
      <c r="C24" s="18">
        <v>16</v>
      </c>
      <c r="D24" s="37">
        <v>3.2541666666666673</v>
      </c>
      <c r="E24" s="37">
        <v>4.3402777777777777</v>
      </c>
      <c r="F24" s="37">
        <v>3.3805555555555555</v>
      </c>
      <c r="G24" s="37">
        <v>3.1583333333333332</v>
      </c>
      <c r="H24" s="37">
        <v>4.3638888888888889</v>
      </c>
      <c r="I24" s="37">
        <v>3.7361111111111107</v>
      </c>
      <c r="J24" s="37">
        <v>5.2055555555555557</v>
      </c>
      <c r="L24" s="37">
        <f t="shared" si="0"/>
        <v>3.6994444444444445</v>
      </c>
      <c r="M24" s="37">
        <f t="shared" si="1"/>
        <v>3.9198412698412701</v>
      </c>
    </row>
    <row r="25" spans="3:13" ht="9.4499999999999993" customHeight="1" x14ac:dyDescent="0.15">
      <c r="C25" s="18">
        <v>17</v>
      </c>
      <c r="D25" s="37">
        <v>3.9291666666666663</v>
      </c>
      <c r="E25" s="37">
        <v>3.1624999999999996</v>
      </c>
      <c r="F25" s="37">
        <v>3.1083333333333334</v>
      </c>
      <c r="G25" s="37">
        <v>2.9944444444444445</v>
      </c>
      <c r="H25" s="37">
        <v>2.9152777777777779</v>
      </c>
      <c r="I25" s="37">
        <v>2.4916666666666667</v>
      </c>
      <c r="J25" s="37">
        <v>3.7208333333333332</v>
      </c>
      <c r="L25" s="37">
        <f t="shared" si="0"/>
        <v>3.2219444444444441</v>
      </c>
      <c r="M25" s="37">
        <f t="shared" si="1"/>
        <v>3.1888888888888891</v>
      </c>
    </row>
    <row r="26" spans="3:13" ht="9.4499999999999993" customHeight="1" x14ac:dyDescent="0.15">
      <c r="C26" s="18">
        <v>18</v>
      </c>
      <c r="D26" s="37">
        <v>2.9541666666666666</v>
      </c>
      <c r="E26" s="37">
        <v>3.2958333333333334</v>
      </c>
      <c r="F26" s="37">
        <v>3.865277777777778</v>
      </c>
      <c r="G26" s="37">
        <v>2.6541666666666668</v>
      </c>
      <c r="H26" s="37">
        <v>2.3083333333333336</v>
      </c>
      <c r="I26" s="37">
        <v>2.083333333333333</v>
      </c>
      <c r="J26" s="37">
        <v>2.8083333333333336</v>
      </c>
      <c r="L26" s="37">
        <f t="shared" si="0"/>
        <v>3.0155555555555553</v>
      </c>
      <c r="M26" s="37">
        <f t="shared" si="1"/>
        <v>2.8527777777777779</v>
      </c>
    </row>
    <row r="27" spans="3:13" ht="9.4499999999999993" customHeight="1" x14ac:dyDescent="0.15">
      <c r="C27" s="18">
        <v>19</v>
      </c>
      <c r="D27" s="37">
        <v>2.9458333333333333</v>
      </c>
      <c r="E27" s="37">
        <v>2.4750000000000001</v>
      </c>
      <c r="F27" s="37">
        <v>2.2750000000000004</v>
      </c>
      <c r="G27" s="37">
        <v>2.6166666666666663</v>
      </c>
      <c r="H27" s="37">
        <v>1.4416666666666664</v>
      </c>
      <c r="I27" s="37">
        <v>1.1152777777777776</v>
      </c>
      <c r="J27" s="37">
        <v>1.85</v>
      </c>
      <c r="L27" s="37">
        <f t="shared" si="0"/>
        <v>2.3508333333333331</v>
      </c>
      <c r="M27" s="37">
        <f t="shared" si="1"/>
        <v>2.1027777777777774</v>
      </c>
    </row>
    <row r="28" spans="3:13" ht="9.4499999999999993" customHeight="1" x14ac:dyDescent="0.15">
      <c r="C28" s="18">
        <v>20</v>
      </c>
      <c r="D28" s="37">
        <v>1.2416666666666667</v>
      </c>
      <c r="E28" s="37">
        <v>1.3833333333333333</v>
      </c>
      <c r="F28" s="37">
        <v>1.4458333333333333</v>
      </c>
      <c r="G28" s="37">
        <v>1.1333333333333333</v>
      </c>
      <c r="H28" s="37">
        <v>0.73750000000000004</v>
      </c>
      <c r="I28" s="37">
        <v>0.64583333333333337</v>
      </c>
      <c r="J28" s="37">
        <v>1.1875</v>
      </c>
      <c r="L28" s="37">
        <f t="shared" si="0"/>
        <v>1.188333333333333</v>
      </c>
      <c r="M28" s="37">
        <f t="shared" si="1"/>
        <v>1.1107142857142855</v>
      </c>
    </row>
    <row r="29" spans="3:13" ht="9.4499999999999993" customHeight="1" x14ac:dyDescent="0.15">
      <c r="C29" s="18">
        <v>21</v>
      </c>
      <c r="D29" s="37">
        <v>0.59166666666666667</v>
      </c>
      <c r="E29" s="37">
        <v>0.54166666666666674</v>
      </c>
      <c r="F29" s="37">
        <v>0.34583333333333333</v>
      </c>
      <c r="G29" s="37">
        <v>0.5708333333333333</v>
      </c>
      <c r="H29" s="37">
        <v>0.2416666666666667</v>
      </c>
      <c r="I29" s="37">
        <v>0.4375</v>
      </c>
      <c r="J29" s="37">
        <v>0.25</v>
      </c>
      <c r="L29" s="37">
        <f t="shared" si="0"/>
        <v>0.45833333333333331</v>
      </c>
      <c r="M29" s="37">
        <f t="shared" si="1"/>
        <v>0.42559523809523808</v>
      </c>
    </row>
    <row r="30" spans="3:13" ht="9.4499999999999993" customHeight="1" x14ac:dyDescent="0.15">
      <c r="C30" s="18">
        <v>22</v>
      </c>
      <c r="D30" s="37">
        <v>0.10416666666666667</v>
      </c>
      <c r="E30" s="37">
        <v>0</v>
      </c>
      <c r="F30" s="37">
        <v>7.9166666666666663E-2</v>
      </c>
      <c r="G30" s="37">
        <v>1.6666666666666666E-2</v>
      </c>
      <c r="H30" s="37">
        <v>5.4166666666666669E-2</v>
      </c>
      <c r="I30" s="37">
        <v>0.11249999999999999</v>
      </c>
      <c r="J30" s="37">
        <v>0</v>
      </c>
      <c r="L30" s="37">
        <f t="shared" si="0"/>
        <v>5.0833333333333328E-2</v>
      </c>
      <c r="M30" s="37">
        <f t="shared" si="1"/>
        <v>5.2380952380952375E-2</v>
      </c>
    </row>
    <row r="31" spans="3:13" ht="9.4499999999999993" customHeight="1" x14ac:dyDescent="0.15">
      <c r="C31" s="18">
        <v>23</v>
      </c>
      <c r="D31" s="37">
        <v>6.25E-2</v>
      </c>
      <c r="E31" s="37">
        <v>2.0833333333333332E-2</v>
      </c>
      <c r="F31" s="37">
        <v>2.0833333333333332E-2</v>
      </c>
      <c r="G31" s="37">
        <v>2.0833333333333332E-2</v>
      </c>
      <c r="H31" s="37">
        <v>7.9166666666666663E-2</v>
      </c>
      <c r="I31" s="37">
        <v>8.3333333333333329E-2</v>
      </c>
      <c r="J31" s="37">
        <v>6.25E-2</v>
      </c>
      <c r="L31" s="37">
        <f t="shared" si="0"/>
        <v>4.0833333333333333E-2</v>
      </c>
      <c r="M31" s="37">
        <f t="shared" si="1"/>
        <v>4.9999999999999996E-2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34.87916666666667</v>
      </c>
      <c r="E33" s="37">
        <f t="shared" ref="E33:J33" si="2">SUM(E15:E26)</f>
        <v>34.823611111111113</v>
      </c>
      <c r="F33" s="37">
        <f t="shared" si="2"/>
        <v>36.433333333333337</v>
      </c>
      <c r="G33" s="37">
        <f t="shared" si="2"/>
        <v>35.894444444444446</v>
      </c>
      <c r="H33" s="37">
        <f t="shared" si="2"/>
        <v>37.290277777777774</v>
      </c>
      <c r="I33" s="37">
        <f t="shared" si="2"/>
        <v>37.208333333333336</v>
      </c>
      <c r="J33" s="37">
        <f t="shared" si="2"/>
        <v>50.4861111111111</v>
      </c>
      <c r="L33" s="37">
        <f>SUM(L15:L26)</f>
        <v>35.864166666666669</v>
      </c>
      <c r="M33" s="37">
        <f>SUM(M15:M26)</f>
        <v>38.145039682539689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3.0541666666666671</v>
      </c>
      <c r="E34" s="37">
        <f t="shared" ref="E34:J34" si="3">SUM(E15:E17)</f>
        <v>3.5152777777777775</v>
      </c>
      <c r="F34" s="37">
        <f t="shared" si="3"/>
        <v>3.7638888888888884</v>
      </c>
      <c r="G34" s="37">
        <f t="shared" si="3"/>
        <v>4.4930555555555554</v>
      </c>
      <c r="H34" s="37">
        <f t="shared" si="3"/>
        <v>3.4375</v>
      </c>
      <c r="I34" s="37">
        <f t="shared" si="3"/>
        <v>3.4055555555555554</v>
      </c>
      <c r="J34" s="37">
        <f t="shared" si="3"/>
        <v>3.7638888888888893</v>
      </c>
      <c r="L34" s="37">
        <f>SUM(L15:L17)</f>
        <v>3.6527777777777781</v>
      </c>
      <c r="M34" s="37">
        <f>SUM(M15:M17)</f>
        <v>3.6333333333333337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21.6875</v>
      </c>
      <c r="E35" s="37">
        <f t="shared" ref="E35:J35" si="4">SUM(E18:E23)</f>
        <v>20.509722222222223</v>
      </c>
      <c r="F35" s="37">
        <f t="shared" si="4"/>
        <v>22.31527777777778</v>
      </c>
      <c r="G35" s="37">
        <f t="shared" si="4"/>
        <v>22.594444444444445</v>
      </c>
      <c r="H35" s="37">
        <f t="shared" si="4"/>
        <v>24.265277777777776</v>
      </c>
      <c r="I35" s="37">
        <f t="shared" si="4"/>
        <v>25.491666666666664</v>
      </c>
      <c r="J35" s="37">
        <f t="shared" si="4"/>
        <v>34.987499999999997</v>
      </c>
      <c r="L35" s="37">
        <f>SUM(L18:L23)</f>
        <v>22.274444444444445</v>
      </c>
      <c r="M35" s="37">
        <f>SUM(M18:M23)</f>
        <v>24.550198412698414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10.137499999999999</v>
      </c>
      <c r="E36" s="37">
        <f t="shared" ref="E36:J36" si="5">SUM(E24:E26)</f>
        <v>10.798611111111111</v>
      </c>
      <c r="F36" s="37">
        <f t="shared" si="5"/>
        <v>10.354166666666668</v>
      </c>
      <c r="G36" s="37">
        <f t="shared" si="5"/>
        <v>8.8069444444444436</v>
      </c>
      <c r="H36" s="37">
        <f t="shared" si="5"/>
        <v>9.5875000000000004</v>
      </c>
      <c r="I36" s="37">
        <f t="shared" si="5"/>
        <v>8.31111111111111</v>
      </c>
      <c r="J36" s="37">
        <f t="shared" si="5"/>
        <v>11.734722222222222</v>
      </c>
      <c r="L36" s="37">
        <f>SUM(L24:L26)</f>
        <v>9.9369444444444426</v>
      </c>
      <c r="M36" s="37">
        <f>SUM(M24:M26)</f>
        <v>9.9615079365079371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39.920833333333327</v>
      </c>
      <c r="E37" s="37">
        <f t="shared" ref="E37:J37" si="6">SUM(E8:E31)</f>
        <v>39.602777777777781</v>
      </c>
      <c r="F37" s="37">
        <f t="shared" si="6"/>
        <v>40.85</v>
      </c>
      <c r="G37" s="37">
        <f t="shared" si="6"/>
        <v>40.526388888888889</v>
      </c>
      <c r="H37" s="37">
        <f t="shared" si="6"/>
        <v>40.106944444444437</v>
      </c>
      <c r="I37" s="37">
        <f t="shared" si="6"/>
        <v>39.640277777777783</v>
      </c>
      <c r="J37" s="37">
        <f t="shared" si="6"/>
        <v>53.923611111111107</v>
      </c>
      <c r="L37" s="37">
        <f>SUM(L8:L31)</f>
        <v>40.2013888888889</v>
      </c>
      <c r="M37" s="37">
        <f>SUM(M8:M31)</f>
        <v>42.081547619047612</v>
      </c>
      <c r="O37" s="37"/>
      <c r="P37" s="37"/>
    </row>
    <row r="38" spans="2:30" ht="24" customHeight="1" x14ac:dyDescent="0.15">
      <c r="C38" s="35"/>
    </row>
    <row r="39" spans="2:30" ht="9.4499999999999993" customHeight="1" x14ac:dyDescent="0.25">
      <c r="C39" s="50" t="str">
        <f>C6</f>
        <v>Average cycle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35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35" t="s">
        <v>115</v>
      </c>
    </row>
    <row r="43" spans="2:30" ht="9.4499999999999993" customHeight="1" x14ac:dyDescent="0.15">
      <c r="B43" s="36" t="s">
        <v>116</v>
      </c>
      <c r="C43" s="32">
        <v>8.6</v>
      </c>
      <c r="D43" s="32">
        <v>12.399999999999999</v>
      </c>
      <c r="E43" s="32">
        <v>25.450000000000003</v>
      </c>
      <c r="F43" s="32">
        <v>77.290000000000006</v>
      </c>
      <c r="G43" s="32">
        <v>74.5</v>
      </c>
      <c r="H43" s="32">
        <v>56.620000000000005</v>
      </c>
      <c r="I43" s="32">
        <v>40.31</v>
      </c>
      <c r="J43" s="32">
        <v>36.340000000000003</v>
      </c>
      <c r="K43" s="32">
        <v>29.36</v>
      </c>
      <c r="L43" s="32">
        <v>21.11</v>
      </c>
      <c r="M43" s="32">
        <v>30.49</v>
      </c>
      <c r="N43" s="32">
        <v>17.899999999999999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36" t="s">
        <v>117</v>
      </c>
      <c r="C44" s="32">
        <v>9.6499999999999986</v>
      </c>
      <c r="D44" s="32">
        <v>12.566666666666666</v>
      </c>
      <c r="E44" s="32">
        <v>25.689999999999998</v>
      </c>
      <c r="F44" s="32">
        <v>84.990000000000009</v>
      </c>
      <c r="G44" s="32">
        <v>86.70999999999998</v>
      </c>
      <c r="H44" s="32">
        <v>67.39</v>
      </c>
      <c r="I44" s="32">
        <v>48.1</v>
      </c>
      <c r="J44" s="32">
        <v>43.109999999999992</v>
      </c>
      <c r="K44" s="32">
        <v>32.28</v>
      </c>
      <c r="L44" s="32">
        <v>21.900000000000006</v>
      </c>
      <c r="M44" s="32">
        <v>31.17</v>
      </c>
      <c r="N44" s="32">
        <v>18.86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3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35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36" t="s">
        <v>116</v>
      </c>
      <c r="C47" s="32">
        <v>15</v>
      </c>
      <c r="D47" s="32">
        <v>11</v>
      </c>
      <c r="E47" s="32">
        <v>24.25</v>
      </c>
      <c r="F47" s="32">
        <v>60.999999999999993</v>
      </c>
      <c r="G47" s="32">
        <v>87.199999999999989</v>
      </c>
      <c r="H47" s="32">
        <v>60.25</v>
      </c>
      <c r="I47" s="32">
        <v>35.25</v>
      </c>
      <c r="J47" s="32">
        <v>40.200000000000003</v>
      </c>
      <c r="K47" s="32">
        <v>39</v>
      </c>
      <c r="L47" s="32">
        <v>15.599999999999998</v>
      </c>
      <c r="M47" s="32">
        <v>26.5</v>
      </c>
      <c r="N47" s="32">
        <v>31.25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36" t="s">
        <v>117</v>
      </c>
      <c r="C48" s="32">
        <v>15</v>
      </c>
      <c r="D48" s="32">
        <v>11.2</v>
      </c>
      <c r="E48" s="32">
        <v>24.25</v>
      </c>
      <c r="F48" s="32">
        <v>62.333333333333329</v>
      </c>
      <c r="G48" s="32">
        <v>95.6</v>
      </c>
      <c r="H48" s="32">
        <v>69.5</v>
      </c>
      <c r="I48" s="32">
        <v>39.5</v>
      </c>
      <c r="J48" s="32">
        <v>44.6</v>
      </c>
      <c r="K48" s="32">
        <v>39.25</v>
      </c>
      <c r="L48" s="32">
        <v>16.2</v>
      </c>
      <c r="M48" s="32">
        <v>26.5</v>
      </c>
      <c r="N48" s="32">
        <v>31.75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3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35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36" t="s">
        <v>116</v>
      </c>
      <c r="C51" s="32">
        <v>9.3333333333333321</v>
      </c>
      <c r="D51" s="32">
        <v>12.75</v>
      </c>
      <c r="E51" s="32">
        <v>25.5</v>
      </c>
      <c r="F51" s="32">
        <v>94.25</v>
      </c>
      <c r="G51" s="32">
        <v>97.6</v>
      </c>
      <c r="H51" s="32">
        <v>84.25</v>
      </c>
      <c r="I51" s="32">
        <v>66</v>
      </c>
      <c r="J51" s="32">
        <v>58.400000000000006</v>
      </c>
      <c r="K51" s="32">
        <v>59.25</v>
      </c>
      <c r="L51" s="32">
        <v>45.5</v>
      </c>
      <c r="M51" s="32">
        <v>29</v>
      </c>
      <c r="N51" s="32">
        <v>24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36" t="s">
        <v>117</v>
      </c>
      <c r="C52" s="32">
        <v>9.3333333333333321</v>
      </c>
      <c r="D52" s="32">
        <v>12.75</v>
      </c>
      <c r="E52" s="32">
        <v>25.75</v>
      </c>
      <c r="F52" s="32">
        <v>99.25</v>
      </c>
      <c r="G52" s="32">
        <v>105.19999999999999</v>
      </c>
      <c r="H52" s="32">
        <v>93.5</v>
      </c>
      <c r="I52" s="32">
        <v>73.25</v>
      </c>
      <c r="J52" s="32">
        <v>64.800000000000011</v>
      </c>
      <c r="K52" s="32">
        <v>64.5</v>
      </c>
      <c r="L52" s="32">
        <v>45.5</v>
      </c>
      <c r="M52" s="32">
        <v>29</v>
      </c>
      <c r="N52" s="32">
        <v>24.25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CC2439" display="Index" xr:uid="{41A69891-E578-4D89-B383-79BBA3B19D50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D062-4ABA-47BE-8DBA-C486E8E4344F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42"/>
      <c r="F1" s="46" t="s">
        <v>69</v>
      </c>
      <c r="G1" s="47"/>
      <c r="H1" s="47"/>
      <c r="I1" s="47"/>
      <c r="J1" s="47"/>
      <c r="P1" s="7"/>
    </row>
    <row r="2" spans="1:27" ht="13.2" x14ac:dyDescent="0.25">
      <c r="E2" s="42"/>
      <c r="F2" s="46" t="s">
        <v>150</v>
      </c>
      <c r="G2" s="47"/>
      <c r="H2" s="47"/>
      <c r="I2" s="47"/>
      <c r="J2" s="47"/>
      <c r="P2" s="8"/>
    </row>
    <row r="3" spans="1:27" ht="13.2" x14ac:dyDescent="0.25">
      <c r="D3" s="48" t="s">
        <v>144</v>
      </c>
      <c r="E3" s="47"/>
      <c r="F3" s="47"/>
      <c r="G3" s="42"/>
      <c r="H3" s="49" t="s">
        <v>58</v>
      </c>
      <c r="I3" s="47"/>
      <c r="J3" s="47"/>
      <c r="K3" s="47"/>
      <c r="L3" s="47"/>
      <c r="M3" s="47"/>
      <c r="N3" s="47"/>
      <c r="P3" s="7"/>
      <c r="Q3" s="43"/>
      <c r="R3" s="10" t="s">
        <v>71</v>
      </c>
    </row>
    <row r="4" spans="1:27" ht="24" customHeight="1" x14ac:dyDescent="0.15">
      <c r="Q4" s="43"/>
    </row>
    <row r="5" spans="1:27" ht="9.4499999999999993" customHeight="1" x14ac:dyDescent="0.2">
      <c r="A5" s="44"/>
      <c r="C5" s="4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43"/>
      <c r="D6" s="43"/>
      <c r="E6" s="43"/>
      <c r="F6" s="43"/>
      <c r="G6" s="43"/>
      <c r="H6" s="43"/>
      <c r="O6" s="15" t="s">
        <v>79</v>
      </c>
      <c r="P6" s="16">
        <v>374.63749999999999</v>
      </c>
      <c r="Q6" s="16">
        <v>371.10833333333341</v>
      </c>
      <c r="R6" s="16">
        <v>376.95</v>
      </c>
      <c r="S6" s="16">
        <v>380.54999999999995</v>
      </c>
      <c r="T6" s="16">
        <v>361.38333333333333</v>
      </c>
      <c r="U6" s="16">
        <v>604.62638888888875</v>
      </c>
      <c r="V6" s="16">
        <v>605.9666666666667</v>
      </c>
      <c r="W6" s="13"/>
      <c r="X6" s="13"/>
      <c r="Y6" s="13"/>
      <c r="Z6" s="13"/>
      <c r="AA6" s="13"/>
    </row>
    <row r="7" spans="1:27" ht="9.4499999999999993" customHeight="1" x14ac:dyDescent="0.1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15" t="s">
        <v>80</v>
      </c>
      <c r="P7" s="16">
        <v>364.79583333333341</v>
      </c>
      <c r="Q7" s="16">
        <v>362.4</v>
      </c>
      <c r="R7" s="16">
        <v>368.8</v>
      </c>
      <c r="S7" s="16">
        <v>379.71666666666675</v>
      </c>
      <c r="T7" s="16">
        <v>360.24166666666662</v>
      </c>
      <c r="U7" s="16">
        <v>605.20833333333326</v>
      </c>
      <c r="V7" s="16">
        <v>585.41944444444437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739.43333333333339</v>
      </c>
      <c r="Q8" s="16">
        <f t="shared" ref="Q8:V8" si="0">SUM(Q6:Q7)</f>
        <v>733.50833333333344</v>
      </c>
      <c r="R8" s="16">
        <f t="shared" si="0"/>
        <v>745.75</v>
      </c>
      <c r="S8" s="16">
        <f t="shared" si="0"/>
        <v>760.26666666666665</v>
      </c>
      <c r="T8" s="16">
        <f t="shared" si="0"/>
        <v>721.625</v>
      </c>
      <c r="U8" s="16">
        <f t="shared" si="0"/>
        <v>1209.8347222222219</v>
      </c>
      <c r="V8" s="16">
        <f t="shared" si="0"/>
        <v>1191.3861111111109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171.09999999999997</v>
      </c>
      <c r="Q10" s="16">
        <v>161.20000000000002</v>
      </c>
      <c r="R10" s="16">
        <v>338.31</v>
      </c>
      <c r="S10" s="16">
        <v>468.77</v>
      </c>
      <c r="T10" s="16">
        <v>533.62000000000012</v>
      </c>
      <c r="U10" s="16">
        <v>475.65999999999997</v>
      </c>
      <c r="V10" s="16">
        <v>443.04</v>
      </c>
      <c r="W10" s="16">
        <v>369.14</v>
      </c>
      <c r="X10" s="16">
        <v>318.68999999999988</v>
      </c>
      <c r="Y10" s="16">
        <v>310.62</v>
      </c>
      <c r="Z10" s="16">
        <v>472.37000000000006</v>
      </c>
      <c r="AA10" s="16">
        <v>412.59000000000003</v>
      </c>
    </row>
    <row r="11" spans="1:27" ht="9.4499999999999993" customHeight="1" x14ac:dyDescent="0.15">
      <c r="C11" s="18"/>
      <c r="O11" s="15" t="s">
        <v>95</v>
      </c>
      <c r="P11" s="16">
        <v>173.65</v>
      </c>
      <c r="Q11" s="16">
        <v>165.49999999999997</v>
      </c>
      <c r="R11" s="16">
        <v>340.01999999999992</v>
      </c>
      <c r="S11" s="16">
        <v>447.12000000000006</v>
      </c>
      <c r="T11" s="16">
        <v>488.82999999999993</v>
      </c>
      <c r="U11" s="16">
        <v>444.81999999999994</v>
      </c>
      <c r="V11" s="16">
        <v>447.18999999999994</v>
      </c>
      <c r="W11" s="16">
        <v>372.28999999999991</v>
      </c>
      <c r="X11" s="16">
        <v>329.53000000000014</v>
      </c>
      <c r="Y11" s="16">
        <v>314.14000000000004</v>
      </c>
      <c r="Z11" s="16">
        <v>473.41000000000008</v>
      </c>
      <c r="AA11" s="16">
        <v>409.78999999999996</v>
      </c>
    </row>
    <row r="12" spans="1:27" ht="9.4499999999999993" customHeight="1" x14ac:dyDescent="0.15">
      <c r="C12" s="18"/>
      <c r="O12" s="15" t="s">
        <v>96</v>
      </c>
      <c r="P12" s="16">
        <f>SUM(P10:P11)</f>
        <v>344.75</v>
      </c>
      <c r="Q12" s="16">
        <f t="shared" ref="Q12:AA12" si="1">SUM(Q10:Q11)</f>
        <v>326.7</v>
      </c>
      <c r="R12" s="16">
        <f t="shared" si="1"/>
        <v>678.32999999999993</v>
      </c>
      <c r="S12" s="16">
        <f t="shared" si="1"/>
        <v>915.8900000000001</v>
      </c>
      <c r="T12" s="16">
        <f t="shared" si="1"/>
        <v>1022.45</v>
      </c>
      <c r="U12" s="16">
        <f t="shared" si="1"/>
        <v>920.4799999999999</v>
      </c>
      <c r="V12" s="16">
        <f t="shared" si="1"/>
        <v>890.23</v>
      </c>
      <c r="W12" s="16">
        <f t="shared" si="1"/>
        <v>741.42999999999984</v>
      </c>
      <c r="X12" s="16">
        <f t="shared" si="1"/>
        <v>648.22</v>
      </c>
      <c r="Y12" s="16">
        <f t="shared" si="1"/>
        <v>624.76</v>
      </c>
      <c r="Z12" s="16">
        <f t="shared" si="1"/>
        <v>945.7800000000002</v>
      </c>
      <c r="AA12" s="16">
        <f t="shared" si="1"/>
        <v>822.38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>
        <v>139.16583333333332</v>
      </c>
      <c r="V14" s="22">
        <v>154.50444444444443</v>
      </c>
      <c r="W14" s="22">
        <v>155.18166666666664</v>
      </c>
      <c r="X14" s="22">
        <v>160.50194444444449</v>
      </c>
      <c r="Y14" s="16">
        <v>372.9258333333334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41"/>
      <c r="T15" s="41"/>
      <c r="U15" s="22">
        <v>143.54249999999999</v>
      </c>
      <c r="V15" s="22">
        <v>155.33916666666664</v>
      </c>
      <c r="W15" s="22">
        <v>155.83944444444444</v>
      </c>
      <c r="X15" s="22">
        <v>167.01103535353533</v>
      </c>
      <c r="Y15" s="16">
        <v>367.19083333333333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>
        <f t="shared" ref="U16:X16" si="3">SUM(U14:U15)</f>
        <v>282.70833333333331</v>
      </c>
      <c r="V16" s="16">
        <f t="shared" si="3"/>
        <v>309.84361111111104</v>
      </c>
      <c r="W16" s="16">
        <f t="shared" si="3"/>
        <v>311.02111111111105</v>
      </c>
      <c r="X16" s="16">
        <f t="shared" si="3"/>
        <v>327.51297979797982</v>
      </c>
      <c r="Y16" s="16">
        <f>SUM(Y14:Y15)</f>
        <v>740.11666666666679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45"/>
    </row>
    <row r="34" spans="2:20" ht="9.4499999999999993" customHeight="1" x14ac:dyDescent="0.15">
      <c r="C34" s="45"/>
    </row>
    <row r="35" spans="2:20" ht="9.4499999999999993" customHeight="1" x14ac:dyDescent="0.15">
      <c r="C35" s="45"/>
    </row>
    <row r="36" spans="2:20" ht="9.4499999999999993" customHeight="1" x14ac:dyDescent="0.15">
      <c r="C36" s="45"/>
      <c r="T36" s="10"/>
    </row>
    <row r="37" spans="2:20" ht="9.4499999999999993" customHeight="1" x14ac:dyDescent="0.15">
      <c r="C37" s="45"/>
    </row>
    <row r="38" spans="2:20" ht="9.4499999999999993" customHeight="1" x14ac:dyDescent="0.15">
      <c r="C38" s="43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45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45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45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45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43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45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PC2425" display="Index" xr:uid="{1772F5A5-956A-43FF-A090-932DBA26949E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4832-C720-40C1-A458-171307143FD2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42"/>
      <c r="F1" s="46" t="s">
        <v>104</v>
      </c>
      <c r="G1" s="47"/>
      <c r="H1" s="47"/>
      <c r="I1" s="47"/>
      <c r="J1" s="47"/>
    </row>
    <row r="2" spans="1:15" ht="13.2" x14ac:dyDescent="0.25">
      <c r="E2" s="42"/>
      <c r="F2" s="46" t="s">
        <v>150</v>
      </c>
      <c r="G2" s="47"/>
      <c r="H2" s="47"/>
      <c r="I2" s="47"/>
      <c r="J2" s="47"/>
    </row>
    <row r="3" spans="1:15" ht="13.2" x14ac:dyDescent="0.25">
      <c r="D3" s="48" t="s">
        <v>144</v>
      </c>
      <c r="E3" s="47"/>
      <c r="F3" s="47"/>
      <c r="G3" s="42"/>
      <c r="H3" s="54" t="s">
        <v>58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151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45" t="s">
        <v>72</v>
      </c>
      <c r="E7" s="45" t="s">
        <v>73</v>
      </c>
      <c r="F7" s="45" t="s">
        <v>74</v>
      </c>
      <c r="G7" s="45" t="s">
        <v>75</v>
      </c>
      <c r="H7" s="45" t="s">
        <v>76</v>
      </c>
      <c r="I7" s="45" t="s">
        <v>77</v>
      </c>
      <c r="J7" s="45" t="s">
        <v>78</v>
      </c>
      <c r="K7" s="45"/>
      <c r="L7" s="45" t="s">
        <v>107</v>
      </c>
      <c r="M7" s="45" t="s">
        <v>108</v>
      </c>
      <c r="O7" s="26"/>
    </row>
    <row r="8" spans="1:15" ht="9.4499999999999993" customHeight="1" x14ac:dyDescent="0.15">
      <c r="C8" s="18">
        <v>0</v>
      </c>
      <c r="D8" s="37">
        <v>0.05</v>
      </c>
      <c r="E8" s="37">
        <v>0.64583333333333337</v>
      </c>
      <c r="F8" s="37">
        <v>0.25833333333333336</v>
      </c>
      <c r="G8" s="37">
        <v>0.33333333333333331</v>
      </c>
      <c r="H8" s="37">
        <v>0.25</v>
      </c>
      <c r="I8" s="37">
        <v>0.56805555555555554</v>
      </c>
      <c r="J8" s="37">
        <v>0.50972222222222219</v>
      </c>
      <c r="L8" s="37">
        <f>AVERAGE(D8:H8)</f>
        <v>0.3075</v>
      </c>
      <c r="M8" s="37">
        <f>AVERAGE(D8:J8)</f>
        <v>0.37361111111111117</v>
      </c>
      <c r="O8" s="26"/>
    </row>
    <row r="9" spans="1:15" ht="9.4499999999999993" customHeight="1" x14ac:dyDescent="0.15">
      <c r="C9" s="18">
        <v>1</v>
      </c>
      <c r="D9" s="37">
        <v>0.10833333333333334</v>
      </c>
      <c r="E9" s="37">
        <v>9.5833333333333326E-2</v>
      </c>
      <c r="F9" s="37">
        <v>0.15833333333333333</v>
      </c>
      <c r="G9" s="37">
        <v>9.166666666666666E-2</v>
      </c>
      <c r="H9" s="37">
        <v>0.125</v>
      </c>
      <c r="I9" s="37">
        <v>6.6666666666666666E-2</v>
      </c>
      <c r="J9" s="37">
        <v>0.13749999999999998</v>
      </c>
      <c r="L9" s="37">
        <f t="shared" ref="L9:L31" si="0">AVERAGE(D9:H9)</f>
        <v>0.11583333333333332</v>
      </c>
      <c r="M9" s="37">
        <f t="shared" ref="M9:M31" si="1">AVERAGE(D9:J9)</f>
        <v>0.11190476190476188</v>
      </c>
      <c r="O9" s="26"/>
    </row>
    <row r="10" spans="1:15" ht="9.4499999999999993" customHeight="1" x14ac:dyDescent="0.15">
      <c r="C10" s="18">
        <v>2</v>
      </c>
      <c r="D10" s="37">
        <v>0.15416666666666665</v>
      </c>
      <c r="E10" s="37">
        <v>3.3333333333333333E-2</v>
      </c>
      <c r="F10" s="37">
        <v>0.10833333333333334</v>
      </c>
      <c r="G10" s="37">
        <v>7.9166666666666663E-2</v>
      </c>
      <c r="H10" s="37">
        <v>0.10833333333333334</v>
      </c>
      <c r="I10" s="37">
        <v>7.0833333333333345E-2</v>
      </c>
      <c r="J10" s="37">
        <v>5.8333333333333334E-2</v>
      </c>
      <c r="L10" s="37">
        <f t="shared" si="0"/>
        <v>9.6666666666666651E-2</v>
      </c>
      <c r="M10" s="37">
        <f t="shared" si="1"/>
        <v>8.7499999999999994E-2</v>
      </c>
      <c r="O10" s="26"/>
    </row>
    <row r="11" spans="1:15" ht="9.4499999999999993" customHeight="1" x14ac:dyDescent="0.15">
      <c r="C11" s="18">
        <v>3</v>
      </c>
      <c r="D11" s="37">
        <v>5.8333333333333334E-2</v>
      </c>
      <c r="E11" s="37">
        <v>0</v>
      </c>
      <c r="F11" s="37">
        <v>9.9999999999999992E-2</v>
      </c>
      <c r="G11" s="37">
        <v>0</v>
      </c>
      <c r="H11" s="37">
        <v>5.4166666666666669E-2</v>
      </c>
      <c r="I11" s="37">
        <v>7.4999999999999997E-2</v>
      </c>
      <c r="J11" s="37">
        <v>3.3333333333333333E-2</v>
      </c>
      <c r="L11" s="37">
        <f t="shared" si="0"/>
        <v>4.2499999999999996E-2</v>
      </c>
      <c r="M11" s="37">
        <f t="shared" si="1"/>
        <v>4.583333333333333E-2</v>
      </c>
      <c r="O11" s="26"/>
    </row>
    <row r="12" spans="1:15" ht="9.4499999999999993" customHeight="1" x14ac:dyDescent="0.15">
      <c r="C12" s="18">
        <v>4</v>
      </c>
      <c r="D12" s="37">
        <v>7.4999999999999997E-2</v>
      </c>
      <c r="E12" s="37">
        <v>4.1666666666666664E-2</v>
      </c>
      <c r="F12" s="37">
        <v>5.4166666666666669E-2</v>
      </c>
      <c r="G12" s="37">
        <v>6.25E-2</v>
      </c>
      <c r="H12" s="37">
        <v>0</v>
      </c>
      <c r="I12" s="37">
        <v>6.25E-2</v>
      </c>
      <c r="J12" s="37">
        <v>6.6666666666666666E-2</v>
      </c>
      <c r="L12" s="37">
        <f t="shared" si="0"/>
        <v>4.6666666666666669E-2</v>
      </c>
      <c r="M12" s="37">
        <f t="shared" si="1"/>
        <v>5.1785714285714282E-2</v>
      </c>
    </row>
    <row r="13" spans="1:15" ht="9.4499999999999993" customHeight="1" x14ac:dyDescent="0.15">
      <c r="C13" s="18">
        <v>5</v>
      </c>
      <c r="D13" s="37">
        <v>1.1625000000000001</v>
      </c>
      <c r="E13" s="37">
        <v>0.79166666666666652</v>
      </c>
      <c r="F13" s="37">
        <v>1.1333333333333333</v>
      </c>
      <c r="G13" s="37">
        <v>0.95416666666666672</v>
      </c>
      <c r="H13" s="37">
        <v>0.87916666666666665</v>
      </c>
      <c r="I13" s="37">
        <v>0.66111111111111098</v>
      </c>
      <c r="J13" s="37">
        <v>0.25694444444444448</v>
      </c>
      <c r="L13" s="37">
        <f t="shared" si="0"/>
        <v>0.98416666666666663</v>
      </c>
      <c r="M13" s="37">
        <f t="shared" si="1"/>
        <v>0.83412698412698405</v>
      </c>
    </row>
    <row r="14" spans="1:15" ht="9.4499999999999993" customHeight="1" x14ac:dyDescent="0.15">
      <c r="C14" s="18">
        <v>6</v>
      </c>
      <c r="D14" s="37">
        <v>9.0250000000000004</v>
      </c>
      <c r="E14" s="37">
        <v>8.75</v>
      </c>
      <c r="F14" s="37">
        <v>10.945833333333333</v>
      </c>
      <c r="G14" s="37">
        <v>10.3</v>
      </c>
      <c r="H14" s="37">
        <v>9.7416666666666671</v>
      </c>
      <c r="I14" s="37">
        <v>4.6013888888888896</v>
      </c>
      <c r="J14" s="37">
        <v>3.6986111111111111</v>
      </c>
      <c r="L14" s="37">
        <f t="shared" si="0"/>
        <v>9.7524999999999995</v>
      </c>
      <c r="M14" s="37">
        <f t="shared" si="1"/>
        <v>8.1517857142857135</v>
      </c>
    </row>
    <row r="15" spans="1:15" ht="9.4499999999999993" customHeight="1" x14ac:dyDescent="0.15">
      <c r="C15" s="18">
        <v>7</v>
      </c>
      <c r="D15" s="37">
        <v>26.574999999999999</v>
      </c>
      <c r="E15" s="37">
        <v>31.120833333333337</v>
      </c>
      <c r="F15" s="37">
        <v>33.637499999999996</v>
      </c>
      <c r="G15" s="37">
        <v>31.204166666666666</v>
      </c>
      <c r="H15" s="37">
        <v>32.795833333333334</v>
      </c>
      <c r="I15" s="37">
        <v>21.759722222222223</v>
      </c>
      <c r="J15" s="37">
        <v>15.480555555555556</v>
      </c>
      <c r="L15" s="37">
        <f t="shared" si="0"/>
        <v>31.06666666666667</v>
      </c>
      <c r="M15" s="37">
        <f t="shared" si="1"/>
        <v>27.510515873015873</v>
      </c>
    </row>
    <row r="16" spans="1:15" ht="9.4499999999999993" customHeight="1" x14ac:dyDescent="0.15">
      <c r="C16" s="18">
        <v>8</v>
      </c>
      <c r="D16" s="37">
        <v>39.762500000000003</v>
      </c>
      <c r="E16" s="37">
        <v>41.5</v>
      </c>
      <c r="F16" s="37">
        <v>44.920833333333341</v>
      </c>
      <c r="G16" s="37">
        <v>46.087499999999991</v>
      </c>
      <c r="H16" s="37">
        <v>48.283333333333331</v>
      </c>
      <c r="I16" s="37">
        <v>69.943055555555546</v>
      </c>
      <c r="J16" s="37">
        <v>53.12638888888889</v>
      </c>
      <c r="L16" s="37">
        <f t="shared" si="0"/>
        <v>44.110833333333332</v>
      </c>
      <c r="M16" s="37">
        <f t="shared" si="1"/>
        <v>49.089087301587298</v>
      </c>
    </row>
    <row r="17" spans="3:13" ht="9.4499999999999993" customHeight="1" x14ac:dyDescent="0.15">
      <c r="C17" s="18">
        <v>9</v>
      </c>
      <c r="D17" s="37">
        <v>52.808333333333337</v>
      </c>
      <c r="E17" s="37">
        <v>50.979166666666671</v>
      </c>
      <c r="F17" s="37">
        <v>55.491666666666667</v>
      </c>
      <c r="G17" s="37">
        <v>56.141666666666666</v>
      </c>
      <c r="H17" s="37">
        <v>76.879166666666663</v>
      </c>
      <c r="I17" s="37">
        <v>277.32916666666665</v>
      </c>
      <c r="J17" s="37">
        <v>102.94027777777778</v>
      </c>
      <c r="L17" s="37">
        <f t="shared" si="0"/>
        <v>58.46</v>
      </c>
      <c r="M17" s="37">
        <f t="shared" si="1"/>
        <v>96.081349206349188</v>
      </c>
    </row>
    <row r="18" spans="3:13" ht="9.4499999999999993" customHeight="1" x14ac:dyDescent="0.15">
      <c r="C18" s="18">
        <v>10</v>
      </c>
      <c r="D18" s="37">
        <v>61.754166666666677</v>
      </c>
      <c r="E18" s="37">
        <v>66.674999999999997</v>
      </c>
      <c r="F18" s="37">
        <v>63.94583333333334</v>
      </c>
      <c r="G18" s="37">
        <v>67.29583333333332</v>
      </c>
      <c r="H18" s="37">
        <v>68.966666666666669</v>
      </c>
      <c r="I18" s="37">
        <v>114.16805555555555</v>
      </c>
      <c r="J18" s="37">
        <v>136.31666666666666</v>
      </c>
      <c r="L18" s="37">
        <f t="shared" si="0"/>
        <v>65.727500000000006</v>
      </c>
      <c r="M18" s="37">
        <f t="shared" si="1"/>
        <v>82.731746031746042</v>
      </c>
    </row>
    <row r="19" spans="3:13" ht="9.4499999999999993" customHeight="1" x14ac:dyDescent="0.15">
      <c r="C19" s="18">
        <v>11</v>
      </c>
      <c r="D19" s="37">
        <v>67.958333333333343</v>
      </c>
      <c r="E19" s="37">
        <v>64.970833333333331</v>
      </c>
      <c r="F19" s="37">
        <v>61.954166666666666</v>
      </c>
      <c r="G19" s="37">
        <v>71.29583333333332</v>
      </c>
      <c r="H19" s="37">
        <v>64.858333333333334</v>
      </c>
      <c r="I19" s="37">
        <v>117.14444444444445</v>
      </c>
      <c r="J19" s="37">
        <v>150.20694444444445</v>
      </c>
      <c r="L19" s="37">
        <f t="shared" si="0"/>
        <v>66.20750000000001</v>
      </c>
      <c r="M19" s="37">
        <f t="shared" si="1"/>
        <v>85.484126984126988</v>
      </c>
    </row>
    <row r="20" spans="3:13" ht="9.4499999999999993" customHeight="1" x14ac:dyDescent="0.15">
      <c r="C20" s="18">
        <v>12</v>
      </c>
      <c r="D20" s="37">
        <v>72.541666666666657</v>
      </c>
      <c r="E20" s="37">
        <v>66.1875</v>
      </c>
      <c r="F20" s="37">
        <v>68.537499999999994</v>
      </c>
      <c r="G20" s="37">
        <v>69.820833333333326</v>
      </c>
      <c r="H20" s="37">
        <v>62.941666666666663</v>
      </c>
      <c r="I20" s="37">
        <v>106.13611111111111</v>
      </c>
      <c r="J20" s="37">
        <v>140.09166666666667</v>
      </c>
      <c r="L20" s="37">
        <f t="shared" si="0"/>
        <v>68.005833333333328</v>
      </c>
      <c r="M20" s="37">
        <f t="shared" si="1"/>
        <v>83.750992063492063</v>
      </c>
    </row>
    <row r="21" spans="3:13" ht="9.4499999999999993" customHeight="1" x14ac:dyDescent="0.15">
      <c r="C21" s="18">
        <v>13</v>
      </c>
      <c r="D21" s="37">
        <v>68.204166666666666</v>
      </c>
      <c r="E21" s="37">
        <v>63.779166666666669</v>
      </c>
      <c r="F21" s="37">
        <v>62.12083333333333</v>
      </c>
      <c r="G21" s="37">
        <v>68.879166666666663</v>
      </c>
      <c r="H21" s="37">
        <v>63.145833333333329</v>
      </c>
      <c r="I21" s="37">
        <v>107.32361111111112</v>
      </c>
      <c r="J21" s="37">
        <v>136.0625</v>
      </c>
      <c r="L21" s="37">
        <f t="shared" si="0"/>
        <v>65.225833333333327</v>
      </c>
      <c r="M21" s="37">
        <f t="shared" si="1"/>
        <v>81.359325396825398</v>
      </c>
    </row>
    <row r="22" spans="3:13" ht="9.4499999999999993" customHeight="1" x14ac:dyDescent="0.15">
      <c r="C22" s="18">
        <v>14</v>
      </c>
      <c r="D22" s="37">
        <v>65.612499999999997</v>
      </c>
      <c r="E22" s="37">
        <v>63.287499999999994</v>
      </c>
      <c r="F22" s="37">
        <v>62.30416666666666</v>
      </c>
      <c r="G22" s="37">
        <v>68.23333333333332</v>
      </c>
      <c r="H22" s="37">
        <v>62.612499999999997</v>
      </c>
      <c r="I22" s="37">
        <v>120.21527777777777</v>
      </c>
      <c r="J22" s="37">
        <v>147.875</v>
      </c>
      <c r="L22" s="37">
        <f t="shared" si="0"/>
        <v>64.41</v>
      </c>
      <c r="M22" s="37">
        <f t="shared" si="1"/>
        <v>84.305753968253967</v>
      </c>
    </row>
    <row r="23" spans="3:13" ht="9.4499999999999993" customHeight="1" x14ac:dyDescent="0.15">
      <c r="C23" s="18">
        <v>15</v>
      </c>
      <c r="D23" s="37">
        <v>60.979166666666664</v>
      </c>
      <c r="E23" s="37">
        <v>56.191666666666663</v>
      </c>
      <c r="F23" s="37">
        <v>58.358333333333334</v>
      </c>
      <c r="G23" s="37">
        <v>59.962499999999991</v>
      </c>
      <c r="H23" s="37">
        <v>58.56666666666667</v>
      </c>
      <c r="I23" s="37">
        <v>107.05416666666667</v>
      </c>
      <c r="J23" s="37">
        <v>126.83333333333334</v>
      </c>
      <c r="L23" s="37">
        <f t="shared" si="0"/>
        <v>58.811666666666653</v>
      </c>
      <c r="M23" s="37">
        <f t="shared" si="1"/>
        <v>75.420833333333334</v>
      </c>
    </row>
    <row r="24" spans="3:13" ht="9.4499999999999993" customHeight="1" x14ac:dyDescent="0.15">
      <c r="C24" s="18">
        <v>16</v>
      </c>
      <c r="D24" s="37">
        <v>51.362499999999997</v>
      </c>
      <c r="E24" s="37">
        <v>52.925000000000004</v>
      </c>
      <c r="F24" s="37">
        <v>53.887500000000003</v>
      </c>
      <c r="G24" s="37">
        <v>52.674999999999997</v>
      </c>
      <c r="H24" s="37">
        <v>54.4375</v>
      </c>
      <c r="I24" s="37">
        <v>70.487499999999997</v>
      </c>
      <c r="J24" s="37">
        <v>79.112500000000011</v>
      </c>
      <c r="L24" s="37">
        <f t="shared" si="0"/>
        <v>53.057500000000005</v>
      </c>
      <c r="M24" s="37">
        <f t="shared" si="1"/>
        <v>59.269642857142863</v>
      </c>
    </row>
    <row r="25" spans="3:13" ht="9.4499999999999993" customHeight="1" x14ac:dyDescent="0.15">
      <c r="C25" s="18">
        <v>17</v>
      </c>
      <c r="D25" s="37">
        <v>56.62916666666667</v>
      </c>
      <c r="E25" s="37">
        <v>54.05</v>
      </c>
      <c r="F25" s="37">
        <v>54.933333333333337</v>
      </c>
      <c r="G25" s="37">
        <v>49.545833333333334</v>
      </c>
      <c r="H25" s="37">
        <v>46.554166666666667</v>
      </c>
      <c r="I25" s="37">
        <v>37.362499999999997</v>
      </c>
      <c r="J25" s="37">
        <v>44.818055555555553</v>
      </c>
      <c r="L25" s="37">
        <f t="shared" si="0"/>
        <v>52.342500000000008</v>
      </c>
      <c r="M25" s="37">
        <f t="shared" si="1"/>
        <v>49.12757936507937</v>
      </c>
    </row>
    <row r="26" spans="3:13" ht="9.4499999999999993" customHeight="1" x14ac:dyDescent="0.15">
      <c r="C26" s="18">
        <v>18</v>
      </c>
      <c r="D26" s="37">
        <v>49.354166666666671</v>
      </c>
      <c r="E26" s="37">
        <v>56.537500000000001</v>
      </c>
      <c r="F26" s="37">
        <v>58.879166666666663</v>
      </c>
      <c r="G26" s="37">
        <v>51.937500000000007</v>
      </c>
      <c r="H26" s="37">
        <v>33.483333333333334</v>
      </c>
      <c r="I26" s="37">
        <v>23.948611111111113</v>
      </c>
      <c r="J26" s="37">
        <v>23.576388888888889</v>
      </c>
      <c r="L26" s="37">
        <f t="shared" si="0"/>
        <v>50.038333333333334</v>
      </c>
      <c r="M26" s="37">
        <f t="shared" si="1"/>
        <v>42.530952380952385</v>
      </c>
    </row>
    <row r="27" spans="3:13" ht="9.4499999999999993" customHeight="1" x14ac:dyDescent="0.15">
      <c r="C27" s="18">
        <v>19</v>
      </c>
      <c r="D27" s="37">
        <v>32.416666666666671</v>
      </c>
      <c r="E27" s="37">
        <v>34.0625</v>
      </c>
      <c r="F27" s="37">
        <v>30.733333333333334</v>
      </c>
      <c r="G27" s="37">
        <v>33.61666666666666</v>
      </c>
      <c r="H27" s="37">
        <v>20.9375</v>
      </c>
      <c r="I27" s="37">
        <v>15.076388888888889</v>
      </c>
      <c r="J27" s="37">
        <v>15.519444444444444</v>
      </c>
      <c r="L27" s="37">
        <f t="shared" si="0"/>
        <v>30.353333333333332</v>
      </c>
      <c r="M27" s="37">
        <f t="shared" si="1"/>
        <v>26.05178571428571</v>
      </c>
    </row>
    <row r="28" spans="3:13" ht="9.4499999999999993" customHeight="1" x14ac:dyDescent="0.15">
      <c r="C28" s="18">
        <v>20</v>
      </c>
      <c r="D28" s="37">
        <v>16.616666666666667</v>
      </c>
      <c r="E28" s="37">
        <v>14.4</v>
      </c>
      <c r="F28" s="37">
        <v>16.195833333333333</v>
      </c>
      <c r="G28" s="37">
        <v>15.483333333333333</v>
      </c>
      <c r="H28" s="37">
        <v>10.820833333333333</v>
      </c>
      <c r="I28" s="37">
        <v>8.781944444444445</v>
      </c>
      <c r="J28" s="37">
        <v>9.1333333333333329</v>
      </c>
      <c r="L28" s="37">
        <f t="shared" si="0"/>
        <v>14.703333333333333</v>
      </c>
      <c r="M28" s="37">
        <f t="shared" si="1"/>
        <v>13.061706349206348</v>
      </c>
    </row>
    <row r="29" spans="3:13" ht="9.4499999999999993" customHeight="1" x14ac:dyDescent="0.15">
      <c r="C29" s="18">
        <v>21</v>
      </c>
      <c r="D29" s="37">
        <v>4.5749999999999993</v>
      </c>
      <c r="E29" s="37">
        <v>4.8666666666666663</v>
      </c>
      <c r="F29" s="37">
        <v>5.3249999999999993</v>
      </c>
      <c r="G29" s="37">
        <v>4.8291666666666666</v>
      </c>
      <c r="H29" s="37">
        <v>3.6416666666666666</v>
      </c>
      <c r="I29" s="37">
        <v>4.5055555555555546</v>
      </c>
      <c r="J29" s="37">
        <v>3.8444444444444446</v>
      </c>
      <c r="L29" s="37">
        <f t="shared" si="0"/>
        <v>4.6474999999999991</v>
      </c>
      <c r="M29" s="37">
        <f t="shared" si="1"/>
        <v>4.5124999999999993</v>
      </c>
    </row>
    <row r="30" spans="3:13" ht="9.4499999999999993" customHeight="1" x14ac:dyDescent="0.15">
      <c r="C30" s="18">
        <v>22</v>
      </c>
      <c r="D30" s="37">
        <v>0.99583333333333335</v>
      </c>
      <c r="E30" s="37">
        <v>1.2208333333333332</v>
      </c>
      <c r="F30" s="37">
        <v>1.3875</v>
      </c>
      <c r="G30" s="37">
        <v>1.0708333333333333</v>
      </c>
      <c r="H30" s="37">
        <v>1.0625</v>
      </c>
      <c r="I30" s="37">
        <v>1.8069444444444445</v>
      </c>
      <c r="J30" s="37">
        <v>1.1416666666666666</v>
      </c>
      <c r="L30" s="37">
        <f t="shared" si="0"/>
        <v>1.1475000000000002</v>
      </c>
      <c r="M30" s="37">
        <f t="shared" si="1"/>
        <v>1.2408730158730159</v>
      </c>
    </row>
    <row r="31" spans="3:13" ht="9.4499999999999993" customHeight="1" x14ac:dyDescent="0.15">
      <c r="C31" s="18">
        <v>23</v>
      </c>
      <c r="D31" s="37">
        <v>0.65416666666666667</v>
      </c>
      <c r="E31" s="37">
        <v>0.39583333333333337</v>
      </c>
      <c r="F31" s="37">
        <v>0.37916666666666671</v>
      </c>
      <c r="G31" s="37">
        <v>0.3666666666666667</v>
      </c>
      <c r="H31" s="37">
        <v>0.47916666666666663</v>
      </c>
      <c r="I31" s="37">
        <v>0.68611111111111112</v>
      </c>
      <c r="J31" s="37">
        <v>0.54583333333333339</v>
      </c>
      <c r="L31" s="37">
        <f t="shared" si="0"/>
        <v>0.45499999999999996</v>
      </c>
      <c r="M31" s="37">
        <f t="shared" si="1"/>
        <v>0.50099206349206349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673.54166666666663</v>
      </c>
      <c r="E33" s="37">
        <f t="shared" ref="E33:J33" si="2">SUM(E15:E26)</f>
        <v>668.20416666666665</v>
      </c>
      <c r="F33" s="37">
        <f t="shared" si="2"/>
        <v>678.9708333333333</v>
      </c>
      <c r="G33" s="37">
        <f t="shared" si="2"/>
        <v>693.07916666666654</v>
      </c>
      <c r="H33" s="37">
        <f t="shared" si="2"/>
        <v>673.52499999999998</v>
      </c>
      <c r="I33" s="37">
        <f t="shared" si="2"/>
        <v>1172.872222222222</v>
      </c>
      <c r="J33" s="37">
        <f t="shared" si="2"/>
        <v>1156.4402777777777</v>
      </c>
      <c r="L33" s="37">
        <f>SUM(L15:L26)</f>
        <v>677.46416666666653</v>
      </c>
      <c r="M33" s="37">
        <f>SUM(M15:M26)</f>
        <v>816.66190476190479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119.14583333333334</v>
      </c>
      <c r="E34" s="37">
        <f t="shared" ref="E34:J34" si="3">SUM(E15:E17)</f>
        <v>123.60000000000001</v>
      </c>
      <c r="F34" s="37">
        <f t="shared" si="3"/>
        <v>134.05000000000001</v>
      </c>
      <c r="G34" s="37">
        <f t="shared" si="3"/>
        <v>133.43333333333334</v>
      </c>
      <c r="H34" s="37">
        <f t="shared" si="3"/>
        <v>157.95833333333331</v>
      </c>
      <c r="I34" s="37">
        <f t="shared" si="3"/>
        <v>369.03194444444443</v>
      </c>
      <c r="J34" s="37">
        <f t="shared" si="3"/>
        <v>171.54722222222222</v>
      </c>
      <c r="L34" s="37">
        <f>SUM(L15:L17)</f>
        <v>133.63750000000002</v>
      </c>
      <c r="M34" s="37">
        <f>SUM(M15:M17)</f>
        <v>172.68095238095236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397.05000000000007</v>
      </c>
      <c r="E35" s="37">
        <f t="shared" ref="E35:J35" si="4">SUM(E18:E23)</f>
        <v>381.09166666666664</v>
      </c>
      <c r="F35" s="37">
        <f t="shared" si="4"/>
        <v>377.22083333333336</v>
      </c>
      <c r="G35" s="37">
        <f t="shared" si="4"/>
        <v>405.48749999999995</v>
      </c>
      <c r="H35" s="37">
        <f t="shared" si="4"/>
        <v>381.09166666666664</v>
      </c>
      <c r="I35" s="37">
        <f t="shared" si="4"/>
        <v>672.04166666666663</v>
      </c>
      <c r="J35" s="37">
        <f t="shared" si="4"/>
        <v>837.38611111111118</v>
      </c>
      <c r="L35" s="37">
        <f>SUM(L18:L23)</f>
        <v>388.38833333333326</v>
      </c>
      <c r="M35" s="37">
        <f>SUM(M18:M23)</f>
        <v>493.05277777777781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157.34583333333336</v>
      </c>
      <c r="E36" s="37">
        <f t="shared" ref="E36:J36" si="5">SUM(E24:E26)</f>
        <v>163.51249999999999</v>
      </c>
      <c r="F36" s="37">
        <f t="shared" si="5"/>
        <v>167.7</v>
      </c>
      <c r="G36" s="37">
        <f t="shared" si="5"/>
        <v>154.15833333333333</v>
      </c>
      <c r="H36" s="37">
        <f t="shared" si="5"/>
        <v>134.47500000000002</v>
      </c>
      <c r="I36" s="37">
        <f t="shared" si="5"/>
        <v>131.79861111111111</v>
      </c>
      <c r="J36" s="37">
        <f t="shared" si="5"/>
        <v>147.50694444444446</v>
      </c>
      <c r="L36" s="37">
        <f>SUM(L24:L26)</f>
        <v>155.43833333333333</v>
      </c>
      <c r="M36" s="37">
        <f>SUM(M24:M26)</f>
        <v>150.92817460317463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739.43333333333328</v>
      </c>
      <c r="E37" s="37">
        <f t="shared" ref="E37:J37" si="6">SUM(E8:E31)</f>
        <v>733.50833333333321</v>
      </c>
      <c r="F37" s="37">
        <f t="shared" si="6"/>
        <v>745.75</v>
      </c>
      <c r="G37" s="37">
        <f t="shared" si="6"/>
        <v>760.26666666666654</v>
      </c>
      <c r="H37" s="37">
        <f t="shared" si="6"/>
        <v>721.625</v>
      </c>
      <c r="I37" s="37">
        <f t="shared" si="6"/>
        <v>1209.8347222222224</v>
      </c>
      <c r="J37" s="37">
        <f t="shared" si="6"/>
        <v>1191.3861111111112</v>
      </c>
      <c r="L37" s="37">
        <f>SUM(L8:L31)</f>
        <v>740.11666666666679</v>
      </c>
      <c r="M37" s="37">
        <f>SUM(M8:M31)</f>
        <v>871.68630952380965</v>
      </c>
      <c r="O37" s="37"/>
      <c r="P37" s="37"/>
    </row>
    <row r="38" spans="2:30" ht="24" customHeight="1" x14ac:dyDescent="0.15">
      <c r="C38" s="43"/>
    </row>
    <row r="39" spans="2:30" ht="9.4499999999999993" customHeight="1" x14ac:dyDescent="0.25">
      <c r="C39" s="50" t="str">
        <f>C6</f>
        <v>Average pedestrian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43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43" t="s">
        <v>115</v>
      </c>
    </row>
    <row r="43" spans="2:30" ht="9.4499999999999993" customHeight="1" x14ac:dyDescent="0.15">
      <c r="B43" s="45" t="s">
        <v>116</v>
      </c>
      <c r="C43" s="32">
        <v>333.4</v>
      </c>
      <c r="D43" s="32">
        <v>314</v>
      </c>
      <c r="E43" s="32">
        <v>652.06999999999994</v>
      </c>
      <c r="F43" s="32">
        <v>833</v>
      </c>
      <c r="G43" s="32">
        <v>894.2</v>
      </c>
      <c r="H43" s="32">
        <v>774.79</v>
      </c>
      <c r="I43" s="32">
        <v>752.77</v>
      </c>
      <c r="J43" s="32">
        <v>646.04</v>
      </c>
      <c r="K43" s="32">
        <v>590.34</v>
      </c>
      <c r="L43" s="32">
        <v>606.1400000000001</v>
      </c>
      <c r="M43" s="32">
        <v>923.98</v>
      </c>
      <c r="N43" s="32">
        <v>808.83999999999992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45" t="s">
        <v>117</v>
      </c>
      <c r="C44" s="32">
        <v>344.75</v>
      </c>
      <c r="D44" s="32">
        <v>326.7</v>
      </c>
      <c r="E44" s="32">
        <v>678.32999999999993</v>
      </c>
      <c r="F44" s="32">
        <v>915.8900000000001</v>
      </c>
      <c r="G44" s="32">
        <v>1022.45</v>
      </c>
      <c r="H44" s="32">
        <v>920.4799999999999</v>
      </c>
      <c r="I44" s="32">
        <v>890.23</v>
      </c>
      <c r="J44" s="32">
        <v>741.42999999999984</v>
      </c>
      <c r="K44" s="32">
        <v>648.22</v>
      </c>
      <c r="L44" s="32">
        <v>624.76</v>
      </c>
      <c r="M44" s="32">
        <v>945.7800000000002</v>
      </c>
      <c r="N44" s="32">
        <v>822.38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4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43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45" t="s">
        <v>116</v>
      </c>
      <c r="C47" s="32">
        <v>1638.6666666666667</v>
      </c>
      <c r="D47" s="32">
        <v>1306.5999999999999</v>
      </c>
      <c r="E47" s="32">
        <v>1343.25</v>
      </c>
      <c r="F47" s="32">
        <v>948.25</v>
      </c>
      <c r="G47" s="32">
        <v>1135.4000000000001</v>
      </c>
      <c r="H47" s="32">
        <v>1173.5</v>
      </c>
      <c r="I47" s="32">
        <v>883.5</v>
      </c>
      <c r="J47" s="32">
        <v>848.59999999999991</v>
      </c>
      <c r="K47" s="32">
        <v>918.25</v>
      </c>
      <c r="L47" s="32">
        <v>924.2</v>
      </c>
      <c r="M47" s="32">
        <v>1708.25</v>
      </c>
      <c r="N47" s="32">
        <v>1246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45" t="s">
        <v>117</v>
      </c>
      <c r="C48" s="32">
        <v>1646.6666666666667</v>
      </c>
      <c r="D48" s="32">
        <v>1309.9999999999998</v>
      </c>
      <c r="E48" s="32">
        <v>1358</v>
      </c>
      <c r="F48" s="32">
        <v>1003</v>
      </c>
      <c r="G48" s="32">
        <v>1213.4000000000001</v>
      </c>
      <c r="H48" s="32">
        <v>1271.25</v>
      </c>
      <c r="I48" s="32">
        <v>957.25</v>
      </c>
      <c r="J48" s="32">
        <v>901.99999999999977</v>
      </c>
      <c r="K48" s="32">
        <v>941.25</v>
      </c>
      <c r="L48" s="32">
        <v>935.19999999999982</v>
      </c>
      <c r="M48" s="32">
        <v>1723.25</v>
      </c>
      <c r="N48" s="32">
        <v>1256.75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45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43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45" t="s">
        <v>116</v>
      </c>
      <c r="C51" s="32">
        <v>772.33333333333326</v>
      </c>
      <c r="D51" s="32">
        <v>765.25</v>
      </c>
      <c r="E51" s="32">
        <v>1179.75</v>
      </c>
      <c r="F51" s="32">
        <v>1047.75</v>
      </c>
      <c r="G51" s="32">
        <v>1097.1999999999998</v>
      </c>
      <c r="H51" s="32">
        <v>1190.75</v>
      </c>
      <c r="I51" s="32">
        <v>1194.75</v>
      </c>
      <c r="J51" s="32">
        <v>949.59999999999991</v>
      </c>
      <c r="K51" s="32">
        <v>1145</v>
      </c>
      <c r="L51" s="32">
        <v>1511.5</v>
      </c>
      <c r="M51" s="32">
        <v>1820.4</v>
      </c>
      <c r="N51" s="32">
        <v>1203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45" t="s">
        <v>117</v>
      </c>
      <c r="C52" s="32">
        <v>778.33333333333326</v>
      </c>
      <c r="D52" s="32">
        <v>768.5</v>
      </c>
      <c r="E52" s="32">
        <v>1186.25</v>
      </c>
      <c r="F52" s="32">
        <v>1099.25</v>
      </c>
      <c r="G52" s="32">
        <v>1180.3999999999999</v>
      </c>
      <c r="H52" s="32">
        <v>1269.25</v>
      </c>
      <c r="I52" s="32">
        <v>1273</v>
      </c>
      <c r="J52" s="32">
        <v>1004.8</v>
      </c>
      <c r="K52" s="32">
        <v>1178.25</v>
      </c>
      <c r="L52" s="32">
        <v>1518</v>
      </c>
      <c r="M52" s="32">
        <v>1831.6</v>
      </c>
      <c r="N52" s="32">
        <v>1209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45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PC2425" display="Index" xr:uid="{17E5D593-669F-49A9-BFD2-8D0F9C7D4B94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CE67-FE0B-4BA0-A51A-FD4DA54C69E4}">
  <sheetPr>
    <pageSetUpPr fitToPage="1"/>
  </sheetPr>
  <dimension ref="A1:AA88"/>
  <sheetViews>
    <sheetView zoomScale="90" workbookViewId="0"/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42"/>
      <c r="F1" s="46" t="s">
        <v>69</v>
      </c>
      <c r="G1" s="47"/>
      <c r="H1" s="47"/>
      <c r="I1" s="47"/>
      <c r="J1" s="47"/>
      <c r="P1" s="7"/>
    </row>
    <row r="2" spans="1:27" ht="13.2" x14ac:dyDescent="0.25">
      <c r="E2" s="42"/>
      <c r="F2" s="46" t="s">
        <v>150</v>
      </c>
      <c r="G2" s="47"/>
      <c r="H2" s="47"/>
      <c r="I2" s="47"/>
      <c r="J2" s="47"/>
      <c r="P2" s="8"/>
    </row>
    <row r="3" spans="1:27" ht="13.2" x14ac:dyDescent="0.25">
      <c r="D3" s="48" t="s">
        <v>149</v>
      </c>
      <c r="E3" s="47"/>
      <c r="F3" s="47"/>
      <c r="G3" s="42"/>
      <c r="H3" s="49" t="s">
        <v>66</v>
      </c>
      <c r="I3" s="47"/>
      <c r="J3" s="47"/>
      <c r="K3" s="47"/>
      <c r="L3" s="47"/>
      <c r="M3" s="47"/>
      <c r="N3" s="47"/>
      <c r="P3" s="7"/>
      <c r="Q3" s="43"/>
      <c r="R3" s="10" t="s">
        <v>71</v>
      </c>
    </row>
    <row r="4" spans="1:27" ht="24" customHeight="1" x14ac:dyDescent="0.15">
      <c r="Q4" s="43"/>
    </row>
    <row r="5" spans="1:27" ht="9.4499999999999993" customHeight="1" x14ac:dyDescent="0.2">
      <c r="A5" s="44"/>
      <c r="C5" s="44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43"/>
      <c r="D6" s="43"/>
      <c r="E6" s="43"/>
      <c r="F6" s="43"/>
      <c r="G6" s="43"/>
      <c r="H6" s="43"/>
      <c r="O6" s="15" t="s">
        <v>79</v>
      </c>
      <c r="P6" s="16">
        <v>69.187499999999986</v>
      </c>
      <c r="Q6" s="16">
        <v>65.97499999999998</v>
      </c>
      <c r="R6" s="16">
        <v>66.681944444444454</v>
      </c>
      <c r="S6" s="16">
        <v>65.043055555555554</v>
      </c>
      <c r="T6" s="16">
        <v>60.202777777777783</v>
      </c>
      <c r="U6" s="16">
        <v>62.365277777777777</v>
      </c>
      <c r="V6" s="16">
        <v>70.86388888888888</v>
      </c>
      <c r="W6" s="13"/>
      <c r="X6" s="13"/>
      <c r="Y6" s="13"/>
      <c r="Z6" s="13"/>
      <c r="AA6" s="13"/>
    </row>
    <row r="7" spans="1:27" ht="9.4499999999999993" customHeight="1" x14ac:dyDescent="0.1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15" t="s">
        <v>80</v>
      </c>
      <c r="P7" s="16">
        <v>64.970833333333317</v>
      </c>
      <c r="Q7" s="16">
        <v>61.459722222222226</v>
      </c>
      <c r="R7" s="16">
        <v>64.830555555555563</v>
      </c>
      <c r="S7" s="16">
        <v>64.523611111111109</v>
      </c>
      <c r="T7" s="16">
        <v>58.324999999999996</v>
      </c>
      <c r="U7" s="16">
        <v>63.875</v>
      </c>
      <c r="V7" s="16">
        <v>77.065277777777794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134.1583333333333</v>
      </c>
      <c r="Q8" s="16">
        <f t="shared" ref="Q8:V8" si="0">SUM(Q6:Q7)</f>
        <v>127.43472222222221</v>
      </c>
      <c r="R8" s="16">
        <f t="shared" si="0"/>
        <v>131.51250000000002</v>
      </c>
      <c r="S8" s="16">
        <f t="shared" si="0"/>
        <v>129.56666666666666</v>
      </c>
      <c r="T8" s="16">
        <f t="shared" si="0"/>
        <v>118.52777777777777</v>
      </c>
      <c r="U8" s="16">
        <f t="shared" si="0"/>
        <v>126.24027777777778</v>
      </c>
      <c r="V8" s="16">
        <f t="shared" si="0"/>
        <v>147.92916666666667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28.750000000000004</v>
      </c>
      <c r="Q10" s="16">
        <v>30.81666666666667</v>
      </c>
      <c r="R10" s="16">
        <v>58.059999999999995</v>
      </c>
      <c r="S10" s="16">
        <v>99.439999999999969</v>
      </c>
      <c r="T10" s="16">
        <v>113.68999999999998</v>
      </c>
      <c r="U10" s="16">
        <v>78.510000000000005</v>
      </c>
      <c r="V10" s="16">
        <v>70.480000000000018</v>
      </c>
      <c r="W10" s="16">
        <v>60.480000000000004</v>
      </c>
      <c r="X10" s="16">
        <v>59.990000000000016</v>
      </c>
      <c r="Y10" s="16">
        <v>56.31</v>
      </c>
      <c r="Z10" s="16">
        <v>67.719999999999985</v>
      </c>
      <c r="AA10" s="16">
        <v>60.77</v>
      </c>
    </row>
    <row r="11" spans="1:27" ht="9.4499999999999993" customHeight="1" x14ac:dyDescent="0.15">
      <c r="C11" s="18"/>
      <c r="O11" s="15" t="s">
        <v>95</v>
      </c>
      <c r="P11" s="16">
        <v>20.25</v>
      </c>
      <c r="Q11" s="16">
        <v>26.5</v>
      </c>
      <c r="R11" s="16">
        <v>49.023333333333333</v>
      </c>
      <c r="S11" s="16">
        <v>109.16000000000001</v>
      </c>
      <c r="T11" s="16">
        <v>119.35999999999999</v>
      </c>
      <c r="U11" s="16">
        <v>78.45</v>
      </c>
      <c r="V11" s="16">
        <v>75.62</v>
      </c>
      <c r="W11" s="16">
        <v>60.53</v>
      </c>
      <c r="X11" s="16">
        <v>56.089999999999989</v>
      </c>
      <c r="Y11" s="16">
        <v>51.379999999999995</v>
      </c>
      <c r="Z11" s="16">
        <v>55.70000000000001</v>
      </c>
      <c r="AA11" s="16">
        <v>51.79999999999999</v>
      </c>
    </row>
    <row r="12" spans="1:27" ht="9.4499999999999993" customHeight="1" x14ac:dyDescent="0.15">
      <c r="C12" s="18"/>
      <c r="O12" s="15" t="s">
        <v>96</v>
      </c>
      <c r="P12" s="16">
        <f>SUM(P10:P11)</f>
        <v>49</v>
      </c>
      <c r="Q12" s="16">
        <f t="shared" ref="Q12:AA12" si="1">SUM(Q10:Q11)</f>
        <v>57.31666666666667</v>
      </c>
      <c r="R12" s="16">
        <f t="shared" si="1"/>
        <v>107.08333333333333</v>
      </c>
      <c r="S12" s="16">
        <f t="shared" si="1"/>
        <v>208.59999999999997</v>
      </c>
      <c r="T12" s="16">
        <f t="shared" si="1"/>
        <v>233.04999999999995</v>
      </c>
      <c r="U12" s="16">
        <f t="shared" si="1"/>
        <v>156.96</v>
      </c>
      <c r="V12" s="16">
        <f t="shared" si="1"/>
        <v>146.10000000000002</v>
      </c>
      <c r="W12" s="16">
        <f t="shared" si="1"/>
        <v>121.01</v>
      </c>
      <c r="X12" s="16">
        <f t="shared" si="1"/>
        <v>116.08000000000001</v>
      </c>
      <c r="Y12" s="16">
        <f t="shared" si="1"/>
        <v>107.69</v>
      </c>
      <c r="Z12" s="16">
        <f t="shared" si="1"/>
        <v>123.41999999999999</v>
      </c>
      <c r="AA12" s="16">
        <f t="shared" si="1"/>
        <v>112.57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/>
      <c r="Q14" s="21"/>
      <c r="R14" s="21"/>
      <c r="S14" s="21"/>
      <c r="T14" s="22"/>
      <c r="U14" s="22"/>
      <c r="V14" s="22"/>
      <c r="W14" s="22"/>
      <c r="X14" s="22">
        <v>37.085999999999991</v>
      </c>
      <c r="Y14" s="16">
        <v>65.418055555555554</v>
      </c>
      <c r="Z14" s="13"/>
      <c r="AA14" s="13"/>
    </row>
    <row r="15" spans="1:27" ht="9.4499999999999993" customHeight="1" x14ac:dyDescent="0.2">
      <c r="C15" s="18"/>
      <c r="O15" s="15" t="s">
        <v>98</v>
      </c>
      <c r="P15" s="38"/>
      <c r="Q15" s="38"/>
      <c r="R15" s="41"/>
      <c r="S15" s="41"/>
      <c r="T15" s="41"/>
      <c r="U15" s="41"/>
      <c r="V15" s="41"/>
      <c r="W15" s="41"/>
      <c r="X15" s="22">
        <v>28.124000000000002</v>
      </c>
      <c r="Y15" s="16">
        <v>62.821944444444448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/>
      <c r="Q16" s="13"/>
      <c r="R16" s="16"/>
      <c r="S16" s="16"/>
      <c r="T16" s="16"/>
      <c r="U16" s="16"/>
      <c r="V16" s="16"/>
      <c r="W16" s="16"/>
      <c r="X16" s="16">
        <f t="shared" ref="X16" si="3">SUM(X14:X15)</f>
        <v>65.209999999999994</v>
      </c>
      <c r="Y16" s="16">
        <f>SUM(Y14:Y15)</f>
        <v>128.24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45"/>
    </row>
    <row r="34" spans="2:20" ht="9.4499999999999993" customHeight="1" x14ac:dyDescent="0.15">
      <c r="C34" s="45"/>
    </row>
    <row r="35" spans="2:20" ht="9.4499999999999993" customHeight="1" x14ac:dyDescent="0.15">
      <c r="C35" s="45"/>
    </row>
    <row r="36" spans="2:20" ht="9.4499999999999993" customHeight="1" x14ac:dyDescent="0.15">
      <c r="C36" s="45"/>
      <c r="T36" s="10"/>
    </row>
    <row r="37" spans="2:20" ht="9.4499999999999993" customHeight="1" x14ac:dyDescent="0.15">
      <c r="C37" s="45"/>
    </row>
    <row r="38" spans="2:20" ht="9.4499999999999993" customHeight="1" x14ac:dyDescent="0.15">
      <c r="C38" s="43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45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45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45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45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43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45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1"/>
      <c r="I83" s="31" t="s">
        <v>100</v>
      </c>
      <c r="K83" s="31"/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PC2439" display="Index" xr:uid="{5AAD2444-5017-4D07-8D8F-319D47732FE2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5361-B248-49BA-B6ED-7D6A186CE5B3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120</v>
      </c>
      <c r="E3" s="47"/>
      <c r="F3" s="47"/>
      <c r="G3" s="5"/>
      <c r="H3" s="49" t="s">
        <v>121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6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17.959523809523809</v>
      </c>
      <c r="E8" s="37">
        <v>18.358333333333334</v>
      </c>
      <c r="F8" s="37">
        <v>19.918749999999999</v>
      </c>
      <c r="G8" s="37">
        <v>19.350000000000001</v>
      </c>
      <c r="H8" s="37">
        <v>21.331250000000001</v>
      </c>
      <c r="I8" s="37">
        <v>39.045833333333334</v>
      </c>
      <c r="J8" s="37">
        <v>44.141666666666666</v>
      </c>
      <c r="L8" s="37">
        <f>AVERAGE(D8:H8)</f>
        <v>19.383571428571425</v>
      </c>
      <c r="M8" s="37">
        <f>AVERAGE(D8:J8)</f>
        <v>25.729336734693877</v>
      </c>
      <c r="O8" s="26"/>
    </row>
    <row r="9" spans="1:15" ht="9.4499999999999993" customHeight="1" x14ac:dyDescent="0.15">
      <c r="C9" s="18">
        <v>1</v>
      </c>
      <c r="D9" s="37">
        <v>10.071428571428571</v>
      </c>
      <c r="E9" s="37">
        <v>11.925000000000001</v>
      </c>
      <c r="F9" s="37">
        <v>11.38125</v>
      </c>
      <c r="G9" s="37">
        <v>12.120833333333334</v>
      </c>
      <c r="H9" s="37">
        <v>12.835416666666667</v>
      </c>
      <c r="I9" s="37">
        <v>26.635416666666668</v>
      </c>
      <c r="J9" s="37">
        <v>30.333333333333332</v>
      </c>
      <c r="L9" s="37">
        <f t="shared" ref="L9:L31" si="0">AVERAGE(D9:H9)</f>
        <v>11.666785714285716</v>
      </c>
      <c r="M9" s="37">
        <f t="shared" ref="M9:M31" si="1">AVERAGE(D9:J9)</f>
        <v>16.471811224489795</v>
      </c>
      <c r="O9" s="26"/>
    </row>
    <row r="10" spans="1:15" ht="9.4499999999999993" customHeight="1" x14ac:dyDescent="0.15">
      <c r="C10" s="18">
        <v>2</v>
      </c>
      <c r="D10" s="37">
        <v>9.2357142857142858</v>
      </c>
      <c r="E10" s="37">
        <v>9.8937500000000007</v>
      </c>
      <c r="F10" s="37">
        <v>10.081250000000001</v>
      </c>
      <c r="G10" s="37">
        <v>8.0562500000000004</v>
      </c>
      <c r="H10" s="37">
        <v>11.291666666666666</v>
      </c>
      <c r="I10" s="37">
        <v>19.233333333333334</v>
      </c>
      <c r="J10" s="37">
        <v>21.997916666666669</v>
      </c>
      <c r="L10" s="37">
        <f t="shared" si="0"/>
        <v>9.71172619047619</v>
      </c>
      <c r="M10" s="37">
        <f t="shared" si="1"/>
        <v>12.827125850340137</v>
      </c>
      <c r="O10" s="26"/>
    </row>
    <row r="11" spans="1:15" ht="9.4499999999999993" customHeight="1" x14ac:dyDescent="0.15">
      <c r="C11" s="18">
        <v>3</v>
      </c>
      <c r="D11" s="37">
        <v>10.766666666666666</v>
      </c>
      <c r="E11" s="37">
        <v>10.133333333333333</v>
      </c>
      <c r="F11" s="37">
        <v>10.7875</v>
      </c>
      <c r="G11" s="37">
        <v>12.518750000000001</v>
      </c>
      <c r="H11" s="37">
        <v>12.097916666666666</v>
      </c>
      <c r="I11" s="37">
        <v>15.081250000000001</v>
      </c>
      <c r="J11" s="37">
        <v>15.877083333333331</v>
      </c>
      <c r="L11" s="37">
        <f t="shared" si="0"/>
        <v>11.260833333333332</v>
      </c>
      <c r="M11" s="37">
        <f t="shared" si="1"/>
        <v>12.466071428571427</v>
      </c>
      <c r="O11" s="26"/>
    </row>
    <row r="12" spans="1:15" ht="9.4499999999999993" customHeight="1" x14ac:dyDescent="0.15">
      <c r="C12" s="18">
        <v>4</v>
      </c>
      <c r="D12" s="37">
        <v>25.619047619047617</v>
      </c>
      <c r="E12" s="37">
        <v>26.095833333333331</v>
      </c>
      <c r="F12" s="37">
        <v>28.987500000000001</v>
      </c>
      <c r="G12" s="37">
        <v>27.252083333333335</v>
      </c>
      <c r="H12" s="37">
        <v>26.312500000000004</v>
      </c>
      <c r="I12" s="37">
        <v>17.537500000000001</v>
      </c>
      <c r="J12" s="37">
        <v>13.75625</v>
      </c>
      <c r="L12" s="37">
        <f t="shared" si="0"/>
        <v>26.853392857142858</v>
      </c>
      <c r="M12" s="37">
        <f t="shared" si="1"/>
        <v>23.651530612244898</v>
      </c>
    </row>
    <row r="13" spans="1:15" ht="9.4499999999999993" customHeight="1" x14ac:dyDescent="0.15">
      <c r="C13" s="18">
        <v>5</v>
      </c>
      <c r="D13" s="37">
        <v>87.842857142857142</v>
      </c>
      <c r="E13" s="37">
        <v>89.65</v>
      </c>
      <c r="F13" s="37">
        <v>90.743750000000006</v>
      </c>
      <c r="G13" s="37">
        <v>89.693749999999994</v>
      </c>
      <c r="H13" s="37">
        <v>83.739583333333329</v>
      </c>
      <c r="I13" s="37">
        <v>35.633333333333333</v>
      </c>
      <c r="J13" s="37">
        <v>21.143750000000001</v>
      </c>
      <c r="L13" s="37">
        <f t="shared" si="0"/>
        <v>88.333988095238084</v>
      </c>
      <c r="M13" s="37">
        <f t="shared" si="1"/>
        <v>71.206717687074828</v>
      </c>
    </row>
    <row r="14" spans="1:15" ht="9.4499999999999993" customHeight="1" x14ac:dyDescent="0.15">
      <c r="C14" s="18">
        <v>6</v>
      </c>
      <c r="D14" s="37">
        <v>355.02380952380952</v>
      </c>
      <c r="E14" s="37">
        <v>365.61458333333331</v>
      </c>
      <c r="F14" s="37">
        <v>364.57499999999999</v>
      </c>
      <c r="G14" s="37">
        <v>349.36250000000001</v>
      </c>
      <c r="H14" s="37">
        <v>315.90625</v>
      </c>
      <c r="I14" s="37">
        <v>89.8</v>
      </c>
      <c r="J14" s="37">
        <v>46.743749999999999</v>
      </c>
      <c r="L14" s="37">
        <f t="shared" si="0"/>
        <v>350.09642857142859</v>
      </c>
      <c r="M14" s="37">
        <f t="shared" si="1"/>
        <v>269.57512755102044</v>
      </c>
    </row>
    <row r="15" spans="1:15" ht="9.4499999999999993" customHeight="1" x14ac:dyDescent="0.15">
      <c r="C15" s="18">
        <v>7</v>
      </c>
      <c r="D15" s="37">
        <v>620.56904761904764</v>
      </c>
      <c r="E15" s="37">
        <v>619.95208333333335</v>
      </c>
      <c r="F15" s="37">
        <v>619.41875000000005</v>
      </c>
      <c r="G15" s="37">
        <v>610.42916666666656</v>
      </c>
      <c r="H15" s="37">
        <v>501.35624999999999</v>
      </c>
      <c r="I15" s="37">
        <v>123.84791666666668</v>
      </c>
      <c r="J15" s="37">
        <v>65.822916666666657</v>
      </c>
      <c r="L15" s="37">
        <f t="shared" si="0"/>
        <v>594.34505952380948</v>
      </c>
      <c r="M15" s="37">
        <f t="shared" si="1"/>
        <v>451.62801870748297</v>
      </c>
    </row>
    <row r="16" spans="1:15" ht="9.4499999999999993" customHeight="1" x14ac:dyDescent="0.15">
      <c r="C16" s="18">
        <v>8</v>
      </c>
      <c r="D16" s="37">
        <v>524.02619047619044</v>
      </c>
      <c r="E16" s="37">
        <v>546.25416666666661</v>
      </c>
      <c r="F16" s="37">
        <v>529.97500000000002</v>
      </c>
      <c r="G16" s="37">
        <v>521.82916666666665</v>
      </c>
      <c r="H16" s="37">
        <v>433.71041666666662</v>
      </c>
      <c r="I16" s="37">
        <v>186.58750000000001</v>
      </c>
      <c r="J16" s="37">
        <v>80.808333333333337</v>
      </c>
      <c r="L16" s="37">
        <f t="shared" si="0"/>
        <v>511.15898809523804</v>
      </c>
      <c r="M16" s="37">
        <f t="shared" si="1"/>
        <v>403.31296768707483</v>
      </c>
    </row>
    <row r="17" spans="3:13" ht="9.4499999999999993" customHeight="1" x14ac:dyDescent="0.15">
      <c r="C17" s="18">
        <v>9</v>
      </c>
      <c r="D17" s="37">
        <v>341.54285714285714</v>
      </c>
      <c r="E17" s="37">
        <v>399.19166666666666</v>
      </c>
      <c r="F17" s="37">
        <v>356.88749999999999</v>
      </c>
      <c r="G17" s="37">
        <v>347.16458333333333</v>
      </c>
      <c r="H17" s="37">
        <v>327.64375000000001</v>
      </c>
      <c r="I17" s="37">
        <v>247.35833333333335</v>
      </c>
      <c r="J17" s="37">
        <v>134.73124999999999</v>
      </c>
      <c r="L17" s="37">
        <f t="shared" si="0"/>
        <v>354.48607142857139</v>
      </c>
      <c r="M17" s="37">
        <f t="shared" si="1"/>
        <v>307.78856292517003</v>
      </c>
    </row>
    <row r="18" spans="3:13" ht="9.4499999999999993" customHeight="1" x14ac:dyDescent="0.15">
      <c r="C18" s="18">
        <v>10</v>
      </c>
      <c r="D18" s="37">
        <v>316.34999999999997</v>
      </c>
      <c r="E18" s="37">
        <v>322.89791666666667</v>
      </c>
      <c r="F18" s="37">
        <v>311.53125</v>
      </c>
      <c r="G18" s="37">
        <v>315.53541666666666</v>
      </c>
      <c r="H18" s="37">
        <v>320.59166666666664</v>
      </c>
      <c r="I18" s="37">
        <v>297.61666666666667</v>
      </c>
      <c r="J18" s="37">
        <v>233.91041666666666</v>
      </c>
      <c r="L18" s="37">
        <f t="shared" si="0"/>
        <v>317.38125000000002</v>
      </c>
      <c r="M18" s="37">
        <f t="shared" si="1"/>
        <v>302.63333333333333</v>
      </c>
    </row>
    <row r="19" spans="3:13" ht="9.4499999999999993" customHeight="1" x14ac:dyDescent="0.15">
      <c r="C19" s="18">
        <v>11</v>
      </c>
      <c r="D19" s="37">
        <v>328.92857142857144</v>
      </c>
      <c r="E19" s="37">
        <v>330.8416666666667</v>
      </c>
      <c r="F19" s="37">
        <v>334.90625</v>
      </c>
      <c r="G19" s="37">
        <v>330.73958333333337</v>
      </c>
      <c r="H19" s="37">
        <v>344.65</v>
      </c>
      <c r="I19" s="37">
        <v>348.21458333333334</v>
      </c>
      <c r="J19" s="37">
        <v>297.11874999999998</v>
      </c>
      <c r="L19" s="37">
        <f t="shared" si="0"/>
        <v>334.0132142857143</v>
      </c>
      <c r="M19" s="37">
        <f t="shared" si="1"/>
        <v>330.77134353741496</v>
      </c>
    </row>
    <row r="20" spans="3:13" ht="9.4499999999999993" customHeight="1" x14ac:dyDescent="0.15">
      <c r="C20" s="18">
        <v>12</v>
      </c>
      <c r="D20" s="37">
        <v>348.82619047619045</v>
      </c>
      <c r="E20" s="37">
        <v>351.35</v>
      </c>
      <c r="F20" s="37">
        <v>359.91250000000002</v>
      </c>
      <c r="G20" s="37">
        <v>363.38125000000002</v>
      </c>
      <c r="H20" s="37">
        <v>383.14374999999995</v>
      </c>
      <c r="I20" s="37">
        <v>370.51666666666665</v>
      </c>
      <c r="J20" s="37">
        <v>322.43958333333336</v>
      </c>
      <c r="L20" s="37">
        <f t="shared" si="0"/>
        <v>361.32273809523809</v>
      </c>
      <c r="M20" s="37">
        <f t="shared" si="1"/>
        <v>357.08142006802717</v>
      </c>
    </row>
    <row r="21" spans="3:13" ht="9.4499999999999993" customHeight="1" x14ac:dyDescent="0.15">
      <c r="C21" s="18">
        <v>13</v>
      </c>
      <c r="D21" s="37">
        <v>361.85238095238094</v>
      </c>
      <c r="E21" s="37">
        <v>349.4979166666667</v>
      </c>
      <c r="F21" s="37">
        <v>361.28750000000002</v>
      </c>
      <c r="G21" s="37">
        <v>374.98333333333335</v>
      </c>
      <c r="H21" s="37">
        <v>383.6895833333333</v>
      </c>
      <c r="I21" s="37">
        <v>380.35624999999999</v>
      </c>
      <c r="J21" s="37">
        <v>339.91458333333333</v>
      </c>
      <c r="L21" s="37">
        <f t="shared" si="0"/>
        <v>366.26214285714286</v>
      </c>
      <c r="M21" s="37">
        <f t="shared" si="1"/>
        <v>364.51164965986391</v>
      </c>
    </row>
    <row r="22" spans="3:13" ht="9.4499999999999993" customHeight="1" x14ac:dyDescent="0.15">
      <c r="C22" s="18">
        <v>14</v>
      </c>
      <c r="D22" s="37">
        <v>348.64761904761906</v>
      </c>
      <c r="E22" s="37">
        <v>357.0020833333333</v>
      </c>
      <c r="F22" s="37">
        <v>366.31875000000002</v>
      </c>
      <c r="G22" s="37">
        <v>373.01458333333335</v>
      </c>
      <c r="H22" s="37">
        <v>384.53749999999997</v>
      </c>
      <c r="I22" s="37">
        <v>353.33958333333334</v>
      </c>
      <c r="J22" s="37">
        <v>319.46875</v>
      </c>
      <c r="L22" s="37">
        <f t="shared" si="0"/>
        <v>365.90410714285713</v>
      </c>
      <c r="M22" s="37">
        <f t="shared" si="1"/>
        <v>357.47555272108838</v>
      </c>
    </row>
    <row r="23" spans="3:13" ht="9.4499999999999993" customHeight="1" x14ac:dyDescent="0.15">
      <c r="C23" s="18">
        <v>15</v>
      </c>
      <c r="D23" s="37">
        <v>315.39523809523814</v>
      </c>
      <c r="E23" s="37">
        <v>332.25</v>
      </c>
      <c r="F23" s="37">
        <v>331.91874999999999</v>
      </c>
      <c r="G23" s="37">
        <v>332.22500000000002</v>
      </c>
      <c r="H23" s="37">
        <v>352.90416666666664</v>
      </c>
      <c r="I23" s="37">
        <v>316.69166666666666</v>
      </c>
      <c r="J23" s="37">
        <v>298.36666666666667</v>
      </c>
      <c r="L23" s="37">
        <f t="shared" si="0"/>
        <v>332.93863095238095</v>
      </c>
      <c r="M23" s="37">
        <f t="shared" si="1"/>
        <v>325.67878401360542</v>
      </c>
    </row>
    <row r="24" spans="3:13" ht="9.4499999999999993" customHeight="1" x14ac:dyDescent="0.15">
      <c r="C24" s="18">
        <v>16</v>
      </c>
      <c r="D24" s="37">
        <v>278.98095238095237</v>
      </c>
      <c r="E24" s="37">
        <v>303.10000000000002</v>
      </c>
      <c r="F24" s="37">
        <v>312.16250000000002</v>
      </c>
      <c r="G24" s="37">
        <v>317.87916666666666</v>
      </c>
      <c r="H24" s="37">
        <v>323.85625000000005</v>
      </c>
      <c r="I24" s="37">
        <v>287.9666666666667</v>
      </c>
      <c r="J24" s="37">
        <v>240.95833333333331</v>
      </c>
      <c r="L24" s="37">
        <f t="shared" si="0"/>
        <v>307.19577380952381</v>
      </c>
      <c r="M24" s="37">
        <f t="shared" si="1"/>
        <v>294.98626700680273</v>
      </c>
    </row>
    <row r="25" spans="3:13" ht="9.4499999999999993" customHeight="1" x14ac:dyDescent="0.15">
      <c r="C25" s="18">
        <v>17</v>
      </c>
      <c r="D25" s="37">
        <v>264.44285714285712</v>
      </c>
      <c r="E25" s="37">
        <v>281.88333333333333</v>
      </c>
      <c r="F25" s="37">
        <v>297.33125000000001</v>
      </c>
      <c r="G25" s="37">
        <v>296.92708333333337</v>
      </c>
      <c r="H25" s="37">
        <v>299.80208333333337</v>
      </c>
      <c r="I25" s="37">
        <v>273.55</v>
      </c>
      <c r="J25" s="37">
        <v>196.72291666666666</v>
      </c>
      <c r="L25" s="37">
        <f t="shared" si="0"/>
        <v>288.07732142857151</v>
      </c>
      <c r="M25" s="37">
        <f t="shared" si="1"/>
        <v>272.95136054421772</v>
      </c>
    </row>
    <row r="26" spans="3:13" ht="9.4499999999999993" customHeight="1" x14ac:dyDescent="0.15">
      <c r="C26" s="18">
        <v>18</v>
      </c>
      <c r="D26" s="37">
        <v>250.32857142857142</v>
      </c>
      <c r="E26" s="37">
        <v>249.58750000000001</v>
      </c>
      <c r="F26" s="37">
        <v>270.58125000000001</v>
      </c>
      <c r="G26" s="37">
        <v>265.57499999999999</v>
      </c>
      <c r="H26" s="37">
        <v>275.42708333333331</v>
      </c>
      <c r="I26" s="37">
        <v>239.06458333333333</v>
      </c>
      <c r="J26" s="37">
        <v>196.65625</v>
      </c>
      <c r="L26" s="37">
        <f t="shared" si="0"/>
        <v>262.29988095238093</v>
      </c>
      <c r="M26" s="37">
        <f t="shared" si="1"/>
        <v>249.60289115646259</v>
      </c>
    </row>
    <row r="27" spans="3:13" ht="9.4499999999999993" customHeight="1" x14ac:dyDescent="0.15">
      <c r="C27" s="18">
        <v>19</v>
      </c>
      <c r="D27" s="37">
        <v>211.37619047619046</v>
      </c>
      <c r="E27" s="37">
        <v>222.8125</v>
      </c>
      <c r="F27" s="37">
        <v>239.69374999999999</v>
      </c>
      <c r="G27" s="37">
        <v>233.4</v>
      </c>
      <c r="H27" s="37">
        <v>239.61041666666665</v>
      </c>
      <c r="I27" s="37">
        <v>198.57708333333335</v>
      </c>
      <c r="J27" s="37">
        <v>166.57083333333333</v>
      </c>
      <c r="L27" s="37">
        <f t="shared" si="0"/>
        <v>229.37857142857143</v>
      </c>
      <c r="M27" s="37">
        <f t="shared" si="1"/>
        <v>216.00582482993195</v>
      </c>
    </row>
    <row r="28" spans="3:13" ht="9.4499999999999993" customHeight="1" x14ac:dyDescent="0.15">
      <c r="C28" s="18">
        <v>20</v>
      </c>
      <c r="D28" s="37">
        <v>149.81904761904761</v>
      </c>
      <c r="E28" s="37">
        <v>154.70416666666665</v>
      </c>
      <c r="F28" s="37">
        <v>167.46875</v>
      </c>
      <c r="G28" s="37">
        <v>170.72083333333333</v>
      </c>
      <c r="H28" s="37">
        <v>173.35000000000002</v>
      </c>
      <c r="I28" s="37">
        <v>155.67708333333331</v>
      </c>
      <c r="J28" s="37">
        <v>130.80625000000001</v>
      </c>
      <c r="L28" s="37">
        <f t="shared" si="0"/>
        <v>163.21255952380952</v>
      </c>
      <c r="M28" s="37">
        <f t="shared" si="1"/>
        <v>157.50659013605443</v>
      </c>
    </row>
    <row r="29" spans="3:13" ht="9.4499999999999993" customHeight="1" x14ac:dyDescent="0.15">
      <c r="C29" s="18">
        <v>21</v>
      </c>
      <c r="D29" s="37">
        <v>105.97619047619048</v>
      </c>
      <c r="E29" s="37">
        <v>114.17291666666667</v>
      </c>
      <c r="F29" s="37">
        <v>119.9</v>
      </c>
      <c r="G29" s="37">
        <v>121.12708333333333</v>
      </c>
      <c r="H29" s="37">
        <v>132.35</v>
      </c>
      <c r="I29" s="37">
        <v>119.62291666666667</v>
      </c>
      <c r="J29" s="37">
        <v>95.904166666666669</v>
      </c>
      <c r="L29" s="37">
        <f t="shared" si="0"/>
        <v>118.70523809523809</v>
      </c>
      <c r="M29" s="37">
        <f t="shared" si="1"/>
        <v>115.57903911564627</v>
      </c>
    </row>
    <row r="30" spans="3:13" ht="9.4499999999999993" customHeight="1" x14ac:dyDescent="0.15">
      <c r="C30" s="18">
        <v>22</v>
      </c>
      <c r="D30" s="37">
        <v>64.542857142857144</v>
      </c>
      <c r="E30" s="37">
        <v>75.90625</v>
      </c>
      <c r="F30" s="37">
        <v>71.737499999999997</v>
      </c>
      <c r="G30" s="37">
        <v>82.0625</v>
      </c>
      <c r="H30" s="37">
        <v>91.604166666666671</v>
      </c>
      <c r="I30" s="37">
        <v>87.5625</v>
      </c>
      <c r="J30" s="37">
        <v>63.710416666666667</v>
      </c>
      <c r="L30" s="37">
        <f t="shared" si="0"/>
        <v>77.170654761904771</v>
      </c>
      <c r="M30" s="37">
        <f t="shared" si="1"/>
        <v>76.732312925170064</v>
      </c>
    </row>
    <row r="31" spans="3:13" ht="9.4499999999999993" customHeight="1" x14ac:dyDescent="0.15">
      <c r="C31" s="18">
        <v>23</v>
      </c>
      <c r="D31" s="37">
        <v>35.283333333333339</v>
      </c>
      <c r="E31" s="37">
        <v>34.479166666666671</v>
      </c>
      <c r="F31" s="37">
        <v>39.537500000000001</v>
      </c>
      <c r="G31" s="37">
        <v>44.231250000000003</v>
      </c>
      <c r="H31" s="37">
        <v>58.491666666666674</v>
      </c>
      <c r="I31" s="37">
        <v>55.568750000000001</v>
      </c>
      <c r="J31" s="37">
        <v>36.643749999999997</v>
      </c>
      <c r="L31" s="37">
        <f t="shared" si="0"/>
        <v>42.404583333333335</v>
      </c>
      <c r="M31" s="37">
        <f t="shared" si="1"/>
        <v>43.462202380952384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4299.890476190476</v>
      </c>
      <c r="E33" s="37">
        <f t="shared" ref="E33:J33" si="2">SUM(E15:E26)</f>
        <v>4443.8083333333325</v>
      </c>
      <c r="F33" s="37">
        <f t="shared" si="2"/>
        <v>4452.2312499999998</v>
      </c>
      <c r="G33" s="37">
        <f t="shared" si="2"/>
        <v>4449.6833333333334</v>
      </c>
      <c r="H33" s="37">
        <f t="shared" si="2"/>
        <v>4331.3125</v>
      </c>
      <c r="I33" s="37">
        <f t="shared" si="2"/>
        <v>3425.1104166666669</v>
      </c>
      <c r="J33" s="37">
        <f t="shared" si="2"/>
        <v>2726.9187500000003</v>
      </c>
      <c r="L33" s="37">
        <f>SUM(L15:L26)</f>
        <v>4395.3851785714287</v>
      </c>
      <c r="M33" s="37">
        <f>SUM(M15:M26)</f>
        <v>4018.4221513605435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1486.1380952380953</v>
      </c>
      <c r="E34" s="37">
        <f t="shared" ref="E34:J34" si="3">SUM(E15:E17)</f>
        <v>1565.3979166666666</v>
      </c>
      <c r="F34" s="37">
        <f t="shared" si="3"/>
        <v>1506.2812500000002</v>
      </c>
      <c r="G34" s="37">
        <f t="shared" si="3"/>
        <v>1479.4229166666664</v>
      </c>
      <c r="H34" s="37">
        <f t="shared" si="3"/>
        <v>1262.7104166666666</v>
      </c>
      <c r="I34" s="37">
        <f t="shared" si="3"/>
        <v>557.79375000000005</v>
      </c>
      <c r="J34" s="37">
        <f t="shared" si="3"/>
        <v>281.36249999999995</v>
      </c>
      <c r="L34" s="37">
        <f>SUM(L15:L17)</f>
        <v>1459.9901190476189</v>
      </c>
      <c r="M34" s="37">
        <f>SUM(M15:M17)</f>
        <v>1162.7295493197278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2020.0000000000005</v>
      </c>
      <c r="E35" s="37">
        <f t="shared" ref="E35:J35" si="4">SUM(E18:E23)</f>
        <v>2043.8395833333334</v>
      </c>
      <c r="F35" s="37">
        <f t="shared" si="4"/>
        <v>2065.875</v>
      </c>
      <c r="G35" s="37">
        <f t="shared" si="4"/>
        <v>2089.8791666666671</v>
      </c>
      <c r="H35" s="37">
        <f t="shared" si="4"/>
        <v>2169.5166666666664</v>
      </c>
      <c r="I35" s="37">
        <f t="shared" si="4"/>
        <v>2066.7354166666669</v>
      </c>
      <c r="J35" s="37">
        <f t="shared" si="4"/>
        <v>1811.21875</v>
      </c>
      <c r="L35" s="37">
        <f>SUM(L18:L23)</f>
        <v>2077.8220833333335</v>
      </c>
      <c r="M35" s="37">
        <f>SUM(M18:M23)</f>
        <v>2038.1520833333334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793.75238095238092</v>
      </c>
      <c r="E36" s="37">
        <f t="shared" ref="E36:J36" si="5">SUM(E24:E26)</f>
        <v>834.57083333333333</v>
      </c>
      <c r="F36" s="37">
        <f t="shared" si="5"/>
        <v>880.07500000000005</v>
      </c>
      <c r="G36" s="37">
        <f t="shared" si="5"/>
        <v>880.38125000000014</v>
      </c>
      <c r="H36" s="37">
        <f t="shared" si="5"/>
        <v>899.08541666666679</v>
      </c>
      <c r="I36" s="37">
        <f t="shared" si="5"/>
        <v>800.58124999999995</v>
      </c>
      <c r="J36" s="37">
        <f t="shared" si="5"/>
        <v>634.33749999999998</v>
      </c>
      <c r="L36" s="37">
        <f>SUM(L24:L26)</f>
        <v>857.5729761904762</v>
      </c>
      <c r="M36" s="37">
        <f>SUM(M24:M26)</f>
        <v>817.54051870748299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5383.4071428571442</v>
      </c>
      <c r="E37" s="37">
        <f t="shared" ref="E37:J37" si="6">SUM(E8:E31)</f>
        <v>5577.5541666666659</v>
      </c>
      <c r="F37" s="37">
        <f t="shared" si="6"/>
        <v>5627.0437500000016</v>
      </c>
      <c r="G37" s="37">
        <f t="shared" si="6"/>
        <v>5619.5791666666673</v>
      </c>
      <c r="H37" s="37">
        <f t="shared" si="6"/>
        <v>5510.2333333333336</v>
      </c>
      <c r="I37" s="37">
        <f t="shared" si="6"/>
        <v>4285.0854166666677</v>
      </c>
      <c r="J37" s="37">
        <f t="shared" si="6"/>
        <v>3414.5479166666673</v>
      </c>
      <c r="L37" s="37">
        <f>SUM(L8:L31)</f>
        <v>5543.563511904762</v>
      </c>
      <c r="M37" s="37">
        <f>SUM(M8:M31)</f>
        <v>5059.6358418367336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5513.1999999999989</v>
      </c>
      <c r="D43" s="32">
        <v>5264.2</v>
      </c>
      <c r="E43" s="32">
        <v>4785.1399999999994</v>
      </c>
      <c r="F43" s="32">
        <v>2808.1800000000007</v>
      </c>
      <c r="G43" s="32">
        <v>3476.4</v>
      </c>
      <c r="H43" s="32">
        <v>4152.7833333333328</v>
      </c>
      <c r="I43" s="32">
        <v>4494.75</v>
      </c>
      <c r="J43" s="32"/>
      <c r="K43" s="32"/>
      <c r="L43" s="32"/>
      <c r="M43" s="32"/>
      <c r="N43" s="32">
        <v>4707.3999999999996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7069.6666666666652</v>
      </c>
      <c r="D44" s="32">
        <v>6787.5</v>
      </c>
      <c r="E44" s="32">
        <v>6092.1899999999987</v>
      </c>
      <c r="F44" s="32">
        <v>3453.6300000000006</v>
      </c>
      <c r="G44" s="32">
        <v>4363.7900000000009</v>
      </c>
      <c r="H44" s="32">
        <v>5179.4166666666661</v>
      </c>
      <c r="I44" s="32">
        <v>5688.25</v>
      </c>
      <c r="J44" s="32"/>
      <c r="K44" s="32"/>
      <c r="L44" s="32"/>
      <c r="M44" s="32"/>
      <c r="N44" s="32">
        <v>5775.0333333333338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3836.5</v>
      </c>
      <c r="D47" s="32">
        <v>3580</v>
      </c>
      <c r="E47" s="32">
        <v>3516.25</v>
      </c>
      <c r="F47" s="32">
        <v>2357.25</v>
      </c>
      <c r="G47" s="32">
        <v>3054.8</v>
      </c>
      <c r="H47" s="32">
        <v>3507.3333333333335</v>
      </c>
      <c r="I47" s="32">
        <v>3704</v>
      </c>
      <c r="J47" s="32"/>
      <c r="K47" s="32"/>
      <c r="L47" s="32"/>
      <c r="M47" s="32"/>
      <c r="N47" s="32">
        <v>3844.75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4837</v>
      </c>
      <c r="D48" s="32">
        <v>4589</v>
      </c>
      <c r="E48" s="32">
        <v>4335.5</v>
      </c>
      <c r="F48" s="32">
        <v>2863</v>
      </c>
      <c r="G48" s="32">
        <v>3781.6000000000004</v>
      </c>
      <c r="H48" s="32">
        <v>4412.333333333333</v>
      </c>
      <c r="I48" s="32">
        <v>4741</v>
      </c>
      <c r="J48" s="32"/>
      <c r="K48" s="32"/>
      <c r="L48" s="32"/>
      <c r="M48" s="32"/>
      <c r="N48" s="32">
        <v>4721.25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2997</v>
      </c>
      <c r="D51" s="32">
        <v>2870</v>
      </c>
      <c r="E51" s="32">
        <v>3112.0000000000005</v>
      </c>
      <c r="F51" s="32">
        <v>1754.5</v>
      </c>
      <c r="G51" s="32">
        <v>2376.6</v>
      </c>
      <c r="H51" s="32">
        <v>2719.5</v>
      </c>
      <c r="I51" s="32">
        <v>2875</v>
      </c>
      <c r="J51" s="32"/>
      <c r="K51" s="32"/>
      <c r="L51" s="32"/>
      <c r="M51" s="32"/>
      <c r="N51" s="32">
        <v>3110.75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3746.5</v>
      </c>
      <c r="D52" s="32">
        <v>3667</v>
      </c>
      <c r="E52" s="32">
        <v>3852.3333333333339</v>
      </c>
      <c r="F52" s="32">
        <v>2127.75</v>
      </c>
      <c r="G52" s="32">
        <v>2963.7999999999997</v>
      </c>
      <c r="H52" s="32">
        <v>3457.5</v>
      </c>
      <c r="I52" s="32">
        <v>3708</v>
      </c>
      <c r="J52" s="32"/>
      <c r="K52" s="32"/>
      <c r="L52" s="32"/>
      <c r="M52" s="32"/>
      <c r="N52" s="32">
        <v>3793.5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2" display="Index" xr:uid="{8B52C751-4411-4945-AC1E-6B9FE2F8D2CE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6795-E26A-4826-BC05-067BFDDDAACF}">
  <sheetPr>
    <pageSetUpPr fitToPage="1"/>
  </sheetPr>
  <dimension ref="A1:AD172"/>
  <sheetViews>
    <sheetView zoomScale="90" zoomScaleNormal="90" workbookViewId="0"/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42"/>
      <c r="F1" s="46" t="s">
        <v>104</v>
      </c>
      <c r="G1" s="47"/>
      <c r="H1" s="47"/>
      <c r="I1" s="47"/>
      <c r="J1" s="47"/>
    </row>
    <row r="2" spans="1:15" ht="13.2" x14ac:dyDescent="0.25">
      <c r="E2" s="42"/>
      <c r="F2" s="46" t="s">
        <v>150</v>
      </c>
      <c r="G2" s="47"/>
      <c r="H2" s="47"/>
      <c r="I2" s="47"/>
      <c r="J2" s="47"/>
    </row>
    <row r="3" spans="1:15" ht="13.2" x14ac:dyDescent="0.25">
      <c r="D3" s="48" t="s">
        <v>149</v>
      </c>
      <c r="E3" s="47"/>
      <c r="F3" s="47"/>
      <c r="G3" s="42"/>
      <c r="H3" s="54" t="s">
        <v>66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28</v>
      </c>
      <c r="C5" s="52"/>
      <c r="D5" s="12"/>
      <c r="O5" s="26"/>
    </row>
    <row r="6" spans="1:15" ht="9.4499999999999993" customHeight="1" x14ac:dyDescent="0.25">
      <c r="C6" s="50" t="s">
        <v>151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45" t="s">
        <v>72</v>
      </c>
      <c r="E7" s="45" t="s">
        <v>73</v>
      </c>
      <c r="F7" s="45" t="s">
        <v>74</v>
      </c>
      <c r="G7" s="45" t="s">
        <v>75</v>
      </c>
      <c r="H7" s="45" t="s">
        <v>76</v>
      </c>
      <c r="I7" s="45" t="s">
        <v>77</v>
      </c>
      <c r="J7" s="45" t="s">
        <v>78</v>
      </c>
      <c r="K7" s="45"/>
      <c r="L7" s="45" t="s">
        <v>107</v>
      </c>
      <c r="M7" s="45" t="s">
        <v>108</v>
      </c>
      <c r="O7" s="26"/>
    </row>
    <row r="8" spans="1:15" ht="9.4499999999999993" customHeight="1" x14ac:dyDescent="0.15">
      <c r="C8" s="18">
        <v>0</v>
      </c>
      <c r="D8" s="37">
        <v>6.6666666666666666E-2</v>
      </c>
      <c r="E8" s="37">
        <v>0</v>
      </c>
      <c r="F8" s="37">
        <v>8.3333333333333329E-2</v>
      </c>
      <c r="G8" s="37">
        <v>0</v>
      </c>
      <c r="H8" s="37">
        <v>3.7499999999999999E-2</v>
      </c>
      <c r="I8" s="37">
        <v>0.15416666666666665</v>
      </c>
      <c r="J8" s="37">
        <v>0.15555555555555556</v>
      </c>
      <c r="L8" s="37">
        <f>AVERAGE(D8:H8)</f>
        <v>3.7499999999999999E-2</v>
      </c>
      <c r="M8" s="37">
        <f>AVERAGE(D8:J8)</f>
        <v>7.1031746031746029E-2</v>
      </c>
      <c r="O8" s="26"/>
    </row>
    <row r="9" spans="1:15" ht="9.4499999999999993" customHeight="1" x14ac:dyDescent="0.15">
      <c r="C9" s="18">
        <v>1</v>
      </c>
      <c r="D9" s="37">
        <v>2.0833333333333332E-2</v>
      </c>
      <c r="E9" s="37">
        <v>0.125</v>
      </c>
      <c r="F9" s="37">
        <v>0</v>
      </c>
      <c r="G9" s="37">
        <v>0</v>
      </c>
      <c r="H9" s="37">
        <v>0</v>
      </c>
      <c r="I9" s="37">
        <v>3.3333333333333333E-2</v>
      </c>
      <c r="J9" s="37">
        <v>0.25</v>
      </c>
      <c r="L9" s="37">
        <f t="shared" ref="L9:L31" si="0">AVERAGE(D9:H9)</f>
        <v>2.9166666666666667E-2</v>
      </c>
      <c r="M9" s="37">
        <f t="shared" ref="M9:M31" si="1">AVERAGE(D9:J9)</f>
        <v>6.1309523809523814E-2</v>
      </c>
      <c r="O9" s="26"/>
    </row>
    <row r="10" spans="1:15" ht="9.4499999999999993" customHeight="1" x14ac:dyDescent="0.15">
      <c r="C10" s="18">
        <v>2</v>
      </c>
      <c r="D10" s="37">
        <v>2.0833333333333332E-2</v>
      </c>
      <c r="E10" s="37">
        <v>0</v>
      </c>
      <c r="F10" s="37">
        <v>0.05</v>
      </c>
      <c r="G10" s="37">
        <v>0</v>
      </c>
      <c r="H10" s="37">
        <v>1.6666666666666666E-2</v>
      </c>
      <c r="I10" s="37">
        <v>0</v>
      </c>
      <c r="J10" s="37">
        <v>0</v>
      </c>
      <c r="L10" s="37">
        <f t="shared" si="0"/>
        <v>1.7499999999999998E-2</v>
      </c>
      <c r="M10" s="37">
        <f t="shared" si="1"/>
        <v>1.2499999999999999E-2</v>
      </c>
      <c r="O10" s="26"/>
    </row>
    <row r="11" spans="1:15" ht="9.4499999999999993" customHeight="1" x14ac:dyDescent="0.15">
      <c r="C11" s="18">
        <v>3</v>
      </c>
      <c r="D11" s="37">
        <v>0</v>
      </c>
      <c r="E11" s="37">
        <v>0</v>
      </c>
      <c r="F11" s="37">
        <v>0</v>
      </c>
      <c r="G11" s="37">
        <v>0</v>
      </c>
      <c r="H11" s="37">
        <v>4.9999999999999996E-2</v>
      </c>
      <c r="I11" s="37">
        <v>1.6666666666666666E-2</v>
      </c>
      <c r="J11" s="37">
        <v>0</v>
      </c>
      <c r="L11" s="37">
        <f t="shared" si="0"/>
        <v>9.9999999999999985E-3</v>
      </c>
      <c r="M11" s="37">
        <f t="shared" si="1"/>
        <v>9.5238095238095229E-3</v>
      </c>
      <c r="O11" s="26"/>
    </row>
    <row r="12" spans="1:15" ht="9.4499999999999993" customHeight="1" x14ac:dyDescent="0.15">
      <c r="C12" s="18">
        <v>4</v>
      </c>
      <c r="D12" s="37">
        <v>4.1666666666666664E-2</v>
      </c>
      <c r="E12" s="37">
        <v>4.1666666666666664E-2</v>
      </c>
      <c r="F12" s="37">
        <v>0</v>
      </c>
      <c r="G12" s="37">
        <v>0</v>
      </c>
      <c r="H12" s="37">
        <v>1.6666666666666666E-2</v>
      </c>
      <c r="I12" s="37">
        <v>2.0833333333333332E-2</v>
      </c>
      <c r="J12" s="37">
        <v>0</v>
      </c>
      <c r="L12" s="37">
        <f t="shared" si="0"/>
        <v>1.9999999999999997E-2</v>
      </c>
      <c r="M12" s="37">
        <f t="shared" si="1"/>
        <v>1.726190476190476E-2</v>
      </c>
    </row>
    <row r="13" spans="1:15" ht="9.4499999999999993" customHeight="1" x14ac:dyDescent="0.15">
      <c r="C13" s="18">
        <v>5</v>
      </c>
      <c r="D13" s="37">
        <v>0.52083333333333337</v>
      </c>
      <c r="E13" s="37">
        <v>0.53750000000000009</v>
      </c>
      <c r="F13" s="37">
        <v>0.5708333333333333</v>
      </c>
      <c r="G13" s="37">
        <v>0.27916666666666667</v>
      </c>
      <c r="H13" s="37">
        <v>0.29166666666666669</v>
      </c>
      <c r="I13" s="37">
        <v>9.1666666666666674E-2</v>
      </c>
      <c r="J13" s="37">
        <v>1.6666666666666666E-2</v>
      </c>
      <c r="L13" s="37">
        <f t="shared" si="0"/>
        <v>0.44000000000000006</v>
      </c>
      <c r="M13" s="37">
        <f t="shared" si="1"/>
        <v>0.32976190476190481</v>
      </c>
    </row>
    <row r="14" spans="1:15" ht="9.4499999999999993" customHeight="1" x14ac:dyDescent="0.15">
      <c r="C14" s="18">
        <v>6</v>
      </c>
      <c r="D14" s="37">
        <v>1.5625</v>
      </c>
      <c r="E14" s="37">
        <v>1.5263888888888888</v>
      </c>
      <c r="F14" s="37">
        <v>2</v>
      </c>
      <c r="G14" s="37">
        <v>1.3347222222222221</v>
      </c>
      <c r="H14" s="37">
        <v>1.3166666666666667</v>
      </c>
      <c r="I14" s="37">
        <v>0.80138888888888882</v>
      </c>
      <c r="J14" s="37">
        <v>0.59583333333333344</v>
      </c>
      <c r="L14" s="37">
        <f t="shared" si="0"/>
        <v>1.5480555555555555</v>
      </c>
      <c r="M14" s="37">
        <f t="shared" si="1"/>
        <v>1.3053571428571427</v>
      </c>
    </row>
    <row r="15" spans="1:15" ht="9.4499999999999993" customHeight="1" x14ac:dyDescent="0.15">
      <c r="C15" s="18">
        <v>7</v>
      </c>
      <c r="D15" s="37">
        <v>3.9874999999999998</v>
      </c>
      <c r="E15" s="37">
        <v>4.6861111111111118</v>
      </c>
      <c r="F15" s="37">
        <v>4.1180555555555554</v>
      </c>
      <c r="G15" s="37">
        <v>5.31111111111111</v>
      </c>
      <c r="H15" s="37">
        <v>4.4069444444444441</v>
      </c>
      <c r="I15" s="37">
        <v>2.6541666666666668</v>
      </c>
      <c r="J15" s="37">
        <v>2.3208333333333329</v>
      </c>
      <c r="L15" s="37">
        <f t="shared" si="0"/>
        <v>4.5019444444444439</v>
      </c>
      <c r="M15" s="37">
        <f t="shared" si="1"/>
        <v>3.926388888888888</v>
      </c>
    </row>
    <row r="16" spans="1:15" ht="9.4499999999999993" customHeight="1" x14ac:dyDescent="0.15">
      <c r="C16" s="18">
        <v>8</v>
      </c>
      <c r="D16" s="37">
        <v>6.7249999999999996</v>
      </c>
      <c r="E16" s="37">
        <v>6.6597222222222214</v>
      </c>
      <c r="F16" s="37">
        <v>8.5138888888888893</v>
      </c>
      <c r="G16" s="37">
        <v>7.3624999999999998</v>
      </c>
      <c r="H16" s="37">
        <v>7.0430555555555561</v>
      </c>
      <c r="I16" s="37">
        <v>5.426388888888888</v>
      </c>
      <c r="J16" s="37">
        <v>6.1861111111111118</v>
      </c>
      <c r="L16" s="37">
        <f t="shared" si="0"/>
        <v>7.2608333333333333</v>
      </c>
      <c r="M16" s="37">
        <f t="shared" si="1"/>
        <v>6.8452380952380949</v>
      </c>
    </row>
    <row r="17" spans="3:13" ht="9.4499999999999993" customHeight="1" x14ac:dyDescent="0.15">
      <c r="C17" s="18">
        <v>9</v>
      </c>
      <c r="D17" s="37">
        <v>8.3583333333333343</v>
      </c>
      <c r="E17" s="37">
        <v>8.0388888888888896</v>
      </c>
      <c r="F17" s="37">
        <v>9.31388888888889</v>
      </c>
      <c r="G17" s="37">
        <v>7.7277777777777779</v>
      </c>
      <c r="H17" s="37">
        <v>9.9444444444444429</v>
      </c>
      <c r="I17" s="37">
        <v>10.568055555555555</v>
      </c>
      <c r="J17" s="37">
        <v>9.9444444444444429</v>
      </c>
      <c r="L17" s="37">
        <f t="shared" si="0"/>
        <v>8.6766666666666676</v>
      </c>
      <c r="M17" s="37">
        <f t="shared" si="1"/>
        <v>9.1279761904761916</v>
      </c>
    </row>
    <row r="18" spans="3:13" ht="9.4499999999999993" customHeight="1" x14ac:dyDescent="0.15">
      <c r="C18" s="18">
        <v>10</v>
      </c>
      <c r="D18" s="37">
        <v>9.8458333333333332</v>
      </c>
      <c r="E18" s="37">
        <v>9.9888888888888889</v>
      </c>
      <c r="F18" s="37">
        <v>10.052777777777777</v>
      </c>
      <c r="G18" s="37">
        <v>10.658333333333333</v>
      </c>
      <c r="H18" s="37">
        <v>9.6041666666666679</v>
      </c>
      <c r="I18" s="37">
        <v>12.480555555555554</v>
      </c>
      <c r="J18" s="37">
        <v>14.048611111111111</v>
      </c>
      <c r="L18" s="37">
        <f t="shared" si="0"/>
        <v>10.030000000000001</v>
      </c>
      <c r="M18" s="37">
        <f t="shared" si="1"/>
        <v>10.954166666666667</v>
      </c>
    </row>
    <row r="19" spans="3:13" ht="9.4499999999999993" customHeight="1" x14ac:dyDescent="0.15">
      <c r="C19" s="18">
        <v>11</v>
      </c>
      <c r="D19" s="37">
        <v>8.6875</v>
      </c>
      <c r="E19" s="37">
        <v>7.4319444444444454</v>
      </c>
      <c r="F19" s="37">
        <v>8.9097222222222214</v>
      </c>
      <c r="G19" s="37">
        <v>8.9486111111111111</v>
      </c>
      <c r="H19" s="37">
        <v>8.4180555555555561</v>
      </c>
      <c r="I19" s="37">
        <v>11.158333333333335</v>
      </c>
      <c r="J19" s="37">
        <v>14.580555555555556</v>
      </c>
      <c r="L19" s="37">
        <f t="shared" si="0"/>
        <v>8.4791666666666679</v>
      </c>
      <c r="M19" s="37">
        <f t="shared" si="1"/>
        <v>9.7335317460317459</v>
      </c>
    </row>
    <row r="20" spans="3:13" ht="9.4499999999999993" customHeight="1" x14ac:dyDescent="0.15">
      <c r="C20" s="18">
        <v>12</v>
      </c>
      <c r="D20" s="37">
        <v>10.629166666666666</v>
      </c>
      <c r="E20" s="37">
        <v>9.7750000000000004</v>
      </c>
      <c r="F20" s="37">
        <v>11.302777777777777</v>
      </c>
      <c r="G20" s="37">
        <v>10.319444444444445</v>
      </c>
      <c r="H20" s="37">
        <v>9.3319444444444439</v>
      </c>
      <c r="I20" s="37">
        <v>11.445833333333333</v>
      </c>
      <c r="J20" s="37">
        <v>13.870833333333334</v>
      </c>
      <c r="L20" s="37">
        <f t="shared" si="0"/>
        <v>10.271666666666667</v>
      </c>
      <c r="M20" s="37">
        <f t="shared" si="1"/>
        <v>10.953571428571427</v>
      </c>
    </row>
    <row r="21" spans="3:13" ht="9.4499999999999993" customHeight="1" x14ac:dyDescent="0.15">
      <c r="C21" s="18">
        <v>13</v>
      </c>
      <c r="D21" s="37">
        <v>10.795833333333333</v>
      </c>
      <c r="E21" s="37">
        <v>11.037500000000001</v>
      </c>
      <c r="F21" s="37">
        <v>8.9111111111111114</v>
      </c>
      <c r="G21" s="37">
        <v>11.454166666666666</v>
      </c>
      <c r="H21" s="37">
        <v>9.0041666666666664</v>
      </c>
      <c r="I21" s="37">
        <v>10.677777777777777</v>
      </c>
      <c r="J21" s="37">
        <v>15.343055555555555</v>
      </c>
      <c r="L21" s="37">
        <f t="shared" si="0"/>
        <v>10.240555555555556</v>
      </c>
      <c r="M21" s="37">
        <f t="shared" si="1"/>
        <v>11.031944444444445</v>
      </c>
    </row>
    <row r="22" spans="3:13" ht="9.4499999999999993" customHeight="1" x14ac:dyDescent="0.15">
      <c r="C22" s="18">
        <v>14</v>
      </c>
      <c r="D22" s="37">
        <v>11.454166666666667</v>
      </c>
      <c r="E22" s="37">
        <v>9.3222222222222229</v>
      </c>
      <c r="F22" s="37">
        <v>9.5444444444444443</v>
      </c>
      <c r="G22" s="37">
        <v>11.026388888888889</v>
      </c>
      <c r="H22" s="37">
        <v>9.6208333333333336</v>
      </c>
      <c r="I22" s="37">
        <v>14.399999999999999</v>
      </c>
      <c r="J22" s="37">
        <v>16.658333333333331</v>
      </c>
      <c r="L22" s="37">
        <f t="shared" si="0"/>
        <v>10.19361111111111</v>
      </c>
      <c r="M22" s="37">
        <f t="shared" si="1"/>
        <v>11.718055555555553</v>
      </c>
    </row>
    <row r="23" spans="3:13" ht="9.4499999999999993" customHeight="1" x14ac:dyDescent="0.15">
      <c r="C23" s="18">
        <v>15</v>
      </c>
      <c r="D23" s="37">
        <v>12.191666666666668</v>
      </c>
      <c r="E23" s="37">
        <v>10.084722222222222</v>
      </c>
      <c r="F23" s="37">
        <v>10.409722222222223</v>
      </c>
      <c r="G23" s="37">
        <v>11.036111111111111</v>
      </c>
      <c r="H23" s="37">
        <v>10.293055555555554</v>
      </c>
      <c r="I23" s="37">
        <v>13.708333333333332</v>
      </c>
      <c r="J23" s="37">
        <v>17.336111111111109</v>
      </c>
      <c r="L23" s="37">
        <f t="shared" si="0"/>
        <v>10.803055555555556</v>
      </c>
      <c r="M23" s="37">
        <f t="shared" si="1"/>
        <v>12.151388888888889</v>
      </c>
    </row>
    <row r="24" spans="3:13" ht="9.4499999999999993" customHeight="1" x14ac:dyDescent="0.15">
      <c r="C24" s="18">
        <v>16</v>
      </c>
      <c r="D24" s="37">
        <v>10.733333333333333</v>
      </c>
      <c r="E24" s="37">
        <v>10.044444444444444</v>
      </c>
      <c r="F24" s="37">
        <v>11.205555555555556</v>
      </c>
      <c r="G24" s="37">
        <v>9.7708333333333339</v>
      </c>
      <c r="H24" s="37">
        <v>10.927777777777777</v>
      </c>
      <c r="I24" s="37">
        <v>10.483333333333334</v>
      </c>
      <c r="J24" s="37">
        <v>13.198611111111111</v>
      </c>
      <c r="L24" s="37">
        <f t="shared" si="0"/>
        <v>10.53638888888889</v>
      </c>
      <c r="M24" s="37">
        <f t="shared" si="1"/>
        <v>10.909126984126985</v>
      </c>
    </row>
    <row r="25" spans="3:13" ht="9.4499999999999993" customHeight="1" x14ac:dyDescent="0.15">
      <c r="C25" s="18">
        <v>17</v>
      </c>
      <c r="D25" s="37">
        <v>11.8125</v>
      </c>
      <c r="E25" s="37">
        <v>9.4138888888888879</v>
      </c>
      <c r="F25" s="37">
        <v>11.040277777777778</v>
      </c>
      <c r="G25" s="37">
        <v>10.027777777777779</v>
      </c>
      <c r="H25" s="37">
        <v>8.1111111111111107</v>
      </c>
      <c r="I25" s="37">
        <v>7.1875</v>
      </c>
      <c r="J25" s="37">
        <v>8.6277777777777764</v>
      </c>
      <c r="L25" s="37">
        <f t="shared" si="0"/>
        <v>10.08111111111111</v>
      </c>
      <c r="M25" s="37">
        <f t="shared" si="1"/>
        <v>9.4601190476190471</v>
      </c>
    </row>
    <row r="26" spans="3:13" ht="9.4499999999999993" customHeight="1" x14ac:dyDescent="0.15">
      <c r="C26" s="18">
        <v>18</v>
      </c>
      <c r="D26" s="37">
        <v>12.170833333333331</v>
      </c>
      <c r="E26" s="37">
        <v>12.605555555555554</v>
      </c>
      <c r="F26" s="37">
        <v>11.377777777777776</v>
      </c>
      <c r="G26" s="37">
        <v>10.050000000000001</v>
      </c>
      <c r="H26" s="37">
        <v>7.2750000000000004</v>
      </c>
      <c r="I26" s="37">
        <v>5.0958333333333332</v>
      </c>
      <c r="J26" s="37">
        <v>6.2597222222222211</v>
      </c>
      <c r="L26" s="37">
        <f t="shared" si="0"/>
        <v>10.695833333333333</v>
      </c>
      <c r="M26" s="37">
        <f t="shared" si="1"/>
        <v>9.2621031746031726</v>
      </c>
    </row>
    <row r="27" spans="3:13" ht="9.4499999999999993" customHeight="1" x14ac:dyDescent="0.15">
      <c r="C27" s="18">
        <v>19</v>
      </c>
      <c r="D27" s="37">
        <v>8.4791666666666661</v>
      </c>
      <c r="E27" s="37">
        <v>9.2013888888888893</v>
      </c>
      <c r="F27" s="37">
        <v>8.1472222222222221</v>
      </c>
      <c r="G27" s="37">
        <v>8.4347222222222236</v>
      </c>
      <c r="H27" s="37">
        <v>7.0902777777777768</v>
      </c>
      <c r="I27" s="37">
        <v>4.3944444444444448</v>
      </c>
      <c r="J27" s="37">
        <v>4.4194444444444443</v>
      </c>
      <c r="L27" s="37">
        <f t="shared" si="0"/>
        <v>8.270555555555557</v>
      </c>
      <c r="M27" s="37">
        <f t="shared" si="1"/>
        <v>7.166666666666667</v>
      </c>
    </row>
    <row r="28" spans="3:13" ht="9.4499999999999993" customHeight="1" x14ac:dyDescent="0.15">
      <c r="C28" s="18">
        <v>20</v>
      </c>
      <c r="D28" s="37">
        <v>3.6</v>
      </c>
      <c r="E28" s="37">
        <v>4.1708333333333334</v>
      </c>
      <c r="F28" s="37">
        <v>3.6958333333333337</v>
      </c>
      <c r="G28" s="37">
        <v>3.3861111111111111</v>
      </c>
      <c r="H28" s="37">
        <v>3.5388888888888888</v>
      </c>
      <c r="I28" s="37">
        <v>2.3180555555555555</v>
      </c>
      <c r="J28" s="37">
        <v>2.1597222222222219</v>
      </c>
      <c r="L28" s="37">
        <f t="shared" si="0"/>
        <v>3.6783333333333337</v>
      </c>
      <c r="M28" s="37">
        <f t="shared" si="1"/>
        <v>3.2670634920634924</v>
      </c>
    </row>
    <row r="29" spans="3:13" ht="9.4499999999999993" customHeight="1" x14ac:dyDescent="0.15">
      <c r="C29" s="18">
        <v>21</v>
      </c>
      <c r="D29" s="37">
        <v>1.7666666666666666</v>
      </c>
      <c r="E29" s="37">
        <v>2.0236111111111112</v>
      </c>
      <c r="F29" s="37">
        <v>1.5083333333333333</v>
      </c>
      <c r="G29" s="37">
        <v>1.6055555555555554</v>
      </c>
      <c r="H29" s="37">
        <v>1.336111111111111</v>
      </c>
      <c r="I29" s="37">
        <v>2.3222222222222224</v>
      </c>
      <c r="J29" s="37">
        <v>1.5194444444444444</v>
      </c>
      <c r="L29" s="37">
        <f t="shared" si="0"/>
        <v>1.6480555555555554</v>
      </c>
      <c r="M29" s="37">
        <f t="shared" si="1"/>
        <v>1.7259920634920634</v>
      </c>
    </row>
    <row r="30" spans="3:13" ht="9.4499999999999993" customHeight="1" x14ac:dyDescent="0.15">
      <c r="C30" s="18">
        <v>22</v>
      </c>
      <c r="D30" s="37">
        <v>0.55833333333333335</v>
      </c>
      <c r="E30" s="37">
        <v>0.59444444444444455</v>
      </c>
      <c r="F30" s="37">
        <v>0.71944444444444455</v>
      </c>
      <c r="G30" s="37">
        <v>0.64583333333333337</v>
      </c>
      <c r="H30" s="37">
        <v>0.69861111111111107</v>
      </c>
      <c r="I30" s="37">
        <v>0.41805555555555557</v>
      </c>
      <c r="J30" s="37">
        <v>0.33750000000000002</v>
      </c>
      <c r="L30" s="37">
        <f t="shared" si="0"/>
        <v>0.64333333333333331</v>
      </c>
      <c r="M30" s="37">
        <f t="shared" si="1"/>
        <v>0.56746031746031744</v>
      </c>
    </row>
    <row r="31" spans="3:13" ht="9.4499999999999993" customHeight="1" x14ac:dyDescent="0.15">
      <c r="C31" s="18">
        <v>23</v>
      </c>
      <c r="D31" s="37">
        <v>0.12916666666666665</v>
      </c>
      <c r="E31" s="37">
        <v>0.125</v>
      </c>
      <c r="F31" s="37">
        <v>3.7499999999999999E-2</v>
      </c>
      <c r="G31" s="37">
        <v>0.18749999999999997</v>
      </c>
      <c r="H31" s="37">
        <v>0.15416666666666665</v>
      </c>
      <c r="I31" s="37">
        <v>0.3833333333333333</v>
      </c>
      <c r="J31" s="37">
        <v>9.9999999999999992E-2</v>
      </c>
      <c r="L31" s="37">
        <f t="shared" si="0"/>
        <v>0.12666666666666665</v>
      </c>
      <c r="M31" s="37">
        <f t="shared" si="1"/>
        <v>0.15952380952380954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117.39166666666667</v>
      </c>
      <c r="E33" s="37">
        <f t="shared" ref="E33:J33" si="2">SUM(E15:E26)</f>
        <v>109.0888888888889</v>
      </c>
      <c r="F33" s="37">
        <f t="shared" si="2"/>
        <v>114.69999999999999</v>
      </c>
      <c r="G33" s="37">
        <f t="shared" si="2"/>
        <v>113.69305555555555</v>
      </c>
      <c r="H33" s="37">
        <f t="shared" si="2"/>
        <v>103.98055555555557</v>
      </c>
      <c r="I33" s="37">
        <f t="shared" si="2"/>
        <v>115.2861111111111</v>
      </c>
      <c r="J33" s="37">
        <f t="shared" si="2"/>
        <v>138.37499999999997</v>
      </c>
      <c r="L33" s="37">
        <f>SUM(L15:L26)</f>
        <v>111.77083333333334</v>
      </c>
      <c r="M33" s="37">
        <f>SUM(M15:M26)</f>
        <v>116.07361111111109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19.070833333333333</v>
      </c>
      <c r="E34" s="37">
        <f t="shared" ref="E34:J34" si="3">SUM(E15:E17)</f>
        <v>19.384722222222223</v>
      </c>
      <c r="F34" s="37">
        <f t="shared" si="3"/>
        <v>21.945833333333333</v>
      </c>
      <c r="G34" s="37">
        <f t="shared" si="3"/>
        <v>20.401388888888889</v>
      </c>
      <c r="H34" s="37">
        <f t="shared" si="3"/>
        <v>21.394444444444442</v>
      </c>
      <c r="I34" s="37">
        <f t="shared" si="3"/>
        <v>18.648611111111109</v>
      </c>
      <c r="J34" s="37">
        <f t="shared" si="3"/>
        <v>18.451388888888886</v>
      </c>
      <c r="L34" s="37">
        <f>SUM(L15:L17)</f>
        <v>20.439444444444447</v>
      </c>
      <c r="M34" s="37">
        <f>SUM(M15:M17)</f>
        <v>19.899603174603172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63.604166666666664</v>
      </c>
      <c r="E35" s="37">
        <f t="shared" ref="E35:J35" si="4">SUM(E18:E23)</f>
        <v>57.640277777777783</v>
      </c>
      <c r="F35" s="37">
        <f t="shared" si="4"/>
        <v>59.130555555555553</v>
      </c>
      <c r="G35" s="37">
        <f t="shared" si="4"/>
        <v>63.443055555555553</v>
      </c>
      <c r="H35" s="37">
        <f t="shared" si="4"/>
        <v>56.272222222222226</v>
      </c>
      <c r="I35" s="37">
        <f t="shared" si="4"/>
        <v>73.870833333333337</v>
      </c>
      <c r="J35" s="37">
        <f t="shared" si="4"/>
        <v>91.837499999999991</v>
      </c>
      <c r="L35" s="37">
        <f>SUM(L18:L23)</f>
        <v>60.018055555555563</v>
      </c>
      <c r="M35" s="37">
        <f>SUM(M18:M23)</f>
        <v>66.54265873015872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34.716666666666669</v>
      </c>
      <c r="E36" s="37">
        <f t="shared" ref="E36:J36" si="5">SUM(E24:E26)</f>
        <v>32.063888888888883</v>
      </c>
      <c r="F36" s="37">
        <f t="shared" si="5"/>
        <v>33.62361111111111</v>
      </c>
      <c r="G36" s="37">
        <f t="shared" si="5"/>
        <v>29.848611111111115</v>
      </c>
      <c r="H36" s="37">
        <f t="shared" si="5"/>
        <v>26.31388888888889</v>
      </c>
      <c r="I36" s="37">
        <f t="shared" si="5"/>
        <v>22.766666666666666</v>
      </c>
      <c r="J36" s="37">
        <f t="shared" si="5"/>
        <v>28.086111111111109</v>
      </c>
      <c r="L36" s="37">
        <f>SUM(L24:L26)</f>
        <v>31.313333333333333</v>
      </c>
      <c r="M36" s="37">
        <f>SUM(M24:M26)</f>
        <v>29.631349206349203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134.15833333333333</v>
      </c>
      <c r="E37" s="37">
        <f t="shared" ref="E37:J37" si="6">SUM(E8:E31)</f>
        <v>127.43472222222223</v>
      </c>
      <c r="F37" s="37">
        <f t="shared" si="6"/>
        <v>131.51249999999999</v>
      </c>
      <c r="G37" s="37">
        <f t="shared" si="6"/>
        <v>129.56666666666666</v>
      </c>
      <c r="H37" s="37">
        <f t="shared" si="6"/>
        <v>118.52777777777777</v>
      </c>
      <c r="I37" s="37">
        <f t="shared" si="6"/>
        <v>126.24027777777779</v>
      </c>
      <c r="J37" s="37">
        <f t="shared" si="6"/>
        <v>147.92916666666665</v>
      </c>
      <c r="L37" s="37">
        <f>SUM(L8:L31)</f>
        <v>128.24</v>
      </c>
      <c r="M37" s="37">
        <f>SUM(M8:M31)</f>
        <v>130.76706349206353</v>
      </c>
      <c r="O37" s="37"/>
      <c r="P37" s="37"/>
    </row>
    <row r="38" spans="2:30" ht="24" customHeight="1" x14ac:dyDescent="0.15">
      <c r="C38" s="43"/>
    </row>
    <row r="39" spans="2:30" ht="9.4499999999999993" customHeight="1" x14ac:dyDescent="0.25">
      <c r="C39" s="50" t="str">
        <f>C6</f>
        <v>Average pedestrian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43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43" t="s">
        <v>115</v>
      </c>
    </row>
    <row r="43" spans="2:30" ht="9.4499999999999993" customHeight="1" x14ac:dyDescent="0.15">
      <c r="B43" s="45" t="s">
        <v>116</v>
      </c>
      <c r="C43" s="32">
        <v>41.45</v>
      </c>
      <c r="D43" s="32">
        <v>49.983333333333334</v>
      </c>
      <c r="E43" s="32">
        <v>99.696666666666658</v>
      </c>
      <c r="F43" s="32">
        <v>187.58999999999997</v>
      </c>
      <c r="G43" s="32">
        <v>196.27999999999997</v>
      </c>
      <c r="H43" s="32">
        <v>130.08000000000001</v>
      </c>
      <c r="I43" s="32">
        <v>115.87</v>
      </c>
      <c r="J43" s="32">
        <v>99.91</v>
      </c>
      <c r="K43" s="32">
        <v>100.4</v>
      </c>
      <c r="L43" s="32">
        <v>99.31</v>
      </c>
      <c r="M43" s="32">
        <v>115.36000000000001</v>
      </c>
      <c r="N43" s="32">
        <v>105.32000000000001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45" t="s">
        <v>117</v>
      </c>
      <c r="C44" s="32">
        <v>49</v>
      </c>
      <c r="D44" s="32">
        <v>57.31666666666667</v>
      </c>
      <c r="E44" s="32">
        <v>107.08333333333333</v>
      </c>
      <c r="F44" s="32">
        <v>208.59999999999997</v>
      </c>
      <c r="G44" s="32">
        <v>233.04999999999995</v>
      </c>
      <c r="H44" s="32">
        <v>156.96</v>
      </c>
      <c r="I44" s="32">
        <v>146.10000000000002</v>
      </c>
      <c r="J44" s="32">
        <v>121.01</v>
      </c>
      <c r="K44" s="32">
        <v>116.08000000000001</v>
      </c>
      <c r="L44" s="32">
        <v>107.69</v>
      </c>
      <c r="M44" s="32">
        <v>123.41999999999999</v>
      </c>
      <c r="N44" s="32">
        <v>112.57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4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43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45" t="s">
        <v>116</v>
      </c>
      <c r="C47" s="32">
        <v>65.333333333333329</v>
      </c>
      <c r="D47" s="32">
        <v>52.6</v>
      </c>
      <c r="E47" s="32">
        <v>95.5</v>
      </c>
      <c r="F47" s="32">
        <v>157</v>
      </c>
      <c r="G47" s="32">
        <v>189.60000000000002</v>
      </c>
      <c r="H47" s="32">
        <v>140.25</v>
      </c>
      <c r="I47" s="32">
        <v>113.75</v>
      </c>
      <c r="J47" s="32">
        <v>116.6</v>
      </c>
      <c r="K47" s="32">
        <v>110.75</v>
      </c>
      <c r="L47" s="32">
        <v>86.8</v>
      </c>
      <c r="M47" s="32">
        <v>129.25</v>
      </c>
      <c r="N47" s="32">
        <v>126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45" t="s">
        <v>117</v>
      </c>
      <c r="C48" s="32">
        <v>67</v>
      </c>
      <c r="D48" s="32">
        <v>56.599999999999994</v>
      </c>
      <c r="E48" s="32">
        <v>98</v>
      </c>
      <c r="F48" s="32">
        <v>174.33333333333331</v>
      </c>
      <c r="G48" s="32">
        <v>211.39999999999998</v>
      </c>
      <c r="H48" s="32">
        <v>159.5</v>
      </c>
      <c r="I48" s="32">
        <v>139.75</v>
      </c>
      <c r="J48" s="32">
        <v>130.19999999999999</v>
      </c>
      <c r="K48" s="32">
        <v>120.5</v>
      </c>
      <c r="L48" s="32">
        <v>91.6</v>
      </c>
      <c r="M48" s="32">
        <v>134.25</v>
      </c>
      <c r="N48" s="32">
        <v>131.75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45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43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45" t="s">
        <v>116</v>
      </c>
      <c r="C51" s="32">
        <v>65</v>
      </c>
      <c r="D51" s="32">
        <v>55.75</v>
      </c>
      <c r="E51" s="32">
        <v>94.25</v>
      </c>
      <c r="F51" s="32">
        <v>223.5</v>
      </c>
      <c r="G51" s="32">
        <v>207.39999999999998</v>
      </c>
      <c r="H51" s="32">
        <v>166.75</v>
      </c>
      <c r="I51" s="32">
        <v>154</v>
      </c>
      <c r="J51" s="32">
        <v>120.2</v>
      </c>
      <c r="K51" s="32">
        <v>144.25</v>
      </c>
      <c r="L51" s="32">
        <v>166.25</v>
      </c>
      <c r="M51" s="32">
        <v>148.4</v>
      </c>
      <c r="N51" s="32">
        <v>114.75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45" t="s">
        <v>117</v>
      </c>
      <c r="C52" s="32">
        <v>69</v>
      </c>
      <c r="D52" s="32">
        <v>60.5</v>
      </c>
      <c r="E52" s="32">
        <v>96.75</v>
      </c>
      <c r="F52" s="32">
        <v>240</v>
      </c>
      <c r="G52" s="32">
        <v>227.39999999999998</v>
      </c>
      <c r="H52" s="32">
        <v>179</v>
      </c>
      <c r="I52" s="32">
        <v>173.75</v>
      </c>
      <c r="J52" s="32">
        <v>133</v>
      </c>
      <c r="K52" s="32">
        <v>156</v>
      </c>
      <c r="L52" s="32">
        <v>170</v>
      </c>
      <c r="M52" s="32">
        <v>152</v>
      </c>
      <c r="N52" s="32">
        <v>117.75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45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6:M6"/>
    <mergeCell ref="F1:J1"/>
    <mergeCell ref="F2:J2"/>
    <mergeCell ref="D3:F3"/>
    <mergeCell ref="H3:N3"/>
    <mergeCell ref="B5:C5"/>
    <mergeCell ref="C39:N39"/>
    <mergeCell ref="B7:C7"/>
    <mergeCell ref="B33:C33"/>
    <mergeCell ref="B34:C34"/>
    <mergeCell ref="B35:C35"/>
    <mergeCell ref="B36:C36"/>
    <mergeCell ref="B37:C37"/>
  </mergeCells>
  <hyperlinks>
    <hyperlink ref="A1" location="bkIndexAPC2439" display="Index" xr:uid="{94BD8A2B-C801-40F9-9BCA-3E6AE5600A0B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6C50-8F32-4855-8B93-B949252798F3}">
  <sheetPr>
    <pageSetUpPr fitToPage="1"/>
  </sheetPr>
  <dimension ref="A1:AD172"/>
  <sheetViews>
    <sheetView zoomScale="90" zoomScaleNormal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6640625" style="4" customWidth="1"/>
    <col min="3" max="13" width="7.33203125" style="4" customWidth="1"/>
    <col min="14" max="15" width="6.6640625" style="4" customWidth="1"/>
    <col min="16" max="16384" width="9.109375" style="4"/>
  </cols>
  <sheetData>
    <row r="1" spans="1:15" ht="14.4" x14ac:dyDescent="0.3">
      <c r="A1" s="33" t="s">
        <v>103</v>
      </c>
      <c r="E1" s="5"/>
      <c r="F1" s="46" t="s">
        <v>104</v>
      </c>
      <c r="G1" s="47"/>
      <c r="H1" s="47"/>
      <c r="I1" s="47"/>
      <c r="J1" s="47"/>
    </row>
    <row r="2" spans="1:15" ht="13.2" x14ac:dyDescent="0.25">
      <c r="E2" s="5"/>
      <c r="F2" s="46" t="s">
        <v>70</v>
      </c>
      <c r="G2" s="47"/>
      <c r="H2" s="47"/>
      <c r="I2" s="47"/>
      <c r="J2" s="47"/>
    </row>
    <row r="3" spans="1:15" ht="13.2" x14ac:dyDescent="0.25">
      <c r="D3" s="48" t="s">
        <v>120</v>
      </c>
      <c r="E3" s="47"/>
      <c r="F3" s="47"/>
      <c r="G3" s="5"/>
      <c r="H3" s="49" t="s">
        <v>121</v>
      </c>
      <c r="I3" s="47"/>
      <c r="J3" s="47"/>
      <c r="K3" s="47"/>
      <c r="L3" s="47"/>
      <c r="M3" s="47"/>
      <c r="N3" s="47"/>
    </row>
    <row r="4" spans="1:15" ht="24" customHeight="1" x14ac:dyDescent="0.15"/>
    <row r="5" spans="1:15" ht="9.4499999999999993" customHeight="1" x14ac:dyDescent="0.2">
      <c r="B5" s="51" t="s">
        <v>7</v>
      </c>
      <c r="C5" s="52"/>
      <c r="D5" s="12"/>
      <c r="O5" s="26"/>
    </row>
    <row r="6" spans="1:15" ht="9.4499999999999993" customHeight="1" x14ac:dyDescent="0.25">
      <c r="C6" s="50" t="s">
        <v>105</v>
      </c>
      <c r="D6" s="47"/>
      <c r="E6" s="47"/>
      <c r="F6" s="47"/>
      <c r="G6" s="47"/>
      <c r="H6" s="47"/>
      <c r="I6" s="47"/>
      <c r="J6" s="47"/>
      <c r="K6" s="47"/>
      <c r="L6" s="47"/>
      <c r="M6" s="47"/>
      <c r="O6" s="26"/>
    </row>
    <row r="7" spans="1:15" ht="9.4499999999999993" customHeight="1" x14ac:dyDescent="0.25">
      <c r="B7" s="53" t="s">
        <v>106</v>
      </c>
      <c r="C7" s="47"/>
      <c r="D7" s="17" t="s">
        <v>72</v>
      </c>
      <c r="E7" s="17" t="s">
        <v>73</v>
      </c>
      <c r="F7" s="17" t="s">
        <v>74</v>
      </c>
      <c r="G7" s="17" t="s">
        <v>75</v>
      </c>
      <c r="H7" s="17" t="s">
        <v>76</v>
      </c>
      <c r="I7" s="17" t="s">
        <v>77</v>
      </c>
      <c r="J7" s="17" t="s">
        <v>78</v>
      </c>
      <c r="K7" s="17"/>
      <c r="L7" s="17" t="s">
        <v>107</v>
      </c>
      <c r="M7" s="17" t="s">
        <v>108</v>
      </c>
      <c r="O7" s="26"/>
    </row>
    <row r="8" spans="1:15" ht="9.4499999999999993" customHeight="1" x14ac:dyDescent="0.15">
      <c r="C8" s="18">
        <v>0</v>
      </c>
      <c r="D8" s="37">
        <v>17.861904761904761</v>
      </c>
      <c r="E8" s="37">
        <v>22.079166666666666</v>
      </c>
      <c r="F8" s="37">
        <v>21.337499999999999</v>
      </c>
      <c r="G8" s="37">
        <v>23.533333333333331</v>
      </c>
      <c r="H8" s="37">
        <v>24.668750000000003</v>
      </c>
      <c r="I8" s="37">
        <v>38.754166666666663</v>
      </c>
      <c r="J8" s="37">
        <v>40.016666666666666</v>
      </c>
      <c r="L8" s="37">
        <f>AVERAGE(D8:H8)</f>
        <v>21.89613095238095</v>
      </c>
      <c r="M8" s="37">
        <f>AVERAGE(D8:J8)</f>
        <v>26.893069727891152</v>
      </c>
      <c r="O8" s="26"/>
    </row>
    <row r="9" spans="1:15" ht="9.4499999999999993" customHeight="1" x14ac:dyDescent="0.15">
      <c r="C9" s="18">
        <v>1</v>
      </c>
      <c r="D9" s="37">
        <v>10.066666666666666</v>
      </c>
      <c r="E9" s="37">
        <v>10.706250000000001</v>
      </c>
      <c r="F9" s="37">
        <v>10.9125</v>
      </c>
      <c r="G9" s="37">
        <v>13.206250000000001</v>
      </c>
      <c r="H9" s="37">
        <v>14.764583333333333</v>
      </c>
      <c r="I9" s="37">
        <v>23.268750000000001</v>
      </c>
      <c r="J9" s="37">
        <v>25.577083333333334</v>
      </c>
      <c r="L9" s="37">
        <f t="shared" ref="L9:L31" si="0">AVERAGE(D9:H9)</f>
        <v>11.93125</v>
      </c>
      <c r="M9" s="37">
        <f t="shared" ref="M9:M31" si="1">AVERAGE(D9:J9)</f>
        <v>15.500297619047618</v>
      </c>
      <c r="O9" s="26"/>
    </row>
    <row r="10" spans="1:15" ht="9.4499999999999993" customHeight="1" x14ac:dyDescent="0.15">
      <c r="C10" s="18">
        <v>2</v>
      </c>
      <c r="D10" s="37">
        <v>8.7261904761904763</v>
      </c>
      <c r="E10" s="37">
        <v>9.8458333333333332</v>
      </c>
      <c r="F10" s="37">
        <v>9.6750000000000007</v>
      </c>
      <c r="G10" s="37">
        <v>8.4479166666666679</v>
      </c>
      <c r="H10" s="37">
        <v>11.2125</v>
      </c>
      <c r="I10" s="37">
        <v>16.4375</v>
      </c>
      <c r="J10" s="37">
        <v>17.875</v>
      </c>
      <c r="L10" s="37">
        <f t="shared" si="0"/>
        <v>9.5814880952380967</v>
      </c>
      <c r="M10" s="37">
        <f t="shared" si="1"/>
        <v>11.745705782312927</v>
      </c>
      <c r="O10" s="26"/>
    </row>
    <row r="11" spans="1:15" ht="9.4499999999999993" customHeight="1" x14ac:dyDescent="0.15">
      <c r="C11" s="18">
        <v>3</v>
      </c>
      <c r="D11" s="37">
        <v>10.485714285714286</v>
      </c>
      <c r="E11" s="37">
        <v>11.695833333333335</v>
      </c>
      <c r="F11" s="37">
        <v>11.012499999999999</v>
      </c>
      <c r="G11" s="37">
        <v>11.004166666666666</v>
      </c>
      <c r="H11" s="37">
        <v>12.214583333333334</v>
      </c>
      <c r="I11" s="37">
        <v>13.214583333333334</v>
      </c>
      <c r="J11" s="37">
        <v>13.189583333333333</v>
      </c>
      <c r="L11" s="37">
        <f t="shared" si="0"/>
        <v>11.282559523809525</v>
      </c>
      <c r="M11" s="37">
        <f t="shared" si="1"/>
        <v>11.830994897959185</v>
      </c>
      <c r="O11" s="26"/>
    </row>
    <row r="12" spans="1:15" ht="9.4499999999999993" customHeight="1" x14ac:dyDescent="0.15">
      <c r="C12" s="18">
        <v>4</v>
      </c>
      <c r="D12" s="37">
        <v>13.695238095238096</v>
      </c>
      <c r="E12" s="37">
        <v>14.289583333333335</v>
      </c>
      <c r="F12" s="37">
        <v>15.0875</v>
      </c>
      <c r="G12" s="37">
        <v>15.047916666666666</v>
      </c>
      <c r="H12" s="37">
        <v>15.947916666666666</v>
      </c>
      <c r="I12" s="37">
        <v>14.143750000000001</v>
      </c>
      <c r="J12" s="37">
        <v>13.091666666666667</v>
      </c>
      <c r="L12" s="37">
        <f t="shared" si="0"/>
        <v>14.813630952380953</v>
      </c>
      <c r="M12" s="37">
        <f t="shared" si="1"/>
        <v>14.471938775510205</v>
      </c>
    </row>
    <row r="13" spans="1:15" ht="9.4499999999999993" customHeight="1" x14ac:dyDescent="0.15">
      <c r="C13" s="18">
        <v>5</v>
      </c>
      <c r="D13" s="37">
        <v>36.288095238095238</v>
      </c>
      <c r="E13" s="37">
        <v>39.554166666666667</v>
      </c>
      <c r="F13" s="37">
        <v>39.174999999999997</v>
      </c>
      <c r="G13" s="37">
        <v>39.6</v>
      </c>
      <c r="H13" s="37">
        <v>38.541666666666671</v>
      </c>
      <c r="I13" s="37">
        <v>22.425000000000001</v>
      </c>
      <c r="J13" s="37">
        <v>14.183333333333334</v>
      </c>
      <c r="L13" s="37">
        <f t="shared" si="0"/>
        <v>38.631785714285719</v>
      </c>
      <c r="M13" s="37">
        <f t="shared" si="1"/>
        <v>32.823894557823131</v>
      </c>
    </row>
    <row r="14" spans="1:15" ht="9.4499999999999993" customHeight="1" x14ac:dyDescent="0.15">
      <c r="C14" s="18">
        <v>6</v>
      </c>
      <c r="D14" s="37">
        <v>83.759523809523813</v>
      </c>
      <c r="E14" s="37">
        <v>97.639583333333334</v>
      </c>
      <c r="F14" s="37">
        <v>99.037499999999994</v>
      </c>
      <c r="G14" s="37">
        <v>93.972916666666663</v>
      </c>
      <c r="H14" s="37">
        <v>96.737499999999997</v>
      </c>
      <c r="I14" s="37">
        <v>37.477083333333333</v>
      </c>
      <c r="J14" s="37">
        <v>28.168749999999999</v>
      </c>
      <c r="L14" s="37">
        <f t="shared" si="0"/>
        <v>94.22940476190476</v>
      </c>
      <c r="M14" s="37">
        <f t="shared" si="1"/>
        <v>76.684693877551027</v>
      </c>
    </row>
    <row r="15" spans="1:15" ht="9.4499999999999993" customHeight="1" x14ac:dyDescent="0.15">
      <c r="C15" s="18">
        <v>7</v>
      </c>
      <c r="D15" s="37">
        <v>179.20714285714286</v>
      </c>
      <c r="E15" s="37">
        <v>189.46250000000001</v>
      </c>
      <c r="F15" s="37">
        <v>189.03749999999999</v>
      </c>
      <c r="G15" s="37">
        <v>197.44166666666666</v>
      </c>
      <c r="H15" s="37">
        <v>189.71874999999997</v>
      </c>
      <c r="I15" s="37">
        <v>89.652083333333337</v>
      </c>
      <c r="J15" s="37">
        <v>45.385416666666671</v>
      </c>
      <c r="L15" s="37">
        <f t="shared" si="0"/>
        <v>188.97351190476192</v>
      </c>
      <c r="M15" s="37">
        <f t="shared" si="1"/>
        <v>154.27215136054426</v>
      </c>
    </row>
    <row r="16" spans="1:15" ht="9.4499999999999993" customHeight="1" x14ac:dyDescent="0.15">
      <c r="C16" s="18">
        <v>8</v>
      </c>
      <c r="D16" s="37">
        <v>261.3</v>
      </c>
      <c r="E16" s="37">
        <v>286.33541666666667</v>
      </c>
      <c r="F16" s="37">
        <v>285.26249999999999</v>
      </c>
      <c r="G16" s="37">
        <v>294.66458333333333</v>
      </c>
      <c r="H16" s="37">
        <v>280.73541666666665</v>
      </c>
      <c r="I16" s="37">
        <v>146.20416666666665</v>
      </c>
      <c r="J16" s="37">
        <v>71.808333333333337</v>
      </c>
      <c r="L16" s="37">
        <f t="shared" si="0"/>
        <v>281.65958333333333</v>
      </c>
      <c r="M16" s="37">
        <f t="shared" si="1"/>
        <v>232.33005952380952</v>
      </c>
    </row>
    <row r="17" spans="3:13" ht="9.4499999999999993" customHeight="1" x14ac:dyDescent="0.15">
      <c r="C17" s="18">
        <v>9</v>
      </c>
      <c r="D17" s="37">
        <v>285.47619047619048</v>
      </c>
      <c r="E17" s="37">
        <v>303.82083333333333</v>
      </c>
      <c r="F17" s="37">
        <v>295.66874999999999</v>
      </c>
      <c r="G17" s="37">
        <v>310.90208333333334</v>
      </c>
      <c r="H17" s="37">
        <v>299.7479166666667</v>
      </c>
      <c r="I17" s="37">
        <v>242.10416666666666</v>
      </c>
      <c r="J17" s="37">
        <v>118.00416666666668</v>
      </c>
      <c r="L17" s="37">
        <f t="shared" si="0"/>
        <v>299.1231547619048</v>
      </c>
      <c r="M17" s="37">
        <f t="shared" si="1"/>
        <v>265.10344387755106</v>
      </c>
    </row>
    <row r="18" spans="3:13" ht="9.4499999999999993" customHeight="1" x14ac:dyDescent="0.15">
      <c r="C18" s="18">
        <v>10</v>
      </c>
      <c r="D18" s="37">
        <v>307.39761904761906</v>
      </c>
      <c r="E18" s="37">
        <v>328.01249999999999</v>
      </c>
      <c r="F18" s="37">
        <v>322.55624999999998</v>
      </c>
      <c r="G18" s="37">
        <v>344.04166666666663</v>
      </c>
      <c r="H18" s="37">
        <v>325.48333333333329</v>
      </c>
      <c r="I18" s="37">
        <v>301.06875000000002</v>
      </c>
      <c r="J18" s="37">
        <v>210.19583333333335</v>
      </c>
      <c r="L18" s="37">
        <f t="shared" si="0"/>
        <v>325.49827380952377</v>
      </c>
      <c r="M18" s="37">
        <f t="shared" si="1"/>
        <v>305.5365646258503</v>
      </c>
    </row>
    <row r="19" spans="3:13" ht="9.4499999999999993" customHeight="1" x14ac:dyDescent="0.15">
      <c r="C19" s="18">
        <v>11</v>
      </c>
      <c r="D19" s="37">
        <v>335.15238095238095</v>
      </c>
      <c r="E19" s="37">
        <v>350.52083333333337</v>
      </c>
      <c r="F19" s="37">
        <v>346.06875000000002</v>
      </c>
      <c r="G19" s="37">
        <v>362.52708333333334</v>
      </c>
      <c r="H19" s="37">
        <v>369.8729166666667</v>
      </c>
      <c r="I19" s="37">
        <v>357.02499999999998</v>
      </c>
      <c r="J19" s="37">
        <v>280.68333333333334</v>
      </c>
      <c r="L19" s="37">
        <f t="shared" si="0"/>
        <v>352.82839285714289</v>
      </c>
      <c r="M19" s="37">
        <f t="shared" si="1"/>
        <v>343.12147108843544</v>
      </c>
    </row>
    <row r="20" spans="3:13" ht="9.4499999999999993" customHeight="1" x14ac:dyDescent="0.15">
      <c r="C20" s="18">
        <v>12</v>
      </c>
      <c r="D20" s="37">
        <v>383.52380952380958</v>
      </c>
      <c r="E20" s="37">
        <v>386.26666666666665</v>
      </c>
      <c r="F20" s="37">
        <v>396.98750000000001</v>
      </c>
      <c r="G20" s="37">
        <v>401.86250000000001</v>
      </c>
      <c r="H20" s="37">
        <v>421.22499999999997</v>
      </c>
      <c r="I20" s="37">
        <v>377.20208333333335</v>
      </c>
      <c r="J20" s="37">
        <v>334.15208333333334</v>
      </c>
      <c r="L20" s="37">
        <f t="shared" si="0"/>
        <v>397.9730952380952</v>
      </c>
      <c r="M20" s="37">
        <f t="shared" si="1"/>
        <v>385.88852040816329</v>
      </c>
    </row>
    <row r="21" spans="3:13" ht="9.4499999999999993" customHeight="1" x14ac:dyDescent="0.15">
      <c r="C21" s="18">
        <v>13</v>
      </c>
      <c r="D21" s="37">
        <v>390.14523809523814</v>
      </c>
      <c r="E21" s="37">
        <v>383.49583333333334</v>
      </c>
      <c r="F21" s="37">
        <v>405.22500000000002</v>
      </c>
      <c r="G21" s="37">
        <v>402.23541666666665</v>
      </c>
      <c r="H21" s="37">
        <v>440.02708333333334</v>
      </c>
      <c r="I21" s="37">
        <v>366.43333333333334</v>
      </c>
      <c r="J21" s="37">
        <v>352.36041666666665</v>
      </c>
      <c r="L21" s="37">
        <f t="shared" si="0"/>
        <v>404.22571428571433</v>
      </c>
      <c r="M21" s="37">
        <f t="shared" si="1"/>
        <v>391.41747448979589</v>
      </c>
    </row>
    <row r="22" spans="3:13" ht="9.4499999999999993" customHeight="1" x14ac:dyDescent="0.15">
      <c r="C22" s="18">
        <v>14</v>
      </c>
      <c r="D22" s="37">
        <v>423.04285714285714</v>
      </c>
      <c r="E22" s="37">
        <v>431.08125000000001</v>
      </c>
      <c r="F22" s="37">
        <v>433.10624999999999</v>
      </c>
      <c r="G22" s="37">
        <v>436.21666666666664</v>
      </c>
      <c r="H22" s="37">
        <v>471.9</v>
      </c>
      <c r="I22" s="37">
        <v>378.55833333333334</v>
      </c>
      <c r="J22" s="37">
        <v>330.77916666666664</v>
      </c>
      <c r="L22" s="37">
        <f t="shared" si="0"/>
        <v>439.06940476190476</v>
      </c>
      <c r="M22" s="37">
        <f t="shared" si="1"/>
        <v>414.9549319727891</v>
      </c>
    </row>
    <row r="23" spans="3:13" ht="9.4499999999999993" customHeight="1" x14ac:dyDescent="0.15">
      <c r="C23" s="18">
        <v>15</v>
      </c>
      <c r="D23" s="37">
        <v>477.87619047619046</v>
      </c>
      <c r="E23" s="37">
        <v>495.27499999999998</v>
      </c>
      <c r="F23" s="37">
        <v>494.3125</v>
      </c>
      <c r="G23" s="37">
        <v>495.70416666666671</v>
      </c>
      <c r="H23" s="37">
        <v>498.16458333333333</v>
      </c>
      <c r="I23" s="37">
        <v>342.83749999999998</v>
      </c>
      <c r="J23" s="37">
        <v>306.13541666666663</v>
      </c>
      <c r="L23" s="37">
        <f t="shared" si="0"/>
        <v>492.26648809523812</v>
      </c>
      <c r="M23" s="37">
        <f t="shared" si="1"/>
        <v>444.32933673469387</v>
      </c>
    </row>
    <row r="24" spans="3:13" ht="9.4499999999999993" customHeight="1" x14ac:dyDescent="0.15">
      <c r="C24" s="18">
        <v>16</v>
      </c>
      <c r="D24" s="37">
        <v>553.24047619047622</v>
      </c>
      <c r="E24" s="37">
        <v>588.70624999999995</v>
      </c>
      <c r="F24" s="37">
        <v>584.72500000000002</v>
      </c>
      <c r="G24" s="37">
        <v>578.51250000000005</v>
      </c>
      <c r="H24" s="37">
        <v>567.15</v>
      </c>
      <c r="I24" s="37">
        <v>319.8</v>
      </c>
      <c r="J24" s="37">
        <v>265.72708333333333</v>
      </c>
      <c r="L24" s="37">
        <f t="shared" si="0"/>
        <v>574.46684523809517</v>
      </c>
      <c r="M24" s="37">
        <f t="shared" si="1"/>
        <v>493.98018707482987</v>
      </c>
    </row>
    <row r="25" spans="3:13" ht="9.4499999999999993" customHeight="1" x14ac:dyDescent="0.15">
      <c r="C25" s="18">
        <v>17</v>
      </c>
      <c r="D25" s="37">
        <v>509.90000000000003</v>
      </c>
      <c r="E25" s="37">
        <v>547.05416666666667</v>
      </c>
      <c r="F25" s="37">
        <v>542.51250000000005</v>
      </c>
      <c r="G25" s="37">
        <v>527.95208333333335</v>
      </c>
      <c r="H25" s="37">
        <v>474.85833333333329</v>
      </c>
      <c r="I25" s="37">
        <v>287.62083333333334</v>
      </c>
      <c r="J25" s="37">
        <v>216.95</v>
      </c>
      <c r="L25" s="37">
        <f t="shared" si="0"/>
        <v>520.45541666666657</v>
      </c>
      <c r="M25" s="37">
        <f t="shared" si="1"/>
        <v>443.83541666666662</v>
      </c>
    </row>
    <row r="26" spans="3:13" ht="9.4499999999999993" customHeight="1" x14ac:dyDescent="0.15">
      <c r="C26" s="18">
        <v>18</v>
      </c>
      <c r="D26" s="37">
        <v>344.2833333333333</v>
      </c>
      <c r="E26" s="37">
        <v>370.85</v>
      </c>
      <c r="F26" s="37">
        <v>387.56875000000002</v>
      </c>
      <c r="G26" s="37">
        <v>394.4666666666667</v>
      </c>
      <c r="H26" s="37">
        <v>356.46041666666667</v>
      </c>
      <c r="I26" s="37">
        <v>240.27500000000001</v>
      </c>
      <c r="J26" s="37">
        <v>201.52708333333334</v>
      </c>
      <c r="L26" s="37">
        <f t="shared" si="0"/>
        <v>370.7258333333333</v>
      </c>
      <c r="M26" s="37">
        <f t="shared" si="1"/>
        <v>327.91874999999999</v>
      </c>
    </row>
    <row r="27" spans="3:13" ht="9.4499999999999993" customHeight="1" x14ac:dyDescent="0.15">
      <c r="C27" s="18">
        <v>19</v>
      </c>
      <c r="D27" s="37">
        <v>222.93333333333334</v>
      </c>
      <c r="E27" s="37">
        <v>236.21666666666667</v>
      </c>
      <c r="F27" s="37">
        <v>262.11250000000001</v>
      </c>
      <c r="G27" s="37">
        <v>261.97708333333333</v>
      </c>
      <c r="H27" s="37">
        <v>241.45</v>
      </c>
      <c r="I27" s="37">
        <v>196.81666666666666</v>
      </c>
      <c r="J27" s="37">
        <v>163.40416666666667</v>
      </c>
      <c r="L27" s="37">
        <f t="shared" si="0"/>
        <v>244.93791666666667</v>
      </c>
      <c r="M27" s="37">
        <f t="shared" si="1"/>
        <v>226.41577380952381</v>
      </c>
    </row>
    <row r="28" spans="3:13" ht="9.4499999999999993" customHeight="1" x14ac:dyDescent="0.15">
      <c r="C28" s="18">
        <v>20</v>
      </c>
      <c r="D28" s="37">
        <v>161.65238095238095</v>
      </c>
      <c r="E28" s="37">
        <v>173.23124999999999</v>
      </c>
      <c r="F28" s="37">
        <v>181.26249999999999</v>
      </c>
      <c r="G28" s="37">
        <v>188.91249999999999</v>
      </c>
      <c r="H28" s="37">
        <v>184.29583333333335</v>
      </c>
      <c r="I28" s="37">
        <v>156.65208333333334</v>
      </c>
      <c r="J28" s="37">
        <v>126.94583333333333</v>
      </c>
      <c r="L28" s="37">
        <f t="shared" si="0"/>
        <v>177.87089285714285</v>
      </c>
      <c r="M28" s="37">
        <f t="shared" si="1"/>
        <v>167.56462585034009</v>
      </c>
    </row>
    <row r="29" spans="3:13" ht="9.4499999999999993" customHeight="1" x14ac:dyDescent="0.15">
      <c r="C29" s="18">
        <v>21</v>
      </c>
      <c r="D29" s="37">
        <v>118.27857142857144</v>
      </c>
      <c r="E29" s="37">
        <v>124.74375000000001</v>
      </c>
      <c r="F29" s="37">
        <v>139.25624999999999</v>
      </c>
      <c r="G29" s="37">
        <v>135.18125000000001</v>
      </c>
      <c r="H29" s="37">
        <v>131.66041666666666</v>
      </c>
      <c r="I29" s="37">
        <v>111.74583333333334</v>
      </c>
      <c r="J29" s="37">
        <v>85.427083333333343</v>
      </c>
      <c r="L29" s="37">
        <f t="shared" si="0"/>
        <v>129.82404761904763</v>
      </c>
      <c r="M29" s="37">
        <f t="shared" si="1"/>
        <v>120.89902210884357</v>
      </c>
    </row>
    <row r="30" spans="3:13" ht="9.4499999999999993" customHeight="1" x14ac:dyDescent="0.15">
      <c r="C30" s="18">
        <v>22</v>
      </c>
      <c r="D30" s="37">
        <v>69.673809523809524</v>
      </c>
      <c r="E30" s="37">
        <v>78.189583333333331</v>
      </c>
      <c r="F30" s="37">
        <v>75.112499999999997</v>
      </c>
      <c r="G30" s="37">
        <v>89.010416666666657</v>
      </c>
      <c r="H30" s="37">
        <v>99.372916666666669</v>
      </c>
      <c r="I30" s="37">
        <v>89.681250000000006</v>
      </c>
      <c r="J30" s="37">
        <v>63.389583333333334</v>
      </c>
      <c r="L30" s="37">
        <f t="shared" si="0"/>
        <v>82.271845238095239</v>
      </c>
      <c r="M30" s="37">
        <f t="shared" si="1"/>
        <v>80.632865646258509</v>
      </c>
    </row>
    <row r="31" spans="3:13" ht="9.4499999999999993" customHeight="1" x14ac:dyDescent="0.15">
      <c r="C31" s="18">
        <v>23</v>
      </c>
      <c r="D31" s="37">
        <v>33.976190476190474</v>
      </c>
      <c r="E31" s="37">
        <v>37.039583333333333</v>
      </c>
      <c r="F31" s="37">
        <v>38.862499999999997</v>
      </c>
      <c r="G31" s="37">
        <v>44.995833333333337</v>
      </c>
      <c r="H31" s="37">
        <v>66.862499999999997</v>
      </c>
      <c r="I31" s="37">
        <v>56.414583333333333</v>
      </c>
      <c r="J31" s="37">
        <v>36.316666666666663</v>
      </c>
      <c r="L31" s="37">
        <f t="shared" si="0"/>
        <v>44.347321428571433</v>
      </c>
      <c r="M31" s="37">
        <f t="shared" si="1"/>
        <v>44.923979591836734</v>
      </c>
    </row>
    <row r="32" spans="3:13" ht="9.4499999999999993" customHeight="1" x14ac:dyDescent="0.15">
      <c r="C32" s="30" t="s">
        <v>109</v>
      </c>
    </row>
    <row r="33" spans="2:30" ht="9.4499999999999993" customHeight="1" x14ac:dyDescent="0.25">
      <c r="B33" s="53" t="s">
        <v>110</v>
      </c>
      <c r="C33" s="47"/>
      <c r="D33" s="37">
        <f>SUM(D15:D26)</f>
        <v>4450.5452380952374</v>
      </c>
      <c r="E33" s="37">
        <f t="shared" ref="E33:J33" si="2">SUM(E15:E26)</f>
        <v>4660.8812500000004</v>
      </c>
      <c r="F33" s="37">
        <f t="shared" si="2"/>
        <v>4683.03125</v>
      </c>
      <c r="G33" s="37">
        <f t="shared" si="2"/>
        <v>4746.5270833333343</v>
      </c>
      <c r="H33" s="37">
        <f t="shared" si="2"/>
        <v>4695.34375</v>
      </c>
      <c r="I33" s="37">
        <f t="shared" si="2"/>
        <v>3448.7812500000005</v>
      </c>
      <c r="J33" s="37">
        <f t="shared" si="2"/>
        <v>2733.708333333333</v>
      </c>
      <c r="L33" s="37">
        <f>SUM(L15:L26)</f>
        <v>4647.2657142857142</v>
      </c>
      <c r="M33" s="37">
        <f>SUM(M15:M26)</f>
        <v>4202.6883078231285</v>
      </c>
      <c r="O33" s="37"/>
      <c r="P33" s="37"/>
    </row>
    <row r="34" spans="2:30" ht="9.4499999999999993" customHeight="1" x14ac:dyDescent="0.25">
      <c r="B34" s="53" t="s">
        <v>111</v>
      </c>
      <c r="C34" s="47"/>
      <c r="D34" s="37">
        <f>SUM(D15:D17)</f>
        <v>725.98333333333335</v>
      </c>
      <c r="E34" s="37">
        <f t="shared" ref="E34:J34" si="3">SUM(E15:E17)</f>
        <v>779.61874999999998</v>
      </c>
      <c r="F34" s="37">
        <f t="shared" si="3"/>
        <v>769.96875</v>
      </c>
      <c r="G34" s="37">
        <f t="shared" si="3"/>
        <v>803.00833333333333</v>
      </c>
      <c r="H34" s="37">
        <f t="shared" si="3"/>
        <v>770.20208333333335</v>
      </c>
      <c r="I34" s="37">
        <f t="shared" si="3"/>
        <v>477.96041666666667</v>
      </c>
      <c r="J34" s="37">
        <f t="shared" si="3"/>
        <v>235.19791666666669</v>
      </c>
      <c r="L34" s="37">
        <f>SUM(L15:L17)</f>
        <v>769.75625000000014</v>
      </c>
      <c r="M34" s="37">
        <f>SUM(M15:M17)</f>
        <v>651.70565476190484</v>
      </c>
      <c r="O34" s="37"/>
      <c r="P34" s="37"/>
    </row>
    <row r="35" spans="2:30" ht="9.4499999999999993" customHeight="1" x14ac:dyDescent="0.25">
      <c r="B35" s="53" t="s">
        <v>112</v>
      </c>
      <c r="C35" s="47"/>
      <c r="D35" s="37">
        <f>SUM(D18:D23)</f>
        <v>2317.138095238095</v>
      </c>
      <c r="E35" s="37">
        <f t="shared" ref="E35:J35" si="4">SUM(E18:E23)</f>
        <v>2374.6520833333334</v>
      </c>
      <c r="F35" s="37">
        <f t="shared" si="4"/>
        <v>2398.2562500000004</v>
      </c>
      <c r="G35" s="37">
        <f t="shared" si="4"/>
        <v>2442.5875000000001</v>
      </c>
      <c r="H35" s="37">
        <f t="shared" si="4"/>
        <v>2526.6729166666664</v>
      </c>
      <c r="I35" s="37">
        <f t="shared" si="4"/>
        <v>2123.125</v>
      </c>
      <c r="J35" s="37">
        <f t="shared" si="4"/>
        <v>1814.3062500000001</v>
      </c>
      <c r="L35" s="37">
        <f>SUM(L18:L23)</f>
        <v>2411.8613690476191</v>
      </c>
      <c r="M35" s="37">
        <f>SUM(M18:M23)</f>
        <v>2285.2482993197277</v>
      </c>
      <c r="O35" s="37"/>
      <c r="P35" s="37"/>
    </row>
    <row r="36" spans="2:30" ht="9.4499999999999993" customHeight="1" x14ac:dyDescent="0.25">
      <c r="B36" s="53" t="s">
        <v>113</v>
      </c>
      <c r="C36" s="47"/>
      <c r="D36" s="37">
        <f>SUM(D24:D26)</f>
        <v>1407.4238095238095</v>
      </c>
      <c r="E36" s="37">
        <f t="shared" ref="E36:J36" si="5">SUM(E24:E26)</f>
        <v>1506.6104166666664</v>
      </c>
      <c r="F36" s="37">
        <f t="shared" si="5"/>
        <v>1514.8062500000001</v>
      </c>
      <c r="G36" s="37">
        <f t="shared" si="5"/>
        <v>1500.9312500000001</v>
      </c>
      <c r="H36" s="37">
        <f t="shared" si="5"/>
        <v>1398.46875</v>
      </c>
      <c r="I36" s="37">
        <f t="shared" si="5"/>
        <v>847.69583333333333</v>
      </c>
      <c r="J36" s="37">
        <f t="shared" si="5"/>
        <v>684.20416666666665</v>
      </c>
      <c r="L36" s="37">
        <f>SUM(L24:L26)</f>
        <v>1465.6480952380953</v>
      </c>
      <c r="M36" s="37">
        <f>SUM(M24:M26)</f>
        <v>1265.7343537414965</v>
      </c>
      <c r="O36" s="37"/>
      <c r="P36" s="37"/>
    </row>
    <row r="37" spans="2:30" ht="9.4499999999999993" customHeight="1" x14ac:dyDescent="0.25">
      <c r="B37" s="53" t="s">
        <v>114</v>
      </c>
      <c r="C37" s="47"/>
      <c r="D37" s="37">
        <f>SUM(D8:D31)</f>
        <v>5237.9428571428562</v>
      </c>
      <c r="E37" s="37">
        <f t="shared" ref="E37:J37" si="6">SUM(E8:E31)</f>
        <v>5516.1125000000002</v>
      </c>
      <c r="F37" s="37">
        <f t="shared" si="6"/>
        <v>5585.8750000000009</v>
      </c>
      <c r="G37" s="37">
        <f t="shared" si="6"/>
        <v>5671.4166666666679</v>
      </c>
      <c r="H37" s="37">
        <f t="shared" si="6"/>
        <v>5633.072916666667</v>
      </c>
      <c r="I37" s="37">
        <f t="shared" si="6"/>
        <v>4225.8125</v>
      </c>
      <c r="J37" s="37">
        <f t="shared" si="6"/>
        <v>3361.2937499999998</v>
      </c>
      <c r="L37" s="37">
        <f>SUM(L8:L31)</f>
        <v>5528.8839880952373</v>
      </c>
      <c r="M37" s="37">
        <f>SUM(M8:M31)</f>
        <v>5033.0751700680257</v>
      </c>
      <c r="O37" s="37"/>
      <c r="P37" s="37"/>
    </row>
    <row r="38" spans="2:30" ht="24" customHeight="1" x14ac:dyDescent="0.15">
      <c r="C38" s="9"/>
    </row>
    <row r="39" spans="2:30" ht="9.4499999999999993" customHeight="1" x14ac:dyDescent="0.25">
      <c r="C39" s="50" t="str">
        <f>C6</f>
        <v>Average traffic flows (excluding Bank Holidays etc)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30" ht="9.4499999999999993" customHeight="1" x14ac:dyDescent="0.15">
      <c r="C40" s="9"/>
    </row>
    <row r="41" spans="2:30" ht="9.4499999999999993" customHeight="1" x14ac:dyDescent="0.15">
      <c r="C41" s="30" t="s">
        <v>82</v>
      </c>
      <c r="D41" s="30" t="s">
        <v>83</v>
      </c>
      <c r="E41" s="30" t="s">
        <v>84</v>
      </c>
      <c r="F41" s="30" t="s">
        <v>85</v>
      </c>
      <c r="G41" s="30" t="s">
        <v>86</v>
      </c>
      <c r="H41" s="30" t="s">
        <v>87</v>
      </c>
      <c r="I41" s="30" t="s">
        <v>88</v>
      </c>
      <c r="J41" s="30" t="s">
        <v>89</v>
      </c>
      <c r="K41" s="30" t="s">
        <v>90</v>
      </c>
      <c r="L41" s="30" t="s">
        <v>91</v>
      </c>
      <c r="M41" s="30" t="s">
        <v>92</v>
      </c>
      <c r="N41" s="30" t="s">
        <v>93</v>
      </c>
    </row>
    <row r="42" spans="2:30" ht="9.4499999999999993" customHeight="1" x14ac:dyDescent="0.15">
      <c r="B42" s="9" t="s">
        <v>115</v>
      </c>
    </row>
    <row r="43" spans="2:30" ht="9.4499999999999993" customHeight="1" x14ac:dyDescent="0.15">
      <c r="B43" s="17" t="s">
        <v>116</v>
      </c>
      <c r="C43" s="32">
        <v>5782.5666666666657</v>
      </c>
      <c r="D43" s="32">
        <v>5749.9</v>
      </c>
      <c r="E43" s="32">
        <v>4884.04</v>
      </c>
      <c r="F43" s="32">
        <v>2998.5099999999998</v>
      </c>
      <c r="G43" s="32">
        <v>3766.3999999999996</v>
      </c>
      <c r="H43" s="32">
        <v>4408.4000000000005</v>
      </c>
      <c r="I43" s="32">
        <v>4822.5</v>
      </c>
      <c r="J43" s="32"/>
      <c r="K43" s="32"/>
      <c r="L43" s="32"/>
      <c r="M43" s="32"/>
      <c r="N43" s="32">
        <v>4840.2</v>
      </c>
      <c r="O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9.4499999999999993" customHeight="1" x14ac:dyDescent="0.15">
      <c r="B44" s="17" t="s">
        <v>117</v>
      </c>
      <c r="C44" s="32">
        <v>6892.0666666666639</v>
      </c>
      <c r="D44" s="32">
        <v>6878.1999999999989</v>
      </c>
      <c r="E44" s="32">
        <v>5771.1</v>
      </c>
      <c r="F44" s="32">
        <v>3528.25</v>
      </c>
      <c r="G44" s="32">
        <v>4477.45</v>
      </c>
      <c r="H44" s="32">
        <v>5250.85</v>
      </c>
      <c r="I44" s="32">
        <v>5813.25</v>
      </c>
      <c r="J44" s="32"/>
      <c r="K44" s="32"/>
      <c r="L44" s="32"/>
      <c r="M44" s="32"/>
      <c r="N44" s="32">
        <v>5734.9666666666672</v>
      </c>
      <c r="P44" s="3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9.4499999999999993" customHeight="1" x14ac:dyDescent="0.15">
      <c r="B45" s="1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2:30" ht="9.4499999999999993" customHeight="1" x14ac:dyDescent="0.15">
      <c r="B46" s="9" t="s">
        <v>118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2:30" ht="9.4499999999999993" customHeight="1" x14ac:dyDescent="0.15">
      <c r="B47" s="17" t="s">
        <v>116</v>
      </c>
      <c r="C47" s="32">
        <v>3920.5</v>
      </c>
      <c r="D47" s="32">
        <v>3908</v>
      </c>
      <c r="E47" s="32">
        <v>3521.25</v>
      </c>
      <c r="F47" s="32">
        <v>2317.25</v>
      </c>
      <c r="G47" s="32">
        <v>3027</v>
      </c>
      <c r="H47" s="32">
        <v>3415</v>
      </c>
      <c r="I47" s="32">
        <v>3694.5</v>
      </c>
      <c r="J47" s="32"/>
      <c r="K47" s="32"/>
      <c r="L47" s="32"/>
      <c r="M47" s="32"/>
      <c r="N47" s="32">
        <v>3786.75</v>
      </c>
      <c r="O47" s="3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2:30" ht="9.4499999999999993" customHeight="1" x14ac:dyDescent="0.15">
      <c r="B48" s="17" t="s">
        <v>117</v>
      </c>
      <c r="C48" s="32">
        <v>4786.5</v>
      </c>
      <c r="D48" s="32">
        <v>4873</v>
      </c>
      <c r="E48" s="32">
        <v>4244.75</v>
      </c>
      <c r="F48" s="32">
        <v>2798.5</v>
      </c>
      <c r="G48" s="32">
        <v>3678</v>
      </c>
      <c r="H48" s="32">
        <v>4251</v>
      </c>
      <c r="I48" s="32">
        <v>4619</v>
      </c>
      <c r="J48" s="32"/>
      <c r="K48" s="32"/>
      <c r="L48" s="32"/>
      <c r="M48" s="32"/>
      <c r="N48" s="32">
        <v>4555.75</v>
      </c>
      <c r="P48" s="3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2:30" ht="9.4499999999999993" customHeight="1" x14ac:dyDescent="0.15"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P49" s="3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2:30" ht="9.4499999999999993" customHeight="1" x14ac:dyDescent="0.15">
      <c r="B50" s="9" t="s">
        <v>119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2:30" ht="9.4499999999999993" customHeight="1" x14ac:dyDescent="0.15">
      <c r="B51" s="17" t="s">
        <v>116</v>
      </c>
      <c r="C51" s="32">
        <v>3045.5</v>
      </c>
      <c r="D51" s="32">
        <v>3016</v>
      </c>
      <c r="E51" s="32">
        <v>3226.6666666666665</v>
      </c>
      <c r="F51" s="32">
        <v>1692.25</v>
      </c>
      <c r="G51" s="32">
        <v>2358</v>
      </c>
      <c r="H51" s="32">
        <v>2693</v>
      </c>
      <c r="I51" s="32">
        <v>2786</v>
      </c>
      <c r="J51" s="32"/>
      <c r="K51" s="32"/>
      <c r="L51" s="32"/>
      <c r="M51" s="32"/>
      <c r="N51" s="32">
        <v>3052.25</v>
      </c>
      <c r="O51" s="3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2:30" ht="9.4499999999999993" customHeight="1" x14ac:dyDescent="0.15">
      <c r="B52" s="17" t="s">
        <v>117</v>
      </c>
      <c r="C52" s="32">
        <v>3759</v>
      </c>
      <c r="D52" s="32">
        <v>3740</v>
      </c>
      <c r="E52" s="32">
        <v>3908</v>
      </c>
      <c r="F52" s="32">
        <v>2037</v>
      </c>
      <c r="G52" s="32">
        <v>2887.6</v>
      </c>
      <c r="H52" s="32">
        <v>3348.5</v>
      </c>
      <c r="I52" s="32">
        <v>3541</v>
      </c>
      <c r="J52" s="32"/>
      <c r="K52" s="32"/>
      <c r="L52" s="32"/>
      <c r="M52" s="32"/>
      <c r="N52" s="32">
        <v>3669.25</v>
      </c>
      <c r="P52" s="3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2:30" ht="9.4499999999999993" customHeight="1" x14ac:dyDescent="0.15">
      <c r="B53" s="1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R53" s="32"/>
      <c r="S53" s="32"/>
      <c r="T53" s="32"/>
      <c r="U53" s="32"/>
      <c r="V53" s="32"/>
      <c r="X53" s="32"/>
      <c r="Y53" s="32"/>
      <c r="Z53" s="32"/>
      <c r="AA53" s="32"/>
      <c r="AB53" s="32"/>
    </row>
    <row r="54" spans="2:30" ht="24" customHeight="1" x14ac:dyDescent="0.15">
      <c r="R54" s="32"/>
      <c r="S54" s="32"/>
      <c r="T54" s="32"/>
      <c r="U54" s="32"/>
      <c r="V54" s="32"/>
      <c r="X54" s="32"/>
      <c r="Y54" s="32"/>
      <c r="Z54" s="32"/>
      <c r="AA54" s="32"/>
      <c r="AB54" s="32"/>
    </row>
    <row r="55" spans="2:30" ht="8.85" customHeight="1" x14ac:dyDescent="0.15">
      <c r="R55" s="32"/>
      <c r="S55" s="32"/>
      <c r="T55" s="32"/>
      <c r="U55" s="32"/>
      <c r="V55" s="32"/>
      <c r="X55" s="32"/>
      <c r="Y55" s="32"/>
      <c r="Z55" s="32"/>
      <c r="AA55" s="32"/>
      <c r="AB55" s="32"/>
    </row>
    <row r="56" spans="2:30" ht="8.85" customHeight="1" x14ac:dyDescent="0.15">
      <c r="R56" s="31"/>
      <c r="S56" s="31"/>
      <c r="T56" s="31"/>
      <c r="U56" s="31"/>
      <c r="V56" s="31"/>
      <c r="X56" s="31"/>
      <c r="Y56" s="31"/>
      <c r="Z56" s="31"/>
      <c r="AA56" s="31"/>
      <c r="AB56" s="31"/>
    </row>
    <row r="57" spans="2:30" ht="8.85" customHeight="1" x14ac:dyDescent="0.15">
      <c r="R57" s="32"/>
      <c r="S57" s="32"/>
      <c r="T57" s="32"/>
      <c r="U57" s="32"/>
      <c r="V57" s="32"/>
      <c r="X57" s="32"/>
      <c r="Y57" s="32"/>
      <c r="Z57" s="32"/>
      <c r="AA57" s="32"/>
      <c r="AB57" s="32"/>
    </row>
    <row r="58" spans="2:30" ht="8.85" customHeight="1" x14ac:dyDescent="0.15">
      <c r="R58" s="32"/>
      <c r="S58" s="32"/>
      <c r="T58" s="32"/>
      <c r="U58" s="32"/>
      <c r="V58" s="32"/>
      <c r="X58" s="32"/>
      <c r="Y58" s="32"/>
      <c r="Z58" s="32"/>
      <c r="AA58" s="32"/>
      <c r="AB58" s="32"/>
    </row>
    <row r="59" spans="2:30" ht="8.85" customHeight="1" x14ac:dyDescent="0.15">
      <c r="R59" s="32"/>
      <c r="S59" s="32"/>
      <c r="T59" s="32"/>
      <c r="U59" s="32"/>
      <c r="V59" s="32"/>
      <c r="X59" s="32"/>
      <c r="Y59" s="32"/>
      <c r="Z59" s="32"/>
      <c r="AA59" s="32"/>
      <c r="AB59" s="32"/>
    </row>
    <row r="60" spans="2:30" ht="8.85" customHeight="1" x14ac:dyDescent="0.15">
      <c r="R60" s="31"/>
      <c r="S60" s="31"/>
      <c r="T60" s="31"/>
      <c r="U60" s="31"/>
      <c r="V60" s="31"/>
      <c r="X60" s="31"/>
      <c r="Y60" s="31"/>
      <c r="Z60" s="31"/>
      <c r="AA60" s="31"/>
      <c r="AB60" s="31"/>
    </row>
    <row r="61" spans="2:30" ht="8.85" customHeight="1" x14ac:dyDescent="0.15">
      <c r="R61" s="32"/>
      <c r="S61" s="32"/>
      <c r="T61" s="32"/>
      <c r="U61" s="32"/>
      <c r="V61" s="32"/>
      <c r="X61" s="32"/>
      <c r="Y61" s="32"/>
      <c r="Z61" s="32"/>
      <c r="AA61" s="32"/>
      <c r="AB61" s="32"/>
    </row>
    <row r="62" spans="2:30" ht="8.85" customHeight="1" x14ac:dyDescent="0.15">
      <c r="R62" s="32"/>
      <c r="S62" s="32"/>
      <c r="T62" s="32"/>
      <c r="U62" s="32"/>
      <c r="V62" s="32"/>
      <c r="X62" s="32"/>
      <c r="Y62" s="32"/>
      <c r="Z62" s="32"/>
      <c r="AA62" s="32"/>
      <c r="AB62" s="32"/>
    </row>
    <row r="63" spans="2:30" ht="8.85" customHeight="1" x14ac:dyDescent="0.15">
      <c r="R63" s="32"/>
      <c r="S63" s="32"/>
      <c r="T63" s="32"/>
      <c r="U63" s="32"/>
      <c r="V63" s="32"/>
      <c r="X63" s="32"/>
      <c r="Y63" s="32"/>
      <c r="Z63" s="32"/>
      <c r="AA63" s="32"/>
    </row>
    <row r="64" spans="2:30" ht="8.85" customHeight="1" x14ac:dyDescent="0.15">
      <c r="R64" s="32"/>
      <c r="S64" s="32"/>
      <c r="T64" s="32"/>
      <c r="U64" s="32"/>
      <c r="V64" s="32"/>
      <c r="X64" s="32"/>
      <c r="Y64" s="32"/>
      <c r="Z64" s="32"/>
      <c r="AA64" s="32"/>
    </row>
    <row r="65" spans="18:27" ht="8.85" customHeight="1" x14ac:dyDescent="0.15">
      <c r="R65" s="32"/>
      <c r="S65" s="32"/>
      <c r="T65" s="32"/>
      <c r="U65" s="32"/>
      <c r="V65" s="32"/>
      <c r="X65" s="32"/>
      <c r="Y65" s="32"/>
      <c r="Z65" s="32"/>
      <c r="AA65" s="32"/>
    </row>
    <row r="66" spans="18:27" ht="8.85" customHeight="1" x14ac:dyDescent="0.15">
      <c r="R66" s="31"/>
      <c r="S66" s="31"/>
      <c r="T66" s="31"/>
      <c r="U66" s="31"/>
      <c r="V66" s="31"/>
      <c r="X66" s="31"/>
      <c r="Y66" s="31"/>
      <c r="Z66" s="31"/>
      <c r="AA66" s="31"/>
    </row>
    <row r="67" spans="18:27" ht="8.85" customHeight="1" x14ac:dyDescent="0.15">
      <c r="R67" s="32"/>
      <c r="S67" s="32"/>
      <c r="T67" s="32"/>
      <c r="U67" s="32"/>
      <c r="V67" s="32"/>
      <c r="X67" s="32"/>
      <c r="Y67" s="32"/>
      <c r="Z67" s="32"/>
      <c r="AA67" s="32"/>
    </row>
    <row r="68" spans="18:27" ht="8.85" customHeight="1" x14ac:dyDescent="0.15">
      <c r="R68" s="32"/>
      <c r="S68" s="32"/>
      <c r="T68" s="32"/>
      <c r="U68" s="32"/>
      <c r="V68" s="32"/>
      <c r="X68" s="32"/>
      <c r="Y68" s="32"/>
      <c r="Z68" s="32"/>
      <c r="AA68" s="32"/>
    </row>
    <row r="69" spans="18:27" ht="8.85" customHeight="1" x14ac:dyDescent="0.15">
      <c r="R69" s="32"/>
      <c r="S69" s="32"/>
      <c r="T69" s="32"/>
      <c r="U69" s="32"/>
      <c r="V69" s="32"/>
      <c r="X69" s="32"/>
      <c r="Y69" s="32"/>
      <c r="Z69" s="32"/>
      <c r="AA69" s="32"/>
    </row>
    <row r="70" spans="18:27" ht="8.85" customHeight="1" x14ac:dyDescent="0.15">
      <c r="R70" s="31"/>
      <c r="S70" s="31"/>
      <c r="T70" s="31"/>
      <c r="U70" s="31"/>
      <c r="V70" s="31"/>
      <c r="X70" s="31"/>
      <c r="Y70" s="31"/>
      <c r="Z70" s="31"/>
      <c r="AA70" s="31"/>
    </row>
    <row r="71" spans="18:27" ht="8.85" customHeight="1" x14ac:dyDescent="0.15">
      <c r="R71" s="32"/>
      <c r="S71" s="32"/>
      <c r="T71" s="32"/>
      <c r="U71" s="32"/>
      <c r="V71" s="32"/>
      <c r="X71" s="32"/>
      <c r="Y71" s="32"/>
      <c r="Z71" s="32"/>
      <c r="AA71" s="32"/>
    </row>
    <row r="72" spans="18:27" ht="8.85" customHeight="1" x14ac:dyDescent="0.15">
      <c r="R72" s="32"/>
      <c r="S72" s="32"/>
      <c r="T72" s="32"/>
      <c r="U72" s="32"/>
      <c r="V72" s="32"/>
      <c r="X72" s="32"/>
      <c r="Y72" s="32"/>
      <c r="Z72" s="32"/>
      <c r="AA72" s="32"/>
    </row>
    <row r="73" spans="18:27" ht="8.85" customHeight="1" x14ac:dyDescent="0.15">
      <c r="R73" s="32"/>
      <c r="S73" s="32"/>
      <c r="T73" s="32"/>
      <c r="U73" s="32"/>
      <c r="V73" s="32"/>
      <c r="X73" s="32"/>
      <c r="Y73" s="32"/>
      <c r="Z73" s="32"/>
    </row>
    <row r="74" spans="18:27" ht="8.85" customHeight="1" x14ac:dyDescent="0.15">
      <c r="R74" s="32"/>
      <c r="S74" s="32"/>
      <c r="T74" s="32"/>
      <c r="U74" s="32"/>
      <c r="V74" s="32"/>
      <c r="X74" s="32"/>
      <c r="Y74" s="32"/>
      <c r="Z74" s="32"/>
    </row>
    <row r="75" spans="18:27" ht="8.85" customHeight="1" x14ac:dyDescent="0.15">
      <c r="R75" s="32"/>
      <c r="S75" s="32"/>
      <c r="T75" s="32"/>
      <c r="U75" s="32"/>
      <c r="V75" s="32"/>
      <c r="X75" s="32"/>
      <c r="Y75" s="32"/>
      <c r="Z75" s="32"/>
    </row>
    <row r="76" spans="18:27" ht="8.85" customHeight="1" x14ac:dyDescent="0.15">
      <c r="R76" s="31"/>
      <c r="S76" s="31"/>
      <c r="T76" s="31"/>
      <c r="U76" s="31"/>
      <c r="V76" s="31"/>
      <c r="X76" s="31"/>
      <c r="Y76" s="31"/>
      <c r="Z76" s="31"/>
    </row>
    <row r="77" spans="18:27" ht="8.85" customHeight="1" x14ac:dyDescent="0.15">
      <c r="R77" s="32"/>
      <c r="S77" s="32"/>
      <c r="T77" s="32"/>
      <c r="U77" s="32"/>
      <c r="V77" s="32"/>
      <c r="X77" s="32"/>
      <c r="Y77" s="32"/>
      <c r="Z77" s="32"/>
    </row>
    <row r="78" spans="18:27" ht="8.85" customHeight="1" x14ac:dyDescent="0.15">
      <c r="R78" s="32"/>
      <c r="S78" s="32"/>
      <c r="T78" s="32"/>
      <c r="U78" s="32"/>
      <c r="V78" s="32"/>
      <c r="X78" s="32"/>
      <c r="Y78" s="32"/>
      <c r="Z78" s="32"/>
    </row>
    <row r="79" spans="18:27" ht="8.85" customHeight="1" x14ac:dyDescent="0.15">
      <c r="R79" s="32"/>
      <c r="S79" s="32"/>
      <c r="T79" s="32"/>
      <c r="U79" s="32"/>
      <c r="V79" s="32"/>
      <c r="X79" s="32"/>
      <c r="Y79" s="32"/>
      <c r="Z79" s="32"/>
    </row>
    <row r="80" spans="18:27" ht="8.85" customHeight="1" x14ac:dyDescent="0.15">
      <c r="R80" s="31"/>
      <c r="S80" s="31"/>
      <c r="T80" s="31"/>
      <c r="U80" s="31"/>
      <c r="V80" s="31"/>
      <c r="X80" s="31"/>
      <c r="Y80" s="31"/>
      <c r="Z80" s="31"/>
    </row>
    <row r="81" spans="3:26" ht="8.85" customHeight="1" x14ac:dyDescent="0.15">
      <c r="R81" s="32"/>
      <c r="S81" s="32"/>
      <c r="T81" s="32"/>
      <c r="U81" s="32"/>
      <c r="V81" s="32"/>
      <c r="X81" s="32"/>
      <c r="Y81" s="32"/>
      <c r="Z81" s="32"/>
    </row>
    <row r="82" spans="3:26" ht="8.85" customHeight="1" x14ac:dyDescent="0.15">
      <c r="R82" s="32"/>
      <c r="S82" s="32"/>
      <c r="T82" s="32"/>
      <c r="U82" s="32"/>
      <c r="V82" s="32"/>
      <c r="X82" s="32"/>
      <c r="Y82" s="32"/>
      <c r="Z82" s="32"/>
    </row>
    <row r="83" spans="3:26" ht="8.85" customHeight="1" x14ac:dyDescent="0.15">
      <c r="R83" s="32"/>
      <c r="S83" s="32"/>
      <c r="T83" s="32"/>
      <c r="U83" s="32"/>
      <c r="V83" s="32"/>
      <c r="X83" s="32"/>
      <c r="Y83" s="32"/>
    </row>
    <row r="84" spans="3:26" ht="8.85" customHeight="1" x14ac:dyDescent="0.15">
      <c r="R84" s="32"/>
      <c r="S84" s="32"/>
      <c r="T84" s="32"/>
      <c r="U84" s="32"/>
      <c r="V84" s="32"/>
      <c r="X84" s="32"/>
      <c r="Y84" s="32"/>
    </row>
    <row r="85" spans="3:26" ht="8.85" customHeight="1" x14ac:dyDescent="0.15">
      <c r="M85" s="4" t="s">
        <v>101</v>
      </c>
      <c r="R85" s="32"/>
      <c r="S85" s="32"/>
      <c r="T85" s="32"/>
      <c r="U85" s="32"/>
      <c r="V85" s="32"/>
      <c r="X85" s="32"/>
      <c r="Y85" s="32"/>
    </row>
    <row r="86" spans="3:26" ht="5.4" customHeight="1" x14ac:dyDescent="0.15">
      <c r="R86" s="31"/>
      <c r="S86" s="31"/>
      <c r="T86" s="31"/>
      <c r="U86" s="31"/>
      <c r="V86" s="31"/>
      <c r="X86" s="31"/>
      <c r="Y86" s="31"/>
    </row>
    <row r="87" spans="3:26" ht="9.4499999999999993" customHeight="1" x14ac:dyDescent="0.15">
      <c r="R87" s="32"/>
      <c r="S87" s="32"/>
      <c r="T87" s="32"/>
      <c r="U87" s="32"/>
      <c r="V87" s="32"/>
      <c r="X87" s="32"/>
      <c r="Y87" s="32"/>
    </row>
    <row r="88" spans="3:26" ht="9.4499999999999993" customHeight="1" x14ac:dyDescent="0.15">
      <c r="R88" s="32"/>
      <c r="S88" s="32"/>
      <c r="T88" s="32"/>
      <c r="U88" s="32"/>
      <c r="V88" s="32"/>
      <c r="X88" s="32"/>
      <c r="Y88" s="32"/>
    </row>
    <row r="89" spans="3:26" x14ac:dyDescent="0.1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2"/>
      <c r="S89" s="32"/>
      <c r="T89" s="32"/>
      <c r="U89" s="32"/>
      <c r="V89" s="32"/>
      <c r="X89" s="32"/>
      <c r="Y89" s="32"/>
    </row>
    <row r="90" spans="3:26" x14ac:dyDescent="0.15">
      <c r="R90" s="31"/>
      <c r="S90" s="31"/>
      <c r="T90" s="31"/>
      <c r="U90" s="31"/>
      <c r="V90" s="31"/>
      <c r="X90" s="31"/>
      <c r="Y90" s="31"/>
    </row>
    <row r="91" spans="3:26" x14ac:dyDescent="0.15">
      <c r="R91" s="32"/>
      <c r="S91" s="32"/>
      <c r="T91" s="32"/>
      <c r="U91" s="32"/>
      <c r="V91" s="32"/>
      <c r="X91" s="32"/>
      <c r="Y91" s="32"/>
    </row>
    <row r="92" spans="3:26" x14ac:dyDescent="0.15">
      <c r="R92" s="32"/>
      <c r="S92" s="32"/>
      <c r="T92" s="32"/>
      <c r="U92" s="32"/>
      <c r="V92" s="32"/>
      <c r="X92" s="32"/>
      <c r="Y92" s="32"/>
    </row>
    <row r="93" spans="3:26" x14ac:dyDescent="0.15">
      <c r="R93" s="32"/>
      <c r="S93" s="32"/>
      <c r="T93" s="32"/>
      <c r="U93" s="32"/>
      <c r="V93" s="32"/>
      <c r="X93" s="32"/>
    </row>
    <row r="94" spans="3:26" x14ac:dyDescent="0.15">
      <c r="R94" s="32"/>
      <c r="S94" s="32"/>
      <c r="T94" s="32"/>
      <c r="U94" s="32"/>
      <c r="V94" s="32"/>
      <c r="X94" s="32"/>
    </row>
    <row r="95" spans="3:26" x14ac:dyDescent="0.15">
      <c r="R95" s="32"/>
      <c r="S95" s="32"/>
      <c r="T95" s="32"/>
      <c r="U95" s="32"/>
      <c r="V95" s="32"/>
      <c r="X95" s="32"/>
    </row>
    <row r="96" spans="3:26" x14ac:dyDescent="0.15">
      <c r="R96" s="31"/>
      <c r="S96" s="31"/>
      <c r="T96" s="31"/>
      <c r="U96" s="31"/>
      <c r="V96" s="31"/>
      <c r="X96" s="31"/>
    </row>
    <row r="97" spans="18:24" x14ac:dyDescent="0.15">
      <c r="R97" s="32"/>
      <c r="S97" s="32"/>
      <c r="T97" s="32"/>
      <c r="U97" s="32"/>
      <c r="V97" s="32"/>
      <c r="X97" s="32"/>
    </row>
    <row r="98" spans="18:24" x14ac:dyDescent="0.15">
      <c r="R98" s="32"/>
      <c r="S98" s="32"/>
      <c r="T98" s="32"/>
      <c r="U98" s="32"/>
      <c r="V98" s="32"/>
      <c r="X98" s="32"/>
    </row>
    <row r="99" spans="18:24" x14ac:dyDescent="0.15">
      <c r="R99" s="32"/>
      <c r="S99" s="32"/>
      <c r="T99" s="32"/>
      <c r="U99" s="32"/>
      <c r="V99" s="32"/>
      <c r="X99" s="32"/>
    </row>
    <row r="100" spans="18:24" x14ac:dyDescent="0.15">
      <c r="R100" s="31"/>
      <c r="S100" s="31"/>
      <c r="T100" s="31"/>
      <c r="U100" s="31"/>
      <c r="V100" s="31"/>
      <c r="X100" s="31"/>
    </row>
    <row r="101" spans="18:24" x14ac:dyDescent="0.15">
      <c r="R101" s="32"/>
      <c r="S101" s="32"/>
      <c r="T101" s="32"/>
      <c r="U101" s="32"/>
      <c r="V101" s="32"/>
      <c r="X101" s="32"/>
    </row>
    <row r="102" spans="18:24" x14ac:dyDescent="0.15">
      <c r="R102" s="32"/>
      <c r="S102" s="32"/>
      <c r="T102" s="32"/>
      <c r="U102" s="32"/>
      <c r="V102" s="32"/>
      <c r="X102" s="32"/>
    </row>
    <row r="103" spans="18:24" x14ac:dyDescent="0.15">
      <c r="R103" s="32"/>
      <c r="S103" s="32"/>
      <c r="T103" s="32"/>
      <c r="U103" s="32"/>
      <c r="V103" s="32"/>
    </row>
    <row r="104" spans="18:24" x14ac:dyDescent="0.15">
      <c r="R104" s="32"/>
      <c r="S104" s="32"/>
      <c r="T104" s="32"/>
      <c r="U104" s="32"/>
      <c r="V104" s="32"/>
    </row>
    <row r="105" spans="18:24" x14ac:dyDescent="0.15">
      <c r="R105" s="32"/>
      <c r="S105" s="32"/>
      <c r="T105" s="32"/>
      <c r="U105" s="32"/>
      <c r="V105" s="32"/>
    </row>
    <row r="106" spans="18:24" x14ac:dyDescent="0.15">
      <c r="R106" s="31"/>
      <c r="S106" s="31"/>
      <c r="T106" s="31"/>
      <c r="U106" s="31"/>
      <c r="V106" s="31"/>
    </row>
    <row r="107" spans="18:24" x14ac:dyDescent="0.15">
      <c r="R107" s="32"/>
      <c r="S107" s="32"/>
      <c r="T107" s="32"/>
      <c r="U107" s="32"/>
      <c r="V107" s="32"/>
    </row>
    <row r="108" spans="18:24" x14ac:dyDescent="0.15">
      <c r="R108" s="32"/>
      <c r="S108" s="32"/>
      <c r="T108" s="32"/>
      <c r="U108" s="32"/>
      <c r="V108" s="32"/>
    </row>
    <row r="109" spans="18:24" x14ac:dyDescent="0.15">
      <c r="R109" s="32"/>
      <c r="S109" s="32"/>
      <c r="T109" s="32"/>
      <c r="U109" s="32"/>
      <c r="V109" s="32"/>
    </row>
    <row r="110" spans="18:24" x14ac:dyDescent="0.15">
      <c r="R110" s="31"/>
      <c r="S110" s="31"/>
      <c r="T110" s="31"/>
      <c r="U110" s="31"/>
      <c r="V110" s="31"/>
    </row>
    <row r="111" spans="18:24" x14ac:dyDescent="0.15">
      <c r="R111" s="32"/>
      <c r="S111" s="32"/>
      <c r="T111" s="32"/>
      <c r="U111" s="32"/>
      <c r="V111" s="32"/>
    </row>
    <row r="112" spans="18:24" x14ac:dyDescent="0.15">
      <c r="R112" s="32"/>
      <c r="S112" s="32"/>
      <c r="T112" s="32"/>
      <c r="U112" s="32"/>
      <c r="V112" s="32"/>
    </row>
    <row r="113" spans="18:22" x14ac:dyDescent="0.15">
      <c r="R113" s="32"/>
      <c r="S113" s="32"/>
      <c r="T113" s="32"/>
      <c r="U113" s="32"/>
      <c r="V113" s="32"/>
    </row>
    <row r="114" spans="18:22" x14ac:dyDescent="0.15">
      <c r="R114" s="32"/>
      <c r="S114" s="32"/>
      <c r="T114" s="32"/>
      <c r="U114" s="32"/>
      <c r="V114" s="32"/>
    </row>
    <row r="115" spans="18:22" x14ac:dyDescent="0.15">
      <c r="R115" s="32"/>
      <c r="S115" s="32"/>
      <c r="T115" s="32"/>
      <c r="U115" s="32"/>
      <c r="V115" s="32"/>
    </row>
    <row r="116" spans="18:22" x14ac:dyDescent="0.15">
      <c r="R116" s="31"/>
      <c r="S116" s="31"/>
      <c r="T116" s="31"/>
      <c r="U116" s="31"/>
      <c r="V116" s="31"/>
    </row>
    <row r="117" spans="18:22" x14ac:dyDescent="0.15">
      <c r="R117" s="32"/>
      <c r="S117" s="32"/>
      <c r="T117" s="32"/>
      <c r="U117" s="32"/>
      <c r="V117" s="32"/>
    </row>
    <row r="118" spans="18:22" x14ac:dyDescent="0.15">
      <c r="R118" s="32"/>
      <c r="S118" s="32"/>
      <c r="T118" s="32"/>
      <c r="U118" s="32"/>
      <c r="V118" s="32"/>
    </row>
    <row r="119" spans="18:22" x14ac:dyDescent="0.15">
      <c r="R119" s="32"/>
      <c r="S119" s="32"/>
      <c r="T119" s="32"/>
      <c r="U119" s="32"/>
      <c r="V119" s="32"/>
    </row>
    <row r="120" spans="18:22" x14ac:dyDescent="0.15">
      <c r="R120" s="31"/>
      <c r="S120" s="31"/>
      <c r="T120" s="31"/>
      <c r="U120" s="31"/>
      <c r="V120" s="31"/>
    </row>
    <row r="121" spans="18:22" x14ac:dyDescent="0.15">
      <c r="R121" s="32"/>
      <c r="S121" s="32"/>
      <c r="T121" s="32"/>
      <c r="U121" s="32"/>
      <c r="V121" s="32"/>
    </row>
    <row r="122" spans="18:22" x14ac:dyDescent="0.15">
      <c r="R122" s="32"/>
      <c r="S122" s="32"/>
      <c r="T122" s="32"/>
      <c r="U122" s="32"/>
      <c r="V122" s="32"/>
    </row>
    <row r="123" spans="18:22" x14ac:dyDescent="0.15">
      <c r="R123" s="32"/>
      <c r="S123" s="32"/>
      <c r="T123" s="32"/>
      <c r="U123" s="32"/>
    </row>
    <row r="124" spans="18:22" x14ac:dyDescent="0.15">
      <c r="R124" s="32"/>
      <c r="S124" s="32"/>
      <c r="T124" s="32"/>
      <c r="U124" s="32"/>
    </row>
    <row r="125" spans="18:22" x14ac:dyDescent="0.15">
      <c r="R125" s="32"/>
      <c r="S125" s="32"/>
      <c r="T125" s="32"/>
      <c r="U125" s="32"/>
    </row>
    <row r="126" spans="18:22" x14ac:dyDescent="0.15">
      <c r="R126" s="31"/>
      <c r="S126" s="31"/>
      <c r="T126" s="31"/>
      <c r="U126" s="31"/>
    </row>
    <row r="127" spans="18:22" x14ac:dyDescent="0.15">
      <c r="R127" s="32"/>
      <c r="S127" s="32"/>
      <c r="T127" s="32"/>
      <c r="U127" s="32"/>
    </row>
    <row r="128" spans="18:22" x14ac:dyDescent="0.15">
      <c r="R128" s="32"/>
      <c r="S128" s="32"/>
      <c r="T128" s="32"/>
      <c r="U128" s="32"/>
    </row>
    <row r="129" spans="18:29" x14ac:dyDescent="0.15">
      <c r="R129" s="32"/>
      <c r="S129" s="32"/>
      <c r="T129" s="32"/>
      <c r="U129" s="32"/>
    </row>
    <row r="130" spans="18:29" x14ac:dyDescent="0.15">
      <c r="R130" s="31"/>
      <c r="S130" s="31"/>
      <c r="T130" s="31"/>
      <c r="U130" s="31"/>
    </row>
    <row r="131" spans="18:29" x14ac:dyDescent="0.15">
      <c r="R131" s="32"/>
      <c r="S131" s="32"/>
      <c r="T131" s="32"/>
      <c r="U131" s="32"/>
    </row>
    <row r="132" spans="18:29" x14ac:dyDescent="0.15">
      <c r="R132" s="32"/>
      <c r="S132" s="32"/>
      <c r="T132" s="32"/>
      <c r="U132" s="32"/>
    </row>
    <row r="133" spans="18:29" x14ac:dyDescent="0.15">
      <c r="R133" s="32"/>
      <c r="S133" s="32"/>
      <c r="T133" s="32"/>
    </row>
    <row r="134" spans="18:29" x14ac:dyDescent="0.15">
      <c r="R134" s="32"/>
      <c r="S134" s="32"/>
      <c r="T134" s="32"/>
    </row>
    <row r="135" spans="18:29" x14ac:dyDescent="0.15">
      <c r="R135" s="32"/>
      <c r="S135" s="32"/>
      <c r="T135" s="32"/>
    </row>
    <row r="136" spans="18:29" x14ac:dyDescent="0.15">
      <c r="R136" s="31"/>
      <c r="S136" s="31"/>
      <c r="T136" s="31"/>
    </row>
    <row r="137" spans="18:29" x14ac:dyDescent="0.15">
      <c r="R137" s="32"/>
      <c r="S137" s="32"/>
      <c r="T137" s="32"/>
    </row>
    <row r="138" spans="18:29" x14ac:dyDescent="0.15">
      <c r="R138" s="32"/>
      <c r="S138" s="32"/>
      <c r="T138" s="32"/>
    </row>
    <row r="139" spans="18:29" x14ac:dyDescent="0.15">
      <c r="R139" s="32"/>
      <c r="S139" s="32"/>
      <c r="T139" s="32"/>
    </row>
    <row r="140" spans="18:29" x14ac:dyDescent="0.15">
      <c r="R140" s="31"/>
      <c r="S140" s="31"/>
      <c r="T140" s="31"/>
    </row>
    <row r="141" spans="18:29" x14ac:dyDescent="0.15">
      <c r="R141" s="32"/>
      <c r="S141" s="32"/>
      <c r="T141" s="32"/>
    </row>
    <row r="142" spans="18:29" x14ac:dyDescent="0.15">
      <c r="R142" s="32"/>
      <c r="S142" s="32"/>
      <c r="T142" s="32"/>
    </row>
    <row r="143" spans="18:29" x14ac:dyDescent="0.15">
      <c r="R143" s="32"/>
      <c r="S143" s="32"/>
      <c r="W143" s="32"/>
      <c r="X143" s="32"/>
      <c r="Y143" s="32"/>
      <c r="Z143" s="32"/>
      <c r="AA143" s="32"/>
      <c r="AB143" s="32"/>
      <c r="AC143" s="32"/>
    </row>
    <row r="144" spans="18:29" x14ac:dyDescent="0.15">
      <c r="R144" s="32"/>
      <c r="S144" s="32"/>
      <c r="W144" s="32"/>
      <c r="X144" s="32"/>
      <c r="Y144" s="32"/>
      <c r="Z144" s="32"/>
      <c r="AA144" s="32"/>
      <c r="AB144" s="32"/>
      <c r="AC144" s="32"/>
    </row>
    <row r="145" spans="18:28" x14ac:dyDescent="0.15">
      <c r="R145" s="32"/>
      <c r="S145" s="32"/>
    </row>
    <row r="146" spans="18:28" x14ac:dyDescent="0.15">
      <c r="R146" s="31"/>
      <c r="S146" s="31"/>
    </row>
    <row r="147" spans="18:28" x14ac:dyDescent="0.15">
      <c r="R147" s="32"/>
      <c r="S147" s="32"/>
    </row>
    <row r="148" spans="18:28" x14ac:dyDescent="0.15">
      <c r="R148" s="32"/>
      <c r="S148" s="32"/>
    </row>
    <row r="149" spans="18:28" x14ac:dyDescent="0.15">
      <c r="R149" s="32"/>
      <c r="S149" s="32"/>
    </row>
    <row r="150" spans="18:28" x14ac:dyDescent="0.15">
      <c r="R150" s="31"/>
      <c r="S150" s="31"/>
    </row>
    <row r="151" spans="18:28" x14ac:dyDescent="0.15">
      <c r="R151" s="32"/>
      <c r="S151" s="32"/>
    </row>
    <row r="152" spans="18:28" x14ac:dyDescent="0.15">
      <c r="R152" s="32"/>
      <c r="S152" s="32"/>
    </row>
    <row r="153" spans="18:28" x14ac:dyDescent="0.15">
      <c r="R153" s="32"/>
      <c r="V153" s="32"/>
    </row>
    <row r="154" spans="18:28" x14ac:dyDescent="0.15">
      <c r="R154" s="32"/>
      <c r="V154" s="32"/>
    </row>
    <row r="155" spans="18:28" x14ac:dyDescent="0.15">
      <c r="R155" s="32"/>
      <c r="V155" s="32"/>
      <c r="W155" s="32"/>
      <c r="X155" s="32"/>
      <c r="Y155" s="32"/>
      <c r="Z155" s="32"/>
      <c r="AA155" s="32"/>
      <c r="AB155" s="32"/>
    </row>
    <row r="156" spans="18:28" x14ac:dyDescent="0.15">
      <c r="R156" s="31"/>
      <c r="V156" s="31"/>
      <c r="W156" s="31"/>
      <c r="X156" s="31"/>
      <c r="Y156" s="31"/>
      <c r="Z156" s="31"/>
      <c r="AA156" s="31"/>
      <c r="AB156" s="31"/>
    </row>
    <row r="157" spans="18:28" x14ac:dyDescent="0.15">
      <c r="R157" s="32"/>
      <c r="V157" s="32"/>
      <c r="W157" s="32"/>
      <c r="X157" s="32"/>
      <c r="Y157" s="32"/>
      <c r="Z157" s="32"/>
      <c r="AA157" s="32"/>
      <c r="AB157" s="32"/>
    </row>
    <row r="158" spans="18:28" x14ac:dyDescent="0.15">
      <c r="R158" s="32"/>
      <c r="V158" s="32"/>
      <c r="W158" s="32"/>
      <c r="X158" s="32"/>
      <c r="Y158" s="32"/>
      <c r="Z158" s="32"/>
      <c r="AA158" s="32"/>
      <c r="AB158" s="32"/>
    </row>
    <row r="159" spans="18:28" x14ac:dyDescent="0.15">
      <c r="R159" s="32"/>
      <c r="V159" s="32"/>
      <c r="W159" s="32"/>
      <c r="X159" s="32"/>
      <c r="Y159" s="32"/>
      <c r="Z159" s="32"/>
      <c r="AA159" s="32"/>
      <c r="AB159" s="32"/>
    </row>
    <row r="160" spans="18:28" x14ac:dyDescent="0.15">
      <c r="R160" s="31"/>
      <c r="V160" s="31"/>
      <c r="W160" s="31"/>
      <c r="X160" s="31"/>
      <c r="Y160" s="31"/>
      <c r="Z160" s="31"/>
      <c r="AA160" s="31"/>
      <c r="AB160" s="31"/>
    </row>
    <row r="161" spans="18:28" x14ac:dyDescent="0.15">
      <c r="R161" s="32"/>
      <c r="V161" s="32"/>
      <c r="W161" s="32"/>
      <c r="X161" s="32"/>
      <c r="Y161" s="32"/>
      <c r="Z161" s="32"/>
      <c r="AA161" s="32"/>
      <c r="AB161" s="32"/>
    </row>
    <row r="162" spans="18:28" x14ac:dyDescent="0.15">
      <c r="R162" s="32"/>
      <c r="V162" s="32"/>
      <c r="W162" s="32"/>
      <c r="X162" s="32"/>
      <c r="Y162" s="32"/>
      <c r="Z162" s="32"/>
      <c r="AA162" s="32"/>
      <c r="AB162" s="32"/>
    </row>
    <row r="163" spans="18:28" x14ac:dyDescent="0.15">
      <c r="R163" s="32"/>
      <c r="S163" s="32"/>
      <c r="T163" s="32"/>
      <c r="U163" s="32"/>
    </row>
    <row r="164" spans="18:28" x14ac:dyDescent="0.15">
      <c r="R164" s="32"/>
      <c r="S164" s="32"/>
      <c r="T164" s="32"/>
      <c r="U164" s="32"/>
    </row>
    <row r="165" spans="18:28" x14ac:dyDescent="0.15">
      <c r="R165" s="32"/>
      <c r="S165" s="32"/>
      <c r="T165" s="32"/>
      <c r="U165" s="32"/>
    </row>
    <row r="166" spans="18:28" x14ac:dyDescent="0.15">
      <c r="R166" s="31"/>
      <c r="S166" s="31"/>
      <c r="T166" s="31"/>
      <c r="U166" s="31"/>
    </row>
    <row r="167" spans="18:28" x14ac:dyDescent="0.15">
      <c r="R167" s="32"/>
      <c r="S167" s="32"/>
      <c r="T167" s="32"/>
      <c r="U167" s="32"/>
    </row>
    <row r="168" spans="18:28" x14ac:dyDescent="0.15">
      <c r="R168" s="32"/>
      <c r="S168" s="32"/>
      <c r="T168" s="32"/>
      <c r="U168" s="32"/>
    </row>
    <row r="169" spans="18:28" x14ac:dyDescent="0.15">
      <c r="R169" s="32"/>
      <c r="S169" s="32"/>
      <c r="T169" s="32"/>
      <c r="U169" s="32"/>
    </row>
    <row r="170" spans="18:28" x14ac:dyDescent="0.15">
      <c r="R170" s="31"/>
      <c r="S170" s="31"/>
      <c r="T170" s="31"/>
      <c r="U170" s="31"/>
    </row>
    <row r="171" spans="18:28" x14ac:dyDescent="0.15">
      <c r="R171" s="32"/>
      <c r="S171" s="32"/>
      <c r="T171" s="32"/>
      <c r="U171" s="32"/>
    </row>
    <row r="172" spans="18:28" x14ac:dyDescent="0.15">
      <c r="R172" s="32"/>
      <c r="S172" s="32"/>
      <c r="T172" s="32"/>
      <c r="U172" s="32"/>
    </row>
  </sheetData>
  <mergeCells count="13">
    <mergeCell ref="C39:N39"/>
    <mergeCell ref="B7:C7"/>
    <mergeCell ref="B33:C33"/>
    <mergeCell ref="B34:C34"/>
    <mergeCell ref="B35:C35"/>
    <mergeCell ref="B36:C36"/>
    <mergeCell ref="B37:C37"/>
    <mergeCell ref="C6:M6"/>
    <mergeCell ref="F1:J1"/>
    <mergeCell ref="F2:J2"/>
    <mergeCell ref="D3:F3"/>
    <mergeCell ref="H3:N3"/>
    <mergeCell ref="B5:C5"/>
  </mergeCells>
  <hyperlinks>
    <hyperlink ref="A1" location="bkIndexATC1112" display="Index" xr:uid="{74652A0B-82C9-4E91-969B-46657E1262B8}"/>
  </hyperlinks>
  <pageMargins left="0.41" right="0.24" top="0.25" bottom="0.33" header="0.2" footer="0.21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BD04-B195-4ECC-A88B-57B481A0E512}">
  <sheetPr>
    <pageSetUpPr fitToPage="1"/>
  </sheetPr>
  <dimension ref="A1:AA88"/>
  <sheetViews>
    <sheetView zoomScale="90" workbookViewId="0">
      <selection activeCell="A2" sqref="A2"/>
    </sheetView>
  </sheetViews>
  <sheetFormatPr defaultColWidth="9.109375" defaultRowHeight="8.4" x14ac:dyDescent="0.15"/>
  <cols>
    <col min="1" max="1" width="5.88671875" style="4" customWidth="1"/>
    <col min="2" max="2" width="10.109375" style="4" customWidth="1"/>
    <col min="3" max="12" width="7.33203125" style="4" customWidth="1"/>
    <col min="13" max="13" width="9.88671875" style="4" customWidth="1"/>
    <col min="14" max="14" width="7.33203125" style="4" customWidth="1"/>
    <col min="15" max="15" width="9.109375" style="4"/>
    <col min="16" max="27" width="5.6640625" style="4" customWidth="1"/>
    <col min="28" max="16384" width="9.109375" style="4"/>
  </cols>
  <sheetData>
    <row r="1" spans="1:27" ht="14.4" x14ac:dyDescent="0.3">
      <c r="A1" s="33" t="s">
        <v>103</v>
      </c>
      <c r="E1" s="5"/>
      <c r="F1" s="46" t="s">
        <v>69</v>
      </c>
      <c r="G1" s="47"/>
      <c r="H1" s="47"/>
      <c r="I1" s="47"/>
      <c r="J1" s="47"/>
      <c r="P1" s="7"/>
    </row>
    <row r="2" spans="1:27" ht="13.2" x14ac:dyDescent="0.25">
      <c r="E2" s="5"/>
      <c r="F2" s="46" t="s">
        <v>70</v>
      </c>
      <c r="G2" s="47"/>
      <c r="H2" s="47"/>
      <c r="I2" s="47"/>
      <c r="J2" s="47"/>
      <c r="P2" s="8"/>
    </row>
    <row r="3" spans="1:27" ht="13.2" x14ac:dyDescent="0.25">
      <c r="D3" s="48" t="s">
        <v>122</v>
      </c>
      <c r="E3" s="47"/>
      <c r="F3" s="47"/>
      <c r="G3" s="5"/>
      <c r="H3" s="49" t="s">
        <v>12</v>
      </c>
      <c r="I3" s="47"/>
      <c r="J3" s="47"/>
      <c r="K3" s="47"/>
      <c r="L3" s="47"/>
      <c r="M3" s="47"/>
      <c r="N3" s="47"/>
      <c r="P3" s="7"/>
      <c r="Q3" s="9"/>
      <c r="R3" s="10" t="s">
        <v>71</v>
      </c>
    </row>
    <row r="4" spans="1:27" ht="24" customHeight="1" x14ac:dyDescent="0.15">
      <c r="Q4" s="9"/>
    </row>
    <row r="5" spans="1:27" ht="9.4499999999999993" customHeight="1" x14ac:dyDescent="0.2">
      <c r="A5" s="11"/>
      <c r="C5" s="11"/>
      <c r="D5" s="12"/>
      <c r="O5" s="13"/>
      <c r="P5" s="14" t="s">
        <v>72</v>
      </c>
      <c r="Q5" s="14" t="s">
        <v>73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78</v>
      </c>
      <c r="W5" s="13"/>
      <c r="X5" s="13"/>
      <c r="Y5" s="13"/>
      <c r="Z5" s="13"/>
      <c r="AA5" s="13"/>
    </row>
    <row r="6" spans="1:27" ht="9.4499999999999993" customHeight="1" x14ac:dyDescent="0.15">
      <c r="C6" s="9"/>
      <c r="D6" s="9"/>
      <c r="E6" s="9"/>
      <c r="F6" s="9"/>
      <c r="G6" s="9"/>
      <c r="H6" s="9"/>
      <c r="O6" s="15" t="s">
        <v>79</v>
      </c>
      <c r="P6" s="16">
        <v>15093.508333333335</v>
      </c>
      <c r="Q6" s="16">
        <v>15830.97916666667</v>
      </c>
      <c r="R6" s="16">
        <v>16327.591666666665</v>
      </c>
      <c r="S6" s="16">
        <v>16239.816666666668</v>
      </c>
      <c r="T6" s="16">
        <v>16231.591666666665</v>
      </c>
      <c r="U6" s="16">
        <v>11644.370833333334</v>
      </c>
      <c r="V6" s="16">
        <v>10089.754166666666</v>
      </c>
      <c r="W6" s="13"/>
      <c r="X6" s="13"/>
      <c r="Y6" s="13"/>
      <c r="Z6" s="13"/>
      <c r="AA6" s="13"/>
    </row>
    <row r="7" spans="1:27" ht="9.4499999999999993" customHeight="1" x14ac:dyDescent="0.1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O7" s="15" t="s">
        <v>80</v>
      </c>
      <c r="P7" s="16">
        <v>16478.970833333333</v>
      </c>
      <c r="Q7" s="16">
        <v>17237.470833333333</v>
      </c>
      <c r="R7" s="16">
        <v>17739.412500000002</v>
      </c>
      <c r="S7" s="16">
        <v>17667.558333333334</v>
      </c>
      <c r="T7" s="16">
        <v>17654.5625</v>
      </c>
      <c r="U7" s="16">
        <v>12865.643055555556</v>
      </c>
      <c r="V7" s="16">
        <v>10851.633333333333</v>
      </c>
      <c r="W7" s="13"/>
      <c r="X7" s="13"/>
      <c r="Y7" s="13"/>
      <c r="Z7" s="13"/>
      <c r="AA7" s="13"/>
    </row>
    <row r="8" spans="1:27" ht="9.4499999999999993" customHeight="1" x14ac:dyDescent="0.15">
      <c r="C8" s="18"/>
      <c r="O8" s="15" t="s">
        <v>81</v>
      </c>
      <c r="P8" s="16">
        <f>SUM(P6:P7)</f>
        <v>31572.479166666668</v>
      </c>
      <c r="Q8" s="16">
        <f t="shared" ref="Q8:V8" si="0">SUM(Q6:Q7)</f>
        <v>33068.450000000004</v>
      </c>
      <c r="R8" s="16">
        <f t="shared" si="0"/>
        <v>34067.004166666666</v>
      </c>
      <c r="S8" s="16">
        <f t="shared" si="0"/>
        <v>33907.375</v>
      </c>
      <c r="T8" s="16">
        <f t="shared" si="0"/>
        <v>33886.154166666667</v>
      </c>
      <c r="U8" s="16">
        <f t="shared" si="0"/>
        <v>24510.013888888891</v>
      </c>
      <c r="V8" s="16">
        <f t="shared" si="0"/>
        <v>20941.387499999997</v>
      </c>
      <c r="W8" s="13"/>
      <c r="X8" s="13"/>
      <c r="Y8" s="13"/>
      <c r="Z8" s="13"/>
      <c r="AA8" s="13"/>
    </row>
    <row r="9" spans="1:27" ht="9.4499999999999993" customHeight="1" x14ac:dyDescent="0.15">
      <c r="C9" s="18"/>
      <c r="O9" s="19"/>
      <c r="P9" s="14" t="s">
        <v>82</v>
      </c>
      <c r="Q9" s="14" t="s">
        <v>83</v>
      </c>
      <c r="R9" s="14" t="s">
        <v>84</v>
      </c>
      <c r="S9" s="14" t="s">
        <v>85</v>
      </c>
      <c r="T9" s="14" t="s">
        <v>86</v>
      </c>
      <c r="U9" s="14" t="s">
        <v>87</v>
      </c>
      <c r="V9" s="14" t="s">
        <v>88</v>
      </c>
      <c r="W9" s="14" t="s">
        <v>89</v>
      </c>
      <c r="X9" s="14" t="s">
        <v>90</v>
      </c>
      <c r="Y9" s="14" t="s">
        <v>91</v>
      </c>
      <c r="Z9" s="14" t="s">
        <v>92</v>
      </c>
      <c r="AA9" s="14" t="s">
        <v>93</v>
      </c>
    </row>
    <row r="10" spans="1:27" ht="9.4499999999999993" customHeight="1" x14ac:dyDescent="0.15">
      <c r="C10" s="18"/>
      <c r="O10" s="15" t="s">
        <v>94</v>
      </c>
      <c r="P10" s="16">
        <v>20344.199999999997</v>
      </c>
      <c r="Q10" s="16">
        <v>21150.249999999996</v>
      </c>
      <c r="R10" s="16">
        <v>16458.269999999997</v>
      </c>
      <c r="S10" s="16">
        <v>8214.7900000000009</v>
      </c>
      <c r="T10" s="16">
        <v>11405.55</v>
      </c>
      <c r="U10" s="16">
        <v>14037.810000000001</v>
      </c>
      <c r="V10" s="16">
        <v>16318.34</v>
      </c>
      <c r="W10" s="16">
        <v>17398.420000000002</v>
      </c>
      <c r="X10" s="16">
        <v>17717.260000000002</v>
      </c>
      <c r="Y10" s="16">
        <v>16752.16</v>
      </c>
      <c r="Z10" s="16">
        <v>15856.199999999999</v>
      </c>
      <c r="AA10" s="16">
        <v>15683.12</v>
      </c>
    </row>
    <row r="11" spans="1:27" ht="9.4499999999999993" customHeight="1" x14ac:dyDescent="0.15">
      <c r="C11" s="18"/>
      <c r="O11" s="15" t="s">
        <v>95</v>
      </c>
      <c r="P11" s="16">
        <v>23391.899999999998</v>
      </c>
      <c r="Q11" s="16">
        <v>24601.1</v>
      </c>
      <c r="R11" s="16">
        <v>17977.359999999997</v>
      </c>
      <c r="S11" s="16">
        <v>8686.65</v>
      </c>
      <c r="T11" s="16">
        <v>11777.639999999998</v>
      </c>
      <c r="U11" s="16">
        <v>15097.990000000002</v>
      </c>
      <c r="V11" s="16">
        <v>17238.63</v>
      </c>
      <c r="W11" s="16">
        <v>17842.410000000003</v>
      </c>
      <c r="X11" s="16">
        <v>19112.440000000002</v>
      </c>
      <c r="Y11" s="16">
        <v>18185.169999999998</v>
      </c>
      <c r="Z11" s="16">
        <v>17380.88</v>
      </c>
      <c r="AA11" s="16">
        <v>16974.969999999998</v>
      </c>
    </row>
    <row r="12" spans="1:27" ht="9.4499999999999993" customHeight="1" x14ac:dyDescent="0.15">
      <c r="C12" s="18"/>
      <c r="O12" s="15" t="s">
        <v>96</v>
      </c>
      <c r="P12" s="16">
        <f>SUM(P10:P11)</f>
        <v>43736.099999999991</v>
      </c>
      <c r="Q12" s="16">
        <f t="shared" ref="Q12:AA12" si="1">SUM(Q10:Q11)</f>
        <v>45751.349999999991</v>
      </c>
      <c r="R12" s="16">
        <f t="shared" si="1"/>
        <v>34435.62999999999</v>
      </c>
      <c r="S12" s="16">
        <f t="shared" si="1"/>
        <v>16901.440000000002</v>
      </c>
      <c r="T12" s="16">
        <f t="shared" si="1"/>
        <v>23183.189999999995</v>
      </c>
      <c r="U12" s="16">
        <f t="shared" si="1"/>
        <v>29135.800000000003</v>
      </c>
      <c r="V12" s="16">
        <f t="shared" si="1"/>
        <v>33556.97</v>
      </c>
      <c r="W12" s="16">
        <f t="shared" si="1"/>
        <v>35240.83</v>
      </c>
      <c r="X12" s="16">
        <f t="shared" si="1"/>
        <v>36829.700000000004</v>
      </c>
      <c r="Y12" s="16">
        <f t="shared" si="1"/>
        <v>34937.33</v>
      </c>
      <c r="Z12" s="16">
        <f t="shared" si="1"/>
        <v>33237.08</v>
      </c>
      <c r="AA12" s="16">
        <f t="shared" si="1"/>
        <v>32658.089999999997</v>
      </c>
    </row>
    <row r="13" spans="1:27" ht="9.4499999999999993" customHeight="1" x14ac:dyDescent="0.15">
      <c r="C13" s="18"/>
      <c r="O13" s="19"/>
      <c r="P13" s="19">
        <f t="shared" ref="P13:W13" si="2">Q13-1</f>
        <v>2011</v>
      </c>
      <c r="Q13" s="19">
        <f t="shared" si="2"/>
        <v>2012</v>
      </c>
      <c r="R13" s="19">
        <f t="shared" si="2"/>
        <v>2013</v>
      </c>
      <c r="S13" s="19">
        <f t="shared" si="2"/>
        <v>2014</v>
      </c>
      <c r="T13" s="19">
        <f t="shared" si="2"/>
        <v>2015</v>
      </c>
      <c r="U13" s="19">
        <f t="shared" si="2"/>
        <v>2016</v>
      </c>
      <c r="V13" s="19">
        <f t="shared" si="2"/>
        <v>2017</v>
      </c>
      <c r="W13" s="19">
        <f t="shared" si="2"/>
        <v>2018</v>
      </c>
      <c r="X13" s="19">
        <f>Y13-1</f>
        <v>2019</v>
      </c>
      <c r="Y13" s="20">
        <v>2020</v>
      </c>
      <c r="Z13" s="19"/>
      <c r="AA13" s="13"/>
    </row>
    <row r="14" spans="1:27" ht="9.4499999999999993" customHeight="1" x14ac:dyDescent="0.2">
      <c r="C14" s="18"/>
      <c r="O14" s="15" t="s">
        <v>97</v>
      </c>
      <c r="P14" s="21">
        <v>24810</v>
      </c>
      <c r="Q14" s="21"/>
      <c r="R14" s="21">
        <v>20843</v>
      </c>
      <c r="S14" s="21">
        <v>22869</v>
      </c>
      <c r="T14" s="22">
        <v>21546</v>
      </c>
      <c r="U14" s="22">
        <v>21710</v>
      </c>
      <c r="V14" s="22">
        <v>22448</v>
      </c>
      <c r="W14" s="22">
        <v>23571</v>
      </c>
      <c r="X14" s="22">
        <v>23131.953333333335</v>
      </c>
      <c r="Y14" s="16">
        <v>15944.6975</v>
      </c>
      <c r="Z14" s="13"/>
      <c r="AA14" s="13"/>
    </row>
    <row r="15" spans="1:27" ht="9.4499999999999993" customHeight="1" x14ac:dyDescent="0.2">
      <c r="C15" s="18"/>
      <c r="O15" s="15" t="s">
        <v>98</v>
      </c>
      <c r="P15" s="21">
        <v>26829</v>
      </c>
      <c r="Q15" s="21"/>
      <c r="R15" s="22">
        <v>23396</v>
      </c>
      <c r="S15" s="22">
        <v>26294</v>
      </c>
      <c r="T15" s="22">
        <v>26214</v>
      </c>
      <c r="U15" s="22">
        <v>25199</v>
      </c>
      <c r="V15" s="22">
        <v>25088.5</v>
      </c>
      <c r="W15" s="22">
        <v>25692.799999999999</v>
      </c>
      <c r="X15" s="22">
        <v>20876.336388888896</v>
      </c>
      <c r="Y15" s="16">
        <v>17355.595000000001</v>
      </c>
      <c r="Z15" s="13"/>
      <c r="AA15" s="13"/>
    </row>
    <row r="16" spans="1:27" ht="9.4499999999999993" customHeight="1" x14ac:dyDescent="0.15">
      <c r="C16" s="18"/>
      <c r="O16" s="15" t="s">
        <v>99</v>
      </c>
      <c r="P16" s="13">
        <f t="shared" ref="P16:X16" si="3">SUM(P14:P15)</f>
        <v>51639</v>
      </c>
      <c r="Q16" s="13"/>
      <c r="R16" s="16">
        <f t="shared" si="3"/>
        <v>44239</v>
      </c>
      <c r="S16" s="16">
        <f t="shared" si="3"/>
        <v>49163</v>
      </c>
      <c r="T16" s="16">
        <f t="shared" si="3"/>
        <v>47760</v>
      </c>
      <c r="U16" s="16">
        <f t="shared" si="3"/>
        <v>46909</v>
      </c>
      <c r="V16" s="16">
        <f t="shared" si="3"/>
        <v>47536.5</v>
      </c>
      <c r="W16" s="16">
        <f t="shared" si="3"/>
        <v>49263.8</v>
      </c>
      <c r="X16" s="16">
        <f t="shared" si="3"/>
        <v>44008.289722222231</v>
      </c>
      <c r="Y16" s="16">
        <f>SUM(Y14:Y15)</f>
        <v>33300.292500000003</v>
      </c>
      <c r="Z16" s="13"/>
      <c r="AA16" s="13"/>
    </row>
    <row r="17" spans="3:21" ht="9.4499999999999993" customHeight="1" x14ac:dyDescent="0.15">
      <c r="C17" s="18"/>
    </row>
    <row r="18" spans="3:21" ht="9.4499999999999993" customHeight="1" x14ac:dyDescent="0.2">
      <c r="C18" s="18"/>
      <c r="P18" s="23"/>
      <c r="Q18" s="24"/>
    </row>
    <row r="19" spans="3:21" ht="9.4499999999999993" customHeight="1" x14ac:dyDescent="0.2">
      <c r="C19" s="18"/>
      <c r="P19" s="23"/>
      <c r="Q19" s="24"/>
    </row>
    <row r="20" spans="3:21" ht="9.4499999999999993" customHeight="1" x14ac:dyDescent="0.2">
      <c r="C20" s="18"/>
      <c r="P20" s="23"/>
      <c r="Q20" s="24"/>
    </row>
    <row r="21" spans="3:21" ht="9.4499999999999993" customHeight="1" x14ac:dyDescent="0.2">
      <c r="C21" s="18"/>
      <c r="P21" s="23"/>
      <c r="Q21" s="24"/>
      <c r="T21" s="23"/>
      <c r="U21" s="25"/>
    </row>
    <row r="22" spans="3:21" ht="9.4499999999999993" customHeight="1" x14ac:dyDescent="0.2">
      <c r="C22" s="18"/>
      <c r="P22" s="23"/>
      <c r="Q22" s="24"/>
      <c r="T22" s="23"/>
      <c r="U22" s="25"/>
    </row>
    <row r="23" spans="3:21" ht="9.4499999999999993" customHeight="1" x14ac:dyDescent="0.2">
      <c r="C23" s="18"/>
      <c r="P23" s="26"/>
      <c r="Q23" s="24"/>
      <c r="T23" s="26"/>
      <c r="U23" s="27"/>
    </row>
    <row r="24" spans="3:21" ht="9.4499999999999993" customHeight="1" x14ac:dyDescent="0.2">
      <c r="C24" s="18"/>
      <c r="P24" s="23"/>
      <c r="Q24" s="24"/>
      <c r="T24" s="23"/>
      <c r="U24" s="25"/>
    </row>
    <row r="25" spans="3:21" ht="9.4499999999999993" customHeight="1" x14ac:dyDescent="0.2">
      <c r="C25" s="18"/>
      <c r="P25" s="23"/>
      <c r="Q25" s="24"/>
      <c r="T25" s="23"/>
      <c r="U25" s="25"/>
    </row>
    <row r="26" spans="3:21" ht="9.4499999999999993" customHeight="1" x14ac:dyDescent="0.15">
      <c r="C26" s="18"/>
      <c r="P26" s="26"/>
    </row>
    <row r="27" spans="3:21" ht="9.4499999999999993" customHeight="1" x14ac:dyDescent="0.2">
      <c r="C27" s="18"/>
      <c r="P27" s="23"/>
      <c r="Q27" s="28"/>
    </row>
    <row r="28" spans="3:21" ht="9.4499999999999993" customHeight="1" x14ac:dyDescent="0.2">
      <c r="C28" s="18"/>
      <c r="P28" s="23"/>
      <c r="Q28" s="28"/>
    </row>
    <row r="29" spans="3:21" ht="19.2" customHeight="1" x14ac:dyDescent="0.15">
      <c r="C29" s="18"/>
    </row>
    <row r="30" spans="3:21" ht="9.4499999999999993" customHeight="1" x14ac:dyDescent="0.2">
      <c r="C30" s="18"/>
      <c r="P30" s="29"/>
      <c r="S30" s="28"/>
    </row>
    <row r="31" spans="3:21" ht="9.4499999999999993" customHeight="1" x14ac:dyDescent="0.2">
      <c r="C31" s="18"/>
      <c r="P31" s="29"/>
      <c r="S31" s="28"/>
    </row>
    <row r="32" spans="3:21" ht="9.4499999999999993" customHeight="1" x14ac:dyDescent="0.15">
      <c r="C32" s="30"/>
    </row>
    <row r="33" spans="2:20" ht="9.4499999999999993" customHeight="1" x14ac:dyDescent="0.15">
      <c r="C33" s="17"/>
    </row>
    <row r="34" spans="2:20" ht="9.4499999999999993" customHeight="1" x14ac:dyDescent="0.15">
      <c r="C34" s="17"/>
    </row>
    <row r="35" spans="2:20" ht="9.4499999999999993" customHeight="1" x14ac:dyDescent="0.15">
      <c r="C35" s="17"/>
    </row>
    <row r="36" spans="2:20" ht="9.4499999999999993" customHeight="1" x14ac:dyDescent="0.15">
      <c r="C36" s="17"/>
      <c r="T36" s="10"/>
    </row>
    <row r="37" spans="2:20" ht="9.4499999999999993" customHeight="1" x14ac:dyDescent="0.15">
      <c r="C37" s="17"/>
    </row>
    <row r="38" spans="2:20" ht="9.4499999999999993" customHeight="1" x14ac:dyDescent="0.15">
      <c r="C38" s="9"/>
    </row>
    <row r="39" spans="2:20" ht="9.4499999999999993" customHeight="1" x14ac:dyDescent="0.15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2:20" ht="9.4499999999999993" customHeight="1" x14ac:dyDescent="0.15">
      <c r="B40" s="17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20" ht="9.4499999999999993" customHeight="1" x14ac:dyDescent="0.15">
      <c r="B41" s="17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20" ht="9.4499999999999993" customHeight="1" x14ac:dyDescent="0.15">
      <c r="B42" s="17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20" ht="9.4499999999999993" customHeight="1" x14ac:dyDescent="0.15">
      <c r="B43" s="17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2:20" ht="9.4499999999999993" customHeight="1" x14ac:dyDescent="0.15">
      <c r="B44" s="26"/>
    </row>
    <row r="45" spans="2:20" ht="9.4499999999999993" customHeight="1" x14ac:dyDescent="0.15">
      <c r="B45" s="26"/>
      <c r="C45" s="9"/>
    </row>
    <row r="46" spans="2:20" ht="9.4499999999999993" customHeight="1" x14ac:dyDescent="0.15"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2:20" ht="9.4499999999999993" customHeight="1" x14ac:dyDescent="0.15">
      <c r="B47" s="17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20" ht="9.4499999999999993" customHeight="1" x14ac:dyDescent="0.15"/>
    <row r="49" ht="9.4499999999999993" customHeight="1" x14ac:dyDescent="0.15"/>
    <row r="50" ht="9.4499999999999993" customHeight="1" x14ac:dyDescent="0.15"/>
    <row r="51" ht="9.4499999999999993" customHeight="1" x14ac:dyDescent="0.15"/>
    <row r="52" ht="9.4499999999999993" customHeight="1" x14ac:dyDescent="0.15"/>
    <row r="53" ht="9.4499999999999993" customHeight="1" x14ac:dyDescent="0.15"/>
    <row r="54" ht="19.2" customHeight="1" x14ac:dyDescent="0.15"/>
    <row r="55" ht="9.4499999999999993" customHeight="1" x14ac:dyDescent="0.15"/>
    <row r="56" ht="9.4499999999999993" customHeight="1" x14ac:dyDescent="0.15"/>
    <row r="57" ht="9.4499999999999993" customHeight="1" x14ac:dyDescent="0.15"/>
    <row r="58" ht="9.4499999999999993" customHeight="1" x14ac:dyDescent="0.15"/>
    <row r="59" ht="9.4499999999999993" customHeight="1" x14ac:dyDescent="0.15"/>
    <row r="60" ht="9.4499999999999993" customHeight="1" x14ac:dyDescent="0.15"/>
    <row r="61" ht="9.4499999999999993" customHeight="1" x14ac:dyDescent="0.15"/>
    <row r="62" ht="9.4499999999999993" customHeight="1" x14ac:dyDescent="0.15"/>
    <row r="63" ht="9.4499999999999993" customHeight="1" x14ac:dyDescent="0.15"/>
    <row r="64" ht="9.4499999999999993" customHeight="1" x14ac:dyDescent="0.15"/>
    <row r="65" ht="9.4499999999999993" customHeight="1" x14ac:dyDescent="0.15"/>
    <row r="66" ht="9.4499999999999993" customHeight="1" x14ac:dyDescent="0.15"/>
    <row r="67" ht="9.4499999999999993" customHeight="1" x14ac:dyDescent="0.15"/>
    <row r="68" ht="9.4499999999999993" customHeight="1" x14ac:dyDescent="0.15"/>
    <row r="69" ht="9.4499999999999993" customHeight="1" x14ac:dyDescent="0.15"/>
    <row r="70" ht="9.4499999999999993" customHeight="1" x14ac:dyDescent="0.15"/>
    <row r="71" ht="9.4499999999999993" customHeight="1" x14ac:dyDescent="0.15"/>
    <row r="72" ht="9.4499999999999993" customHeight="1" x14ac:dyDescent="0.15"/>
    <row r="73" ht="9.4499999999999993" customHeight="1" x14ac:dyDescent="0.15"/>
    <row r="74" ht="9.4499999999999993" customHeight="1" x14ac:dyDescent="0.15"/>
    <row r="75" ht="9.4499999999999993" customHeight="1" x14ac:dyDescent="0.15"/>
    <row r="76" ht="9.4499999999999993" customHeight="1" x14ac:dyDescent="0.15"/>
    <row r="77" ht="9.4499999999999993" customHeight="1" x14ac:dyDescent="0.15"/>
    <row r="78" ht="9.4499999999999993" customHeight="1" x14ac:dyDescent="0.15"/>
    <row r="79" ht="9.4499999999999993" customHeight="1" x14ac:dyDescent="0.15"/>
    <row r="80" ht="9.4499999999999993" customHeight="1" x14ac:dyDescent="0.15"/>
    <row r="81" spans="4:13" ht="9.4499999999999993" customHeight="1" x14ac:dyDescent="0.15"/>
    <row r="82" spans="4:13" ht="9.4499999999999993" customHeight="1" x14ac:dyDescent="0.15"/>
    <row r="83" spans="4:13" ht="9.4499999999999993" customHeight="1" x14ac:dyDescent="0.15">
      <c r="D83" s="26"/>
      <c r="F83" s="31"/>
      <c r="G83" s="32" t="s">
        <v>13</v>
      </c>
      <c r="I83" s="32" t="s">
        <v>14</v>
      </c>
      <c r="K83" s="31" t="s">
        <v>100</v>
      </c>
    </row>
    <row r="84" spans="4:13" ht="9.4499999999999993" customHeight="1" x14ac:dyDescent="0.15"/>
    <row r="85" spans="4:13" ht="9.4499999999999993" customHeight="1" x14ac:dyDescent="0.15">
      <c r="M85" s="4" t="s">
        <v>101</v>
      </c>
    </row>
    <row r="86" spans="4:13" ht="9.4499999999999993" customHeight="1" x14ac:dyDescent="0.15"/>
    <row r="87" spans="4:13" ht="9.4499999999999993" customHeight="1" x14ac:dyDescent="0.15"/>
    <row r="88" spans="4:13" ht="9.4499999999999993" customHeight="1" x14ac:dyDescent="0.15"/>
  </sheetData>
  <mergeCells count="4">
    <mergeCell ref="F1:J1"/>
    <mergeCell ref="F2:J2"/>
    <mergeCell ref="D3:F3"/>
    <mergeCell ref="H3:N3"/>
  </mergeCells>
  <hyperlinks>
    <hyperlink ref="A1" location="bkIndexATC1114" display="Index" xr:uid="{DBC669E9-2A46-4033-ADDF-E512396088DD}"/>
  </hyperlinks>
  <pageMargins left="0.24" right="0.19685039370078741" top="0.24" bottom="0.28999999999999998" header="0.18" footer="0.2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166</vt:i4>
      </vt:variant>
    </vt:vector>
  </HeadingPairs>
  <TitlesOfParts>
    <vt:vector size="236" baseType="lpstr">
      <vt:lpstr>Index</vt:lpstr>
      <vt:lpstr>Map</vt:lpstr>
      <vt:lpstr>ATC1026_graphs</vt:lpstr>
      <vt:lpstr>ATC1026_Eastbound</vt:lpstr>
      <vt:lpstr>ATC1026_Westbound</vt:lpstr>
      <vt:lpstr>ATC1112_graphs</vt:lpstr>
      <vt:lpstr>ATC1112_Eastbound</vt:lpstr>
      <vt:lpstr>ATC1112_Westbound</vt:lpstr>
      <vt:lpstr>ATC1114_graphs</vt:lpstr>
      <vt:lpstr>ATC1114_SouthEastbound</vt:lpstr>
      <vt:lpstr>ATC1114_NorthWestbound</vt:lpstr>
      <vt:lpstr>ATC1119_graphs</vt:lpstr>
      <vt:lpstr>ATC1119_Eastbound</vt:lpstr>
      <vt:lpstr>ATC1119_Westbound</vt:lpstr>
      <vt:lpstr>ATC1158_graphs</vt:lpstr>
      <vt:lpstr>ATC1158_NorthEastbound</vt:lpstr>
      <vt:lpstr>ATC1158_SouthWestbound</vt:lpstr>
      <vt:lpstr>ATC1273_graphs</vt:lpstr>
      <vt:lpstr>ATC1273_NorthEastbound</vt:lpstr>
      <vt:lpstr>ATC1273_SouthWestbound</vt:lpstr>
      <vt:lpstr>ATC1305_graphs</vt:lpstr>
      <vt:lpstr>ATC1305_Westbound</vt:lpstr>
      <vt:lpstr>ATC1305_Eastbound</vt:lpstr>
      <vt:lpstr>ATC1314_graphs</vt:lpstr>
      <vt:lpstr>ATC1314_SouthWestbound</vt:lpstr>
      <vt:lpstr>ATC1314_NorthEastbound</vt:lpstr>
      <vt:lpstr>ATC1335_graphs</vt:lpstr>
      <vt:lpstr>ATC1335_Northbound</vt:lpstr>
      <vt:lpstr>ATC1335_Southbound</vt:lpstr>
      <vt:lpstr>ATC1340_graphs</vt:lpstr>
      <vt:lpstr>ATC1340_SouthEastbound</vt:lpstr>
      <vt:lpstr>ATC1340_NorthWestbound</vt:lpstr>
      <vt:lpstr>ATC1341_graphs</vt:lpstr>
      <vt:lpstr>ATC1341_Northbound</vt:lpstr>
      <vt:lpstr>ATC1341_Southbound</vt:lpstr>
      <vt:lpstr>ATC1410_graphs</vt:lpstr>
      <vt:lpstr>ATC1410_Eastbound</vt:lpstr>
      <vt:lpstr>ATC1410_Westbound</vt:lpstr>
      <vt:lpstr>ATC1411_graphs</vt:lpstr>
      <vt:lpstr>ATC1411_Eastbound</vt:lpstr>
      <vt:lpstr>ATC1411_Westbound</vt:lpstr>
      <vt:lpstr>ATC1420_graphs</vt:lpstr>
      <vt:lpstr>ATC1420_SouthEastbound</vt:lpstr>
      <vt:lpstr>ATC1420_NorthWestbound</vt:lpstr>
      <vt:lpstr>ATC1423_graphs</vt:lpstr>
      <vt:lpstr>ATC1423_Eastbound</vt:lpstr>
      <vt:lpstr>ATC1423_Westbound</vt:lpstr>
      <vt:lpstr>ATC1503_graphs</vt:lpstr>
      <vt:lpstr>ATC1503_SouthWestbound</vt:lpstr>
      <vt:lpstr>ATC1503_NorthEastbound</vt:lpstr>
      <vt:lpstr>ACC2188_graphs</vt:lpstr>
      <vt:lpstr>ACC2188_NorthWestbound</vt:lpstr>
      <vt:lpstr>ACC2204_graphs</vt:lpstr>
      <vt:lpstr>ACC2204_NorthEastbound</vt:lpstr>
      <vt:lpstr>ACC2409_graphs</vt:lpstr>
      <vt:lpstr>ACC2409_Bothdirections</vt:lpstr>
      <vt:lpstr>ACC2424_graphs</vt:lpstr>
      <vt:lpstr>ACC2424_Southbound</vt:lpstr>
      <vt:lpstr>ACC2425_graphs</vt:lpstr>
      <vt:lpstr>ACC2425_Bothdirections</vt:lpstr>
      <vt:lpstr>ACC2429_graphs</vt:lpstr>
      <vt:lpstr>ACC2429_Bothdirections</vt:lpstr>
      <vt:lpstr>ACC2430_graphs</vt:lpstr>
      <vt:lpstr>ACC2430_Northbound</vt:lpstr>
      <vt:lpstr>ACC2439_graphs</vt:lpstr>
      <vt:lpstr>ACC2439_Bothdirections</vt:lpstr>
      <vt:lpstr>APC2425_graphs</vt:lpstr>
      <vt:lpstr>APC2425_Bothdirections</vt:lpstr>
      <vt:lpstr>APC2439_graphs</vt:lpstr>
      <vt:lpstr>APC2439_Bothdirections</vt:lpstr>
      <vt:lpstr>bkACC2188_graphs</vt:lpstr>
      <vt:lpstr>bkACC2188_NorthWestbound</vt:lpstr>
      <vt:lpstr>bkACC2204_graphs</vt:lpstr>
      <vt:lpstr>bkACC2204_NorthEastbound</vt:lpstr>
      <vt:lpstr>bkACC2409_Bothdirections</vt:lpstr>
      <vt:lpstr>bkACC2409_graphs</vt:lpstr>
      <vt:lpstr>bkACC2424_graphs</vt:lpstr>
      <vt:lpstr>bkACC2424_Southbound</vt:lpstr>
      <vt:lpstr>bkACC2425_Bothdirections</vt:lpstr>
      <vt:lpstr>bkACC2425_graphs</vt:lpstr>
      <vt:lpstr>bkACC2429_Bothdirections</vt:lpstr>
      <vt:lpstr>bkACC2429_graphs</vt:lpstr>
      <vt:lpstr>bkACC2430_graphs</vt:lpstr>
      <vt:lpstr>bkACC2430_Northbound</vt:lpstr>
      <vt:lpstr>bkACC2439_Bothdirections</vt:lpstr>
      <vt:lpstr>bkACC2439_graphs</vt:lpstr>
      <vt:lpstr>bkAPC2425_Bothdirections</vt:lpstr>
      <vt:lpstr>bkAPC2425_graphs</vt:lpstr>
      <vt:lpstr>bkAPC2439_Bothdirections</vt:lpstr>
      <vt:lpstr>bkAPC2439_graphs</vt:lpstr>
      <vt:lpstr>bkATC1026_Eastbound</vt:lpstr>
      <vt:lpstr>bkATC1026_graphs</vt:lpstr>
      <vt:lpstr>bkATC1026_Westbound</vt:lpstr>
      <vt:lpstr>bkATC1112_Eastbound</vt:lpstr>
      <vt:lpstr>bkATC1112_graphs</vt:lpstr>
      <vt:lpstr>bkATC1112_Westbound</vt:lpstr>
      <vt:lpstr>bkATC1114_graphs</vt:lpstr>
      <vt:lpstr>bkATC1114_NorthWestbound</vt:lpstr>
      <vt:lpstr>bkATC1114_SouthEastbound</vt:lpstr>
      <vt:lpstr>bkATC1119_Eastbound</vt:lpstr>
      <vt:lpstr>bkATC1119_graphs</vt:lpstr>
      <vt:lpstr>bkATC1119_Westbound</vt:lpstr>
      <vt:lpstr>bkATC1158_graphs</vt:lpstr>
      <vt:lpstr>bkATC1158_NorthEastbound</vt:lpstr>
      <vt:lpstr>bkATC1158_SouthWestbound</vt:lpstr>
      <vt:lpstr>bkATC1273_graphs</vt:lpstr>
      <vt:lpstr>bkATC1273_NorthEastbound</vt:lpstr>
      <vt:lpstr>bkATC1273_SouthWestbound</vt:lpstr>
      <vt:lpstr>bkATC1305_Eastbound</vt:lpstr>
      <vt:lpstr>bkATC1305_graphs</vt:lpstr>
      <vt:lpstr>bkATC1305_Westbound</vt:lpstr>
      <vt:lpstr>bkATC1314_graphs</vt:lpstr>
      <vt:lpstr>bkATC1314_NorthEastbound</vt:lpstr>
      <vt:lpstr>bkATC1314_SouthWestbound</vt:lpstr>
      <vt:lpstr>bkATC1335_graphs</vt:lpstr>
      <vt:lpstr>bkATC1335_Northbound</vt:lpstr>
      <vt:lpstr>bkATC1335_Southbound</vt:lpstr>
      <vt:lpstr>bkATC1340_graphs</vt:lpstr>
      <vt:lpstr>bkATC1340_NorthWestbound</vt:lpstr>
      <vt:lpstr>bkATC1340_SouthEastbound</vt:lpstr>
      <vt:lpstr>bkATC1341_graphs</vt:lpstr>
      <vt:lpstr>bkATC1341_Northbound</vt:lpstr>
      <vt:lpstr>bkATC1341_Southbound</vt:lpstr>
      <vt:lpstr>bkATC1410_Eastbound</vt:lpstr>
      <vt:lpstr>bkATC1410_graphs</vt:lpstr>
      <vt:lpstr>bkATC1410_Westbound</vt:lpstr>
      <vt:lpstr>bkATC1411_Eastbound</vt:lpstr>
      <vt:lpstr>bkATC1411_graphs</vt:lpstr>
      <vt:lpstr>bkATC1411_Westbound</vt:lpstr>
      <vt:lpstr>bkATC1420_graphs</vt:lpstr>
      <vt:lpstr>bkATC1420_NorthWestbound</vt:lpstr>
      <vt:lpstr>bkATC1420_SouthEastbound</vt:lpstr>
      <vt:lpstr>bkATC1423_Eastbound</vt:lpstr>
      <vt:lpstr>bkATC1423_graphs</vt:lpstr>
      <vt:lpstr>bkATC1423_Westbound</vt:lpstr>
      <vt:lpstr>bkATC1503_graphs</vt:lpstr>
      <vt:lpstr>bkATC1503_NorthEastbound</vt:lpstr>
      <vt:lpstr>bkATC1503_SouthWestbound</vt:lpstr>
      <vt:lpstr>bkIndex</vt:lpstr>
      <vt:lpstr>bkIndexACC</vt:lpstr>
      <vt:lpstr>bkIndexACC2188</vt:lpstr>
      <vt:lpstr>bkIndexACC2204</vt:lpstr>
      <vt:lpstr>bkIndexACC2409</vt:lpstr>
      <vt:lpstr>bkIndexACC2424</vt:lpstr>
      <vt:lpstr>bkIndexACC2425</vt:lpstr>
      <vt:lpstr>bkIndexACC2429</vt:lpstr>
      <vt:lpstr>bkIndexACC2430</vt:lpstr>
      <vt:lpstr>bkIndexACC2439</vt:lpstr>
      <vt:lpstr>bkIndexAPC2425</vt:lpstr>
      <vt:lpstr>bkIndexAPC2439</vt:lpstr>
      <vt:lpstr>bkIndexATC1026</vt:lpstr>
      <vt:lpstr>bkIndexATC1112</vt:lpstr>
      <vt:lpstr>bkIndexATC1114</vt:lpstr>
      <vt:lpstr>bkIndexATC1119</vt:lpstr>
      <vt:lpstr>bkIndexATC1158</vt:lpstr>
      <vt:lpstr>bkIndexATC1273</vt:lpstr>
      <vt:lpstr>bkIndexATC1305</vt:lpstr>
      <vt:lpstr>bkIndexATC1314</vt:lpstr>
      <vt:lpstr>bkIndexATC1335</vt:lpstr>
      <vt:lpstr>bkIndexATC1340</vt:lpstr>
      <vt:lpstr>bkIndexATC1341</vt:lpstr>
      <vt:lpstr>bkIndexATC1410</vt:lpstr>
      <vt:lpstr>bkIndexATC1411</vt:lpstr>
      <vt:lpstr>bkIndexATC1420</vt:lpstr>
      <vt:lpstr>bkIndexATC1423</vt:lpstr>
      <vt:lpstr>bkIndexATC1503</vt:lpstr>
      <vt:lpstr>ACC2188_graphs!Print_Area</vt:lpstr>
      <vt:lpstr>ACC2188_NorthWestbound!Print_Area</vt:lpstr>
      <vt:lpstr>ACC2204_graphs!Print_Area</vt:lpstr>
      <vt:lpstr>ACC2204_NorthEastbound!Print_Area</vt:lpstr>
      <vt:lpstr>ACC2409_Bothdirections!Print_Area</vt:lpstr>
      <vt:lpstr>ACC2409_graphs!Print_Area</vt:lpstr>
      <vt:lpstr>ACC2424_graphs!Print_Area</vt:lpstr>
      <vt:lpstr>ACC2424_Southbound!Print_Area</vt:lpstr>
      <vt:lpstr>ACC2425_Bothdirections!Print_Area</vt:lpstr>
      <vt:lpstr>ACC2425_graphs!Print_Area</vt:lpstr>
      <vt:lpstr>ACC2429_Bothdirections!Print_Area</vt:lpstr>
      <vt:lpstr>ACC2429_graphs!Print_Area</vt:lpstr>
      <vt:lpstr>ACC2430_graphs!Print_Area</vt:lpstr>
      <vt:lpstr>ACC2430_Northbound!Print_Area</vt:lpstr>
      <vt:lpstr>ACC2439_Bothdirections!Print_Area</vt:lpstr>
      <vt:lpstr>ACC2439_graphs!Print_Area</vt:lpstr>
      <vt:lpstr>APC2425_Bothdirections!Print_Area</vt:lpstr>
      <vt:lpstr>APC2425_graphs!Print_Area</vt:lpstr>
      <vt:lpstr>APC2439_Bothdirections!Print_Area</vt:lpstr>
      <vt:lpstr>APC2439_graphs!Print_Area</vt:lpstr>
      <vt:lpstr>ATC1026_Eastbound!Print_Area</vt:lpstr>
      <vt:lpstr>ATC1026_graphs!Print_Area</vt:lpstr>
      <vt:lpstr>ATC1026_Westbound!Print_Area</vt:lpstr>
      <vt:lpstr>ATC1112_Eastbound!Print_Area</vt:lpstr>
      <vt:lpstr>ATC1112_graphs!Print_Area</vt:lpstr>
      <vt:lpstr>ATC1112_Westbound!Print_Area</vt:lpstr>
      <vt:lpstr>ATC1114_graphs!Print_Area</vt:lpstr>
      <vt:lpstr>ATC1114_NorthWestbound!Print_Area</vt:lpstr>
      <vt:lpstr>ATC1114_SouthEastbound!Print_Area</vt:lpstr>
      <vt:lpstr>ATC1119_Eastbound!Print_Area</vt:lpstr>
      <vt:lpstr>ATC1119_graphs!Print_Area</vt:lpstr>
      <vt:lpstr>ATC1119_Westbound!Print_Area</vt:lpstr>
      <vt:lpstr>ATC1158_graphs!Print_Area</vt:lpstr>
      <vt:lpstr>ATC1158_NorthEastbound!Print_Area</vt:lpstr>
      <vt:lpstr>ATC1158_SouthWestbound!Print_Area</vt:lpstr>
      <vt:lpstr>ATC1273_graphs!Print_Area</vt:lpstr>
      <vt:lpstr>ATC1273_NorthEastbound!Print_Area</vt:lpstr>
      <vt:lpstr>ATC1273_SouthWestbound!Print_Area</vt:lpstr>
      <vt:lpstr>ATC1305_Eastbound!Print_Area</vt:lpstr>
      <vt:lpstr>ATC1305_graphs!Print_Area</vt:lpstr>
      <vt:lpstr>ATC1305_Westbound!Print_Area</vt:lpstr>
      <vt:lpstr>ATC1314_graphs!Print_Area</vt:lpstr>
      <vt:lpstr>ATC1314_NorthEastbound!Print_Area</vt:lpstr>
      <vt:lpstr>ATC1314_SouthWestbound!Print_Area</vt:lpstr>
      <vt:lpstr>ATC1335_graphs!Print_Area</vt:lpstr>
      <vt:lpstr>ATC1335_Northbound!Print_Area</vt:lpstr>
      <vt:lpstr>ATC1335_Southbound!Print_Area</vt:lpstr>
      <vt:lpstr>ATC1340_graphs!Print_Area</vt:lpstr>
      <vt:lpstr>ATC1340_NorthWestbound!Print_Area</vt:lpstr>
      <vt:lpstr>ATC1340_SouthEastbound!Print_Area</vt:lpstr>
      <vt:lpstr>ATC1341_graphs!Print_Area</vt:lpstr>
      <vt:lpstr>ATC1341_Northbound!Print_Area</vt:lpstr>
      <vt:lpstr>ATC1341_Southbound!Print_Area</vt:lpstr>
      <vt:lpstr>ATC1410_Eastbound!Print_Area</vt:lpstr>
      <vt:lpstr>ATC1410_graphs!Print_Area</vt:lpstr>
      <vt:lpstr>ATC1410_Westbound!Print_Area</vt:lpstr>
      <vt:lpstr>ATC1411_Eastbound!Print_Area</vt:lpstr>
      <vt:lpstr>ATC1411_graphs!Print_Area</vt:lpstr>
      <vt:lpstr>ATC1411_Westbound!Print_Area</vt:lpstr>
      <vt:lpstr>ATC1420_graphs!Print_Area</vt:lpstr>
      <vt:lpstr>ATC1420_NorthWestbound!Print_Area</vt:lpstr>
      <vt:lpstr>ATC1420_SouthEastbound!Print_Area</vt:lpstr>
      <vt:lpstr>ATC1423_Eastbound!Print_Area</vt:lpstr>
      <vt:lpstr>ATC1423_graphs!Print_Area</vt:lpstr>
      <vt:lpstr>ATC1423_Westbound!Print_Area</vt:lpstr>
      <vt:lpstr>ATC1503_graphs!Print_Area</vt:lpstr>
      <vt:lpstr>ATC1503_NorthEastbound!Print_Area</vt:lpstr>
      <vt:lpstr>ATC1503_SouthWestbound!Print_Area</vt:lpstr>
      <vt:lpstr>Index!Print_Area</vt:lpstr>
      <vt:lpstr>Map!Print_Area</vt:lpstr>
    </vt:vector>
  </TitlesOfParts>
  <Company>TfGM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Hawkins</dc:creator>
  <cp:lastModifiedBy>David Hawkins</cp:lastModifiedBy>
  <cp:lastPrinted>2021-10-27T09:31:57Z</cp:lastPrinted>
  <dcterms:created xsi:type="dcterms:W3CDTF">2012-12-13T11:07:15Z</dcterms:created>
  <dcterms:modified xsi:type="dcterms:W3CDTF">2021-10-27T09:32:09Z</dcterms:modified>
</cp:coreProperties>
</file>