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S\HFAS\Projects\0123-00 District Reports\DistRep2018\Rochdale\Appendix2\"/>
    </mc:Choice>
  </mc:AlternateContent>
  <xr:revisionPtr revIDLastSave="0" documentId="13_ncr:1_{34A8A5F6-2493-4B65-BA6D-1BFC7E2AF250}" xr6:coauthVersionLast="44" xr6:coauthVersionMax="44" xr10:uidLastSave="{00000000-0000-0000-0000-000000000000}"/>
  <bookViews>
    <workbookView xWindow="-120" yWindow="-120" windowWidth="19440" windowHeight="15000" firstSheet="16" activeTab="17" xr2:uid="{00000000-000D-0000-FFFF-FFFF00000000}"/>
  </bookViews>
  <sheets>
    <sheet name="Index" sheetId="1" r:id="rId1"/>
    <sheet name="Map" sheetId="120" r:id="rId2"/>
    <sheet name="ATC1048_graphs" sheetId="121" r:id="rId3"/>
    <sheet name="ATC1048_SouthWestbound" sheetId="122" r:id="rId4"/>
    <sheet name="ATC1048_NorthEastbound" sheetId="123" r:id="rId5"/>
    <sheet name="ATC1056_graphs" sheetId="124" r:id="rId6"/>
    <sheet name="ATC1056_Eastbound" sheetId="125" r:id="rId7"/>
    <sheet name="ATC1056_Westbound" sheetId="126" r:id="rId8"/>
    <sheet name="ATC1308_graphs" sheetId="127" r:id="rId9"/>
    <sheet name="ATC1308_SouthWestbound" sheetId="128" r:id="rId10"/>
    <sheet name="ATC1308_NorthEastbound" sheetId="129" r:id="rId11"/>
    <sheet name="ATC1322_graphs" sheetId="130" r:id="rId12"/>
    <sheet name="ATC1322_SouthEastbound" sheetId="131" r:id="rId13"/>
    <sheet name="ATC1322_NorthWestbound" sheetId="132" r:id="rId14"/>
    <sheet name="ATC1330_graphs" sheetId="133" r:id="rId15"/>
    <sheet name="ATC1330_Southbound" sheetId="134" r:id="rId16"/>
    <sheet name="ATC1330_Northbound" sheetId="135" r:id="rId17"/>
    <sheet name="ATC1338_graphs" sheetId="136" r:id="rId18"/>
    <sheet name="ATC1338_SouthEastbound" sheetId="137" r:id="rId19"/>
    <sheet name="ATC1338_NorthWestbound" sheetId="138" r:id="rId20"/>
    <sheet name="ATC1424_graphs" sheetId="139" r:id="rId21"/>
    <sheet name="ATC1424_Eastbound" sheetId="140" r:id="rId22"/>
    <sheet name="ATC1424_Westbound" sheetId="141" r:id="rId23"/>
    <sheet name="ACC2397_graphs" sheetId="142" r:id="rId24"/>
    <sheet name="ACC2397_Bothdirections" sheetId="143" r:id="rId25"/>
    <sheet name="ACC2399_graphs" sheetId="144" r:id="rId26"/>
    <sheet name="ACC2399_Bothdirections" sheetId="145" r:id="rId27"/>
    <sheet name="APC2397_graphs" sheetId="146" r:id="rId28"/>
    <sheet name="APC2397_Bothdirections" sheetId="147" r:id="rId29"/>
  </sheets>
  <definedNames>
    <definedName name="bkACC2397_Bothdirections">ACC2397_Bothdirections!$A$2</definedName>
    <definedName name="bkACC2397_graphs">ACC2397_graphs!$A$2</definedName>
    <definedName name="bkACC2399_Bothdirections">ACC2399_Bothdirections!$A$2</definedName>
    <definedName name="bkACC2399_graphs">ACC2399_graphs!$A$2</definedName>
    <definedName name="bkAPC2397_Bothdirections">APC2397_Bothdirections!$A$2</definedName>
    <definedName name="bkAPC2397_graphs">APC2397_graphs!$A$2</definedName>
    <definedName name="bkATC1048_graphs">ATC1048_graphs!$A$2</definedName>
    <definedName name="bkATC1048_NorthEastbound">ATC1048_NorthEastbound!$A$2</definedName>
    <definedName name="bkATC1048_SouthWestbound">ATC1048_SouthWestbound!$A$2</definedName>
    <definedName name="bkATC1056_Eastbound">ATC1056_Eastbound!$A$2</definedName>
    <definedName name="bkATC1056_graphs">ATC1056_graphs!$A$2</definedName>
    <definedName name="bkATC1056_Westbound">ATC1056_Westbound!$A$2</definedName>
    <definedName name="bkATC1308_graphs">ATC1308_graphs!$A$2</definedName>
    <definedName name="bkATC1308_NorthEastbound">ATC1308_NorthEastbound!$A$2</definedName>
    <definedName name="bkATC1308_SouthWestbound">ATC1308_SouthWestbound!$A$2</definedName>
    <definedName name="bkATC1322_graphs">ATC1322_graphs!$A$2</definedName>
    <definedName name="bkATC1322_NorthWestbound">ATC1322_NorthWestbound!$A$2</definedName>
    <definedName name="bkATC1322_SouthEastbound">ATC1322_SouthEastbound!$A$2</definedName>
    <definedName name="bkATC1330_graphs">ATC1330_graphs!$A$2</definedName>
    <definedName name="bkATC1330_Northbound">ATC1330_Northbound!$A$2</definedName>
    <definedName name="bkATC1330_Southbound">ATC1330_Southbound!$A$2</definedName>
    <definedName name="bkATC1338_graphs">ATC1338_graphs!$A$2</definedName>
    <definedName name="bkATC1338_NorthWestbound">ATC1338_NorthWestbound!$A$2</definedName>
    <definedName name="bkATC1338_SouthEastbound">ATC1338_SouthEastbound!$A$2</definedName>
    <definedName name="bkATC1424_Eastbound">ATC1424_Eastbound!$A$2</definedName>
    <definedName name="bkATC1424_graphs">ATC1424_graphs!$A$2</definedName>
    <definedName name="bkATC1424_Westbound">ATC1424_Westbound!$A$2</definedName>
    <definedName name="bkIndex">Index!$A$1</definedName>
    <definedName name="bkIndexACC">Index!$A$43</definedName>
    <definedName name="bkIndexACC2397">Index!$B$47</definedName>
    <definedName name="bkIndexACC2398">Index!#REF!</definedName>
    <definedName name="bkIndexACC2399">Index!$B$50</definedName>
    <definedName name="bkIndexAPC2397">Index!$B$62</definedName>
    <definedName name="bkIndexATC1046">Index!#REF!</definedName>
    <definedName name="bkIndexATC1048">Index!$B$10</definedName>
    <definedName name="bkIndexATC1056">Index!$B$14</definedName>
    <definedName name="bkIndexATC1308">Index!$B$18</definedName>
    <definedName name="bkIndexATC1322">Index!$B$22</definedName>
    <definedName name="bkIndexATC1330">Index!$B$26</definedName>
    <definedName name="bkIndexATC1338">Index!$B$30</definedName>
    <definedName name="bkIndexATC1424">Index!$B$34</definedName>
    <definedName name="_xlnm.Print_Area" localSheetId="24">ACC2397_Bothdirections!$B$1:$N$85</definedName>
    <definedName name="_xlnm.Print_Area" localSheetId="23">ACC2397_graphs!$B$1:$N$85</definedName>
    <definedName name="_xlnm.Print_Area" localSheetId="26">ACC2399_Bothdirections!$B$1:$N$85</definedName>
    <definedName name="_xlnm.Print_Area" localSheetId="25">ACC2399_graphs!$B$1:$N$85</definedName>
    <definedName name="_xlnm.Print_Area" localSheetId="28">APC2397_Bothdirections!$B$1:$N$85</definedName>
    <definedName name="_xlnm.Print_Area" localSheetId="27">APC2397_graphs!$B$1:$N$85</definedName>
    <definedName name="_xlnm.Print_Area" localSheetId="2">ATC1048_graphs!$B$1:$N$85</definedName>
    <definedName name="_xlnm.Print_Area" localSheetId="4">ATC1048_NorthEastbound!$B$1:$N$85</definedName>
    <definedName name="_xlnm.Print_Area" localSheetId="3">ATC1048_SouthWestbound!$B$1:$N$85</definedName>
    <definedName name="_xlnm.Print_Area" localSheetId="6">ATC1056_Eastbound!$B$1:$N$85</definedName>
    <definedName name="_xlnm.Print_Area" localSheetId="5">ATC1056_graphs!$B$1:$N$85</definedName>
    <definedName name="_xlnm.Print_Area" localSheetId="7">ATC1056_Westbound!$B$1:$N$85</definedName>
    <definedName name="_xlnm.Print_Area" localSheetId="8">ATC1308_graphs!$B$1:$N$85</definedName>
    <definedName name="_xlnm.Print_Area" localSheetId="10">ATC1308_NorthEastbound!$B$1:$N$85</definedName>
    <definedName name="_xlnm.Print_Area" localSheetId="9">ATC1308_SouthWestbound!$B$1:$N$85</definedName>
    <definedName name="_xlnm.Print_Area" localSheetId="11">ATC1322_graphs!$B$1:$N$85</definedName>
    <definedName name="_xlnm.Print_Area" localSheetId="13">ATC1322_NorthWestbound!$B$1:$N$85</definedName>
    <definedName name="_xlnm.Print_Area" localSheetId="12">ATC1322_SouthEastbound!$B$1:$N$85</definedName>
    <definedName name="_xlnm.Print_Area" localSheetId="14">ATC1330_graphs!$B$1:$N$85</definedName>
    <definedName name="_xlnm.Print_Area" localSheetId="16">ATC1330_Northbound!$B$1:$N$85</definedName>
    <definedName name="_xlnm.Print_Area" localSheetId="15">ATC1330_Southbound!$B$1:$N$85</definedName>
    <definedName name="_xlnm.Print_Area" localSheetId="17">ATC1338_graphs!$B$1:$N$85</definedName>
    <definedName name="_xlnm.Print_Area" localSheetId="19">ATC1338_NorthWestbound!$B$1:$N$85</definedName>
    <definedName name="_xlnm.Print_Area" localSheetId="18">ATC1338_SouthEastbound!$B$1:$N$85</definedName>
    <definedName name="_xlnm.Print_Area" localSheetId="21">ATC1424_Eastbound!$B$1:$N$85</definedName>
    <definedName name="_xlnm.Print_Area" localSheetId="20">ATC1424_graphs!$B$1:$N$85</definedName>
    <definedName name="_xlnm.Print_Area" localSheetId="22">ATC1424_Westbound!$B$1:$N$85</definedName>
    <definedName name="_xlnm.Print_Area" localSheetId="0">Index!$A$1:$D$64</definedName>
    <definedName name="_xlnm.Print_Area" localSheetId="1">Map!$A$1:$R$39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47" l="1"/>
  <c r="I36" i="147"/>
  <c r="E36" i="147"/>
  <c r="L31" i="147"/>
  <c r="M31" i="147"/>
  <c r="L30" i="147"/>
  <c r="M30" i="147"/>
  <c r="L29" i="147"/>
  <c r="M29" i="147"/>
  <c r="L28" i="147"/>
  <c r="L27" i="147"/>
  <c r="M27" i="147"/>
  <c r="J36" i="147"/>
  <c r="F36" i="147"/>
  <c r="M26" i="147"/>
  <c r="L25" i="147"/>
  <c r="G36" i="147"/>
  <c r="M25" i="147"/>
  <c r="H36" i="147"/>
  <c r="D36" i="147"/>
  <c r="L23" i="147"/>
  <c r="M23" i="147"/>
  <c r="L22" i="147"/>
  <c r="M22" i="147"/>
  <c r="L21" i="147"/>
  <c r="M21" i="147"/>
  <c r="L20" i="147"/>
  <c r="L19" i="147"/>
  <c r="M19" i="147"/>
  <c r="J35" i="147"/>
  <c r="I35" i="147"/>
  <c r="H35" i="147"/>
  <c r="G35" i="147"/>
  <c r="L18" i="147"/>
  <c r="E35" i="147"/>
  <c r="D35" i="147"/>
  <c r="G34" i="147"/>
  <c r="M17" i="147"/>
  <c r="H34" i="147"/>
  <c r="L16" i="147"/>
  <c r="J34" i="147"/>
  <c r="I34" i="147"/>
  <c r="G33" i="147"/>
  <c r="F34" i="147"/>
  <c r="E34" i="147"/>
  <c r="M15" i="147"/>
  <c r="L14" i="147"/>
  <c r="M14" i="147"/>
  <c r="L13" i="147"/>
  <c r="M13" i="147"/>
  <c r="L12" i="147"/>
  <c r="L11" i="147"/>
  <c r="M11" i="147"/>
  <c r="L10" i="147"/>
  <c r="M10" i="147"/>
  <c r="L9" i="147"/>
  <c r="M9" i="147"/>
  <c r="J37" i="147"/>
  <c r="I37" i="147"/>
  <c r="H37" i="147"/>
  <c r="G37" i="147"/>
  <c r="F37" i="147"/>
  <c r="E37" i="147"/>
  <c r="X16" i="146"/>
  <c r="W16" i="146"/>
  <c r="Y16" i="146"/>
  <c r="X13" i="146"/>
  <c r="W13" i="146"/>
  <c r="V13" i="146" s="1"/>
  <c r="U13" i="146" s="1"/>
  <c r="T13" i="146" s="1"/>
  <c r="S13" i="146" s="1"/>
  <c r="R13" i="146" s="1"/>
  <c r="Q13" i="146" s="1"/>
  <c r="P13" i="146" s="1"/>
  <c r="Z12" i="146"/>
  <c r="V12" i="146"/>
  <c r="R12" i="146"/>
  <c r="AA12" i="146"/>
  <c r="Y12" i="146"/>
  <c r="X12" i="146"/>
  <c r="W12" i="146"/>
  <c r="U12" i="146"/>
  <c r="T12" i="146"/>
  <c r="S12" i="146"/>
  <c r="Q12" i="146"/>
  <c r="V8" i="146"/>
  <c r="R8" i="146"/>
  <c r="U8" i="146"/>
  <c r="T8" i="146"/>
  <c r="S8" i="146"/>
  <c r="Q8" i="146"/>
  <c r="P8" i="146"/>
  <c r="L8" i="147" l="1"/>
  <c r="D37" i="147"/>
  <c r="M8" i="147"/>
  <c r="L35" i="147"/>
  <c r="M16" i="147"/>
  <c r="M34" i="147" s="1"/>
  <c r="M24" i="147"/>
  <c r="M36" i="147" s="1"/>
  <c r="D33" i="147"/>
  <c r="M12" i="147"/>
  <c r="L17" i="147"/>
  <c r="M20" i="147"/>
  <c r="M28" i="147"/>
  <c r="H33" i="147"/>
  <c r="F35" i="147"/>
  <c r="L26" i="147"/>
  <c r="E33" i="147"/>
  <c r="I33" i="147"/>
  <c r="D34" i="147"/>
  <c r="L15" i="147"/>
  <c r="M18" i="147"/>
  <c r="F33" i="147"/>
  <c r="J33" i="147"/>
  <c r="L24" i="147"/>
  <c r="L36" i="147" s="1"/>
  <c r="L33" i="147" l="1"/>
  <c r="L34" i="147"/>
  <c r="M37" i="147"/>
  <c r="M33" i="147"/>
  <c r="M35" i="147"/>
  <c r="L37" i="147"/>
  <c r="C39" i="145" l="1"/>
  <c r="M31" i="145"/>
  <c r="L30" i="145"/>
  <c r="M30" i="145"/>
  <c r="M29" i="145"/>
  <c r="M28" i="145"/>
  <c r="M27" i="145"/>
  <c r="L26" i="145"/>
  <c r="M25" i="145"/>
  <c r="J36" i="145"/>
  <c r="I36" i="145"/>
  <c r="H36" i="145"/>
  <c r="G36" i="145"/>
  <c r="F36" i="145"/>
  <c r="E36" i="145"/>
  <c r="M24" i="145"/>
  <c r="M23" i="145"/>
  <c r="L22" i="145"/>
  <c r="M21" i="145"/>
  <c r="M20" i="145"/>
  <c r="M19" i="145"/>
  <c r="J35" i="145"/>
  <c r="I35" i="145"/>
  <c r="H35" i="145"/>
  <c r="G35" i="145"/>
  <c r="F35" i="145"/>
  <c r="E35" i="145"/>
  <c r="L18" i="145"/>
  <c r="M17" i="145"/>
  <c r="M16" i="145"/>
  <c r="J34" i="145"/>
  <c r="I33" i="145"/>
  <c r="H34" i="145"/>
  <c r="G34" i="145"/>
  <c r="F34" i="145"/>
  <c r="E33" i="145"/>
  <c r="D34" i="145"/>
  <c r="L14" i="145"/>
  <c r="M14" i="145"/>
  <c r="M13" i="145"/>
  <c r="M12" i="145"/>
  <c r="M11" i="145"/>
  <c r="L10" i="145"/>
  <c r="M10" i="145"/>
  <c r="L9" i="145"/>
  <c r="M9" i="145"/>
  <c r="J37" i="145"/>
  <c r="I37" i="145"/>
  <c r="H37" i="145"/>
  <c r="G37" i="145"/>
  <c r="F37" i="145"/>
  <c r="E37" i="145"/>
  <c r="D37" i="145"/>
  <c r="X16" i="144"/>
  <c r="W16" i="144"/>
  <c r="V16" i="144"/>
  <c r="T16" i="144"/>
  <c r="S16" i="144"/>
  <c r="R16" i="144"/>
  <c r="Y16" i="144"/>
  <c r="X13" i="144"/>
  <c r="W13" i="144" s="1"/>
  <c r="V13" i="144" s="1"/>
  <c r="U13" i="144" s="1"/>
  <c r="T13" i="144" s="1"/>
  <c r="S13" i="144" s="1"/>
  <c r="R13" i="144" s="1"/>
  <c r="Q13" i="144" s="1"/>
  <c r="P13" i="144" s="1"/>
  <c r="AA12" i="144"/>
  <c r="Z12" i="144"/>
  <c r="Y12" i="144"/>
  <c r="X12" i="144"/>
  <c r="W12" i="144"/>
  <c r="V12" i="144"/>
  <c r="U12" i="144"/>
  <c r="T12" i="144"/>
  <c r="S12" i="144"/>
  <c r="R12" i="144"/>
  <c r="Q12" i="144"/>
  <c r="P12" i="144"/>
  <c r="V8" i="144"/>
  <c r="U8" i="144"/>
  <c r="T8" i="144"/>
  <c r="S8" i="144"/>
  <c r="R8" i="144"/>
  <c r="Q8" i="144"/>
  <c r="P8" i="144"/>
  <c r="L11" i="145" l="1"/>
  <c r="L15" i="145"/>
  <c r="M18" i="145"/>
  <c r="L19" i="145"/>
  <c r="L35" i="145" s="1"/>
  <c r="M22" i="145"/>
  <c r="L23" i="145"/>
  <c r="M26" i="145"/>
  <c r="M36" i="145" s="1"/>
  <c r="L27" i="145"/>
  <c r="L31" i="145"/>
  <c r="F33" i="145"/>
  <c r="J33" i="145"/>
  <c r="E34" i="145"/>
  <c r="I34" i="145"/>
  <c r="D35" i="145"/>
  <c r="L8" i="145"/>
  <c r="L12" i="145"/>
  <c r="M15" i="145"/>
  <c r="L16" i="145"/>
  <c r="L20" i="145"/>
  <c r="L24" i="145"/>
  <c r="L28" i="145"/>
  <c r="G33" i="145"/>
  <c r="D36" i="145"/>
  <c r="M8" i="145"/>
  <c r="L13" i="145"/>
  <c r="L17" i="145"/>
  <c r="L21" i="145"/>
  <c r="L25" i="145"/>
  <c r="L29" i="145"/>
  <c r="D33" i="145"/>
  <c r="H33" i="145"/>
  <c r="L34" i="145" l="1"/>
  <c r="L33" i="145"/>
  <c r="M34" i="145"/>
  <c r="M33" i="145"/>
  <c r="M37" i="145"/>
  <c r="L36" i="145"/>
  <c r="L37" i="145"/>
  <c r="M35" i="145"/>
  <c r="C39" i="143" l="1"/>
  <c r="M31" i="143"/>
  <c r="L30" i="143"/>
  <c r="M30" i="143"/>
  <c r="M29" i="143"/>
  <c r="L28" i="143"/>
  <c r="M27" i="143"/>
  <c r="L26" i="143"/>
  <c r="M26" i="143"/>
  <c r="M25" i="143"/>
  <c r="J36" i="143"/>
  <c r="I36" i="143"/>
  <c r="H36" i="143"/>
  <c r="G36" i="143"/>
  <c r="F36" i="143"/>
  <c r="L24" i="143"/>
  <c r="D36" i="143"/>
  <c r="M23" i="143"/>
  <c r="L22" i="143"/>
  <c r="M22" i="143"/>
  <c r="M21" i="143"/>
  <c r="L20" i="143"/>
  <c r="M20" i="143"/>
  <c r="M19" i="143"/>
  <c r="J35" i="143"/>
  <c r="I35" i="143"/>
  <c r="H35" i="143"/>
  <c r="G35" i="143"/>
  <c r="F35" i="143"/>
  <c r="E35" i="143"/>
  <c r="D35" i="143"/>
  <c r="M17" i="143"/>
  <c r="L16" i="143"/>
  <c r="M16" i="143"/>
  <c r="J34" i="143"/>
  <c r="I34" i="143"/>
  <c r="H34" i="143"/>
  <c r="G33" i="143"/>
  <c r="F34" i="143"/>
  <c r="E34" i="143"/>
  <c r="M15" i="143"/>
  <c r="L14" i="143"/>
  <c r="M14" i="143"/>
  <c r="M13" i="143"/>
  <c r="L12" i="143"/>
  <c r="M12" i="143"/>
  <c r="L11" i="143"/>
  <c r="M11" i="143"/>
  <c r="L10" i="143"/>
  <c r="M10" i="143"/>
  <c r="L9" i="143"/>
  <c r="J37" i="143"/>
  <c r="I37" i="143"/>
  <c r="H37" i="143"/>
  <c r="G37" i="143"/>
  <c r="F37" i="143"/>
  <c r="L8" i="143"/>
  <c r="D37" i="143"/>
  <c r="X16" i="142"/>
  <c r="W16" i="142"/>
  <c r="S16" i="142"/>
  <c r="R16" i="142"/>
  <c r="Y16" i="142"/>
  <c r="X13" i="142"/>
  <c r="W13" i="142" s="1"/>
  <c r="V13" i="142" s="1"/>
  <c r="U13" i="142" s="1"/>
  <c r="T13" i="142" s="1"/>
  <c r="S13" i="142" s="1"/>
  <c r="R13" i="142" s="1"/>
  <c r="Q13" i="142" s="1"/>
  <c r="P13" i="142" s="1"/>
  <c r="X12" i="142"/>
  <c r="T12" i="142"/>
  <c r="AA12" i="142"/>
  <c r="Z12" i="142"/>
  <c r="Y12" i="142"/>
  <c r="W12" i="142"/>
  <c r="V12" i="142"/>
  <c r="U12" i="142"/>
  <c r="S12" i="142"/>
  <c r="R12" i="142"/>
  <c r="Q12" i="142"/>
  <c r="V8" i="142"/>
  <c r="U8" i="142"/>
  <c r="T8" i="142"/>
  <c r="S8" i="142"/>
  <c r="R8" i="142"/>
  <c r="Q8" i="142"/>
  <c r="P8" i="142"/>
  <c r="M34" i="143" l="1"/>
  <c r="M9" i="143"/>
  <c r="M8" i="143"/>
  <c r="L13" i="143"/>
  <c r="L17" i="143"/>
  <c r="L21" i="143"/>
  <c r="M24" i="143"/>
  <c r="M36" i="143" s="1"/>
  <c r="L25" i="143"/>
  <c r="L36" i="143" s="1"/>
  <c r="M28" i="143"/>
  <c r="L29" i="143"/>
  <c r="D33" i="143"/>
  <c r="H33" i="143"/>
  <c r="G34" i="143"/>
  <c r="E36" i="143"/>
  <c r="L18" i="143"/>
  <c r="E33" i="143"/>
  <c r="I33" i="143"/>
  <c r="D34" i="143"/>
  <c r="E37" i="143"/>
  <c r="L15" i="143"/>
  <c r="M18" i="143"/>
  <c r="M35" i="143" s="1"/>
  <c r="L19" i="143"/>
  <c r="L23" i="143"/>
  <c r="L27" i="143"/>
  <c r="L31" i="143"/>
  <c r="F33" i="143"/>
  <c r="J33" i="143"/>
  <c r="L37" i="143" l="1"/>
  <c r="M33" i="143"/>
  <c r="L33" i="143"/>
  <c r="L34" i="143"/>
  <c r="L35" i="143"/>
  <c r="M37" i="143"/>
  <c r="C39" i="141" l="1"/>
  <c r="M31" i="141"/>
  <c r="L30" i="141"/>
  <c r="M29" i="141"/>
  <c r="M28" i="141"/>
  <c r="M27" i="141"/>
  <c r="L26" i="141"/>
  <c r="L25" i="141"/>
  <c r="M25" i="141"/>
  <c r="J36" i="141"/>
  <c r="I36" i="141"/>
  <c r="H36" i="141"/>
  <c r="G36" i="141"/>
  <c r="F36" i="141"/>
  <c r="E36" i="141"/>
  <c r="M24" i="141"/>
  <c r="M23" i="141"/>
  <c r="L22" i="141"/>
  <c r="M21" i="141"/>
  <c r="M20" i="141"/>
  <c r="M19" i="141"/>
  <c r="J35" i="141"/>
  <c r="I35" i="141"/>
  <c r="H35" i="141"/>
  <c r="G35" i="141"/>
  <c r="F35" i="141"/>
  <c r="L18" i="141"/>
  <c r="D35" i="141"/>
  <c r="M17" i="141"/>
  <c r="M16" i="141"/>
  <c r="J34" i="141"/>
  <c r="I33" i="141"/>
  <c r="H34" i="141"/>
  <c r="G34" i="141"/>
  <c r="F34" i="141"/>
  <c r="E33" i="141"/>
  <c r="D34" i="141"/>
  <c r="L14" i="141"/>
  <c r="M14" i="141"/>
  <c r="L13" i="141"/>
  <c r="M13" i="141"/>
  <c r="M12" i="141"/>
  <c r="M11" i="141"/>
  <c r="L10" i="141"/>
  <c r="M10" i="141"/>
  <c r="L9" i="141"/>
  <c r="M9" i="141"/>
  <c r="J37" i="141"/>
  <c r="I37" i="141"/>
  <c r="H37" i="141"/>
  <c r="G37" i="141"/>
  <c r="F37" i="141"/>
  <c r="E37" i="141"/>
  <c r="D37" i="141"/>
  <c r="C39" i="140"/>
  <c r="M31" i="140"/>
  <c r="L30" i="140"/>
  <c r="M30" i="140"/>
  <c r="M29" i="140"/>
  <c r="M28" i="140"/>
  <c r="M27" i="140"/>
  <c r="L26" i="140"/>
  <c r="M26" i="140"/>
  <c r="M25" i="140"/>
  <c r="J36" i="140"/>
  <c r="I36" i="140"/>
  <c r="H36" i="140"/>
  <c r="G36" i="140"/>
  <c r="F36" i="140"/>
  <c r="E36" i="140"/>
  <c r="M24" i="140"/>
  <c r="M23" i="140"/>
  <c r="L22" i="140"/>
  <c r="M22" i="140"/>
  <c r="M21" i="140"/>
  <c r="M20" i="140"/>
  <c r="M19" i="140"/>
  <c r="J35" i="140"/>
  <c r="I35" i="140"/>
  <c r="H35" i="140"/>
  <c r="G35" i="140"/>
  <c r="L18" i="140"/>
  <c r="E35" i="140"/>
  <c r="D35" i="140"/>
  <c r="M17" i="140"/>
  <c r="M16" i="140"/>
  <c r="J34" i="140"/>
  <c r="I33" i="140"/>
  <c r="H34" i="140"/>
  <c r="G34" i="140"/>
  <c r="F34" i="140"/>
  <c r="E33" i="140"/>
  <c r="D34" i="140"/>
  <c r="L14" i="140"/>
  <c r="M14" i="140"/>
  <c r="M13" i="140"/>
  <c r="M12" i="140"/>
  <c r="M11" i="140"/>
  <c r="L10" i="140"/>
  <c r="M10" i="140"/>
  <c r="L9" i="140"/>
  <c r="M9" i="140"/>
  <c r="J37" i="140"/>
  <c r="I37" i="140"/>
  <c r="H37" i="140"/>
  <c r="G37" i="140"/>
  <c r="F37" i="140"/>
  <c r="E37" i="140"/>
  <c r="D37" i="140"/>
  <c r="X16" i="139"/>
  <c r="W16" i="139"/>
  <c r="Y16" i="139"/>
  <c r="X13" i="139"/>
  <c r="W13" i="139" s="1"/>
  <c r="V13" i="139" s="1"/>
  <c r="U13" i="139" s="1"/>
  <c r="T13" i="139" s="1"/>
  <c r="S13" i="139" s="1"/>
  <c r="R13" i="139" s="1"/>
  <c r="Q13" i="139" s="1"/>
  <c r="P13" i="139" s="1"/>
  <c r="AA12" i="139"/>
  <c r="Z12" i="139"/>
  <c r="Y12" i="139"/>
  <c r="X12" i="139"/>
  <c r="W12" i="139"/>
  <c r="V12" i="139"/>
  <c r="U12" i="139"/>
  <c r="T12" i="139"/>
  <c r="S12" i="139"/>
  <c r="R12" i="139"/>
  <c r="Q12" i="139"/>
  <c r="P12" i="139"/>
  <c r="S8" i="139"/>
  <c r="V8" i="139"/>
  <c r="U8" i="139"/>
  <c r="T8" i="139"/>
  <c r="R8" i="139"/>
  <c r="Q8" i="139"/>
  <c r="P8" i="139"/>
  <c r="L11" i="141" l="1"/>
  <c r="L15" i="141"/>
  <c r="M18" i="141"/>
  <c r="L19" i="141"/>
  <c r="M22" i="141"/>
  <c r="L23" i="141"/>
  <c r="M26" i="141"/>
  <c r="M36" i="141" s="1"/>
  <c r="L27" i="141"/>
  <c r="M30" i="141"/>
  <c r="L31" i="141"/>
  <c r="F33" i="141"/>
  <c r="J33" i="141"/>
  <c r="E34" i="141"/>
  <c r="I34" i="141"/>
  <c r="L8" i="141"/>
  <c r="L12" i="141"/>
  <c r="M15" i="141"/>
  <c r="L16" i="141"/>
  <c r="L20" i="141"/>
  <c r="L24" i="141"/>
  <c r="L36" i="141" s="1"/>
  <c r="L28" i="141"/>
  <c r="G33" i="141"/>
  <c r="E35" i="141"/>
  <c r="D36" i="141"/>
  <c r="M8" i="141"/>
  <c r="M37" i="141" s="1"/>
  <c r="L17" i="141"/>
  <c r="L21" i="141"/>
  <c r="L29" i="141"/>
  <c r="D33" i="141"/>
  <c r="H33" i="141"/>
  <c r="M36" i="140"/>
  <c r="L11" i="140"/>
  <c r="L15" i="140"/>
  <c r="M18" i="140"/>
  <c r="M35" i="140" s="1"/>
  <c r="L19" i="140"/>
  <c r="L23" i="140"/>
  <c r="L27" i="140"/>
  <c r="L31" i="140"/>
  <c r="F33" i="140"/>
  <c r="J33" i="140"/>
  <c r="E34" i="140"/>
  <c r="I34" i="140"/>
  <c r="L8" i="140"/>
  <c r="L12" i="140"/>
  <c r="M15" i="140"/>
  <c r="L16" i="140"/>
  <c r="L20" i="140"/>
  <c r="L24" i="140"/>
  <c r="L28" i="140"/>
  <c r="G33" i="140"/>
  <c r="D36" i="140"/>
  <c r="M8" i="140"/>
  <c r="L13" i="140"/>
  <c r="L17" i="140"/>
  <c r="L21" i="140"/>
  <c r="L25" i="140"/>
  <c r="L29" i="140"/>
  <c r="D33" i="140"/>
  <c r="H33" i="140"/>
  <c r="F35" i="140"/>
  <c r="L35" i="140" l="1"/>
  <c r="L35" i="141"/>
  <c r="L34" i="141"/>
  <c r="L33" i="141"/>
  <c r="M34" i="141"/>
  <c r="M33" i="141"/>
  <c r="L37" i="141"/>
  <c r="M35" i="141"/>
  <c r="M34" i="140"/>
  <c r="M33" i="140"/>
  <c r="L34" i="140"/>
  <c r="L33" i="140"/>
  <c r="M37" i="140"/>
  <c r="L36" i="140"/>
  <c r="L37" i="140"/>
  <c r="C39" i="138" l="1"/>
  <c r="M31" i="138"/>
  <c r="L30" i="138"/>
  <c r="M29" i="138"/>
  <c r="M28" i="138"/>
  <c r="M27" i="138"/>
  <c r="L26" i="138"/>
  <c r="M25" i="138"/>
  <c r="J36" i="138"/>
  <c r="I36" i="138"/>
  <c r="H36" i="138"/>
  <c r="G36" i="138"/>
  <c r="F36" i="138"/>
  <c r="E36" i="138"/>
  <c r="M24" i="138"/>
  <c r="M23" i="138"/>
  <c r="L22" i="138"/>
  <c r="M21" i="138"/>
  <c r="M20" i="138"/>
  <c r="M19" i="138"/>
  <c r="J35" i="138"/>
  <c r="I35" i="138"/>
  <c r="H35" i="138"/>
  <c r="G35" i="138"/>
  <c r="F35" i="138"/>
  <c r="E35" i="138"/>
  <c r="L18" i="138"/>
  <c r="M17" i="138"/>
  <c r="M16" i="138"/>
  <c r="J34" i="138"/>
  <c r="I33" i="138"/>
  <c r="H34" i="138"/>
  <c r="G34" i="138"/>
  <c r="F34" i="138"/>
  <c r="E33" i="138"/>
  <c r="D34" i="138"/>
  <c r="L14" i="138"/>
  <c r="M14" i="138"/>
  <c r="M13" i="138"/>
  <c r="M12" i="138"/>
  <c r="M11" i="138"/>
  <c r="L10" i="138"/>
  <c r="M10" i="138"/>
  <c r="M9" i="138"/>
  <c r="J37" i="138"/>
  <c r="I37" i="138"/>
  <c r="H37" i="138"/>
  <c r="G37" i="138"/>
  <c r="F37" i="138"/>
  <c r="E37" i="138"/>
  <c r="D37" i="138"/>
  <c r="C39" i="137"/>
  <c r="M31" i="137"/>
  <c r="L30" i="137"/>
  <c r="M29" i="137"/>
  <c r="L28" i="137"/>
  <c r="M28" i="137"/>
  <c r="M27" i="137"/>
  <c r="L26" i="137"/>
  <c r="M25" i="137"/>
  <c r="J36" i="137"/>
  <c r="I36" i="137"/>
  <c r="H36" i="137"/>
  <c r="G36" i="137"/>
  <c r="F36" i="137"/>
  <c r="E36" i="137"/>
  <c r="M24" i="137"/>
  <c r="M23" i="137"/>
  <c r="L22" i="137"/>
  <c r="M21" i="137"/>
  <c r="L20" i="137"/>
  <c r="M20" i="137"/>
  <c r="M19" i="137"/>
  <c r="J35" i="137"/>
  <c r="I35" i="137"/>
  <c r="H35" i="137"/>
  <c r="G35" i="137"/>
  <c r="F35" i="137"/>
  <c r="E35" i="137"/>
  <c r="L18" i="137"/>
  <c r="M17" i="137"/>
  <c r="L16" i="137"/>
  <c r="M16" i="137"/>
  <c r="J34" i="137"/>
  <c r="I33" i="137"/>
  <c r="H34" i="137"/>
  <c r="G34" i="137"/>
  <c r="F34" i="137"/>
  <c r="E33" i="137"/>
  <c r="D34" i="137"/>
  <c r="L14" i="137"/>
  <c r="M13" i="137"/>
  <c r="L12" i="137"/>
  <c r="M12" i="137"/>
  <c r="M11" i="137"/>
  <c r="L10" i="137"/>
  <c r="M9" i="137"/>
  <c r="J37" i="137"/>
  <c r="I37" i="137"/>
  <c r="H37" i="137"/>
  <c r="G37" i="137"/>
  <c r="F37" i="137"/>
  <c r="E37" i="137"/>
  <c r="D37" i="137"/>
  <c r="X16" i="136"/>
  <c r="W16" i="136"/>
  <c r="V16" i="136"/>
  <c r="U16" i="136"/>
  <c r="T16" i="136"/>
  <c r="Y16" i="136"/>
  <c r="X13" i="136"/>
  <c r="W13" i="136" s="1"/>
  <c r="V13" i="136" s="1"/>
  <c r="U13" i="136" s="1"/>
  <c r="T13" i="136" s="1"/>
  <c r="S13" i="136" s="1"/>
  <c r="R13" i="136" s="1"/>
  <c r="Q13" i="136" s="1"/>
  <c r="P13" i="136" s="1"/>
  <c r="AA12" i="136"/>
  <c r="Z12" i="136"/>
  <c r="Y12" i="136"/>
  <c r="X12" i="136"/>
  <c r="W12" i="136"/>
  <c r="V12" i="136"/>
  <c r="U12" i="136"/>
  <c r="T12" i="136"/>
  <c r="S12" i="136"/>
  <c r="R12" i="136"/>
  <c r="Q12" i="136"/>
  <c r="P12" i="136"/>
  <c r="V8" i="136"/>
  <c r="U8" i="136"/>
  <c r="T8" i="136"/>
  <c r="S8" i="136"/>
  <c r="R8" i="136"/>
  <c r="Q8" i="136"/>
  <c r="P8" i="136"/>
  <c r="L11" i="138" l="1"/>
  <c r="L15" i="138"/>
  <c r="M18" i="138"/>
  <c r="L19" i="138"/>
  <c r="M22" i="138"/>
  <c r="L23" i="138"/>
  <c r="M26" i="138"/>
  <c r="M36" i="138" s="1"/>
  <c r="L27" i="138"/>
  <c r="M30" i="138"/>
  <c r="L31" i="138"/>
  <c r="F33" i="138"/>
  <c r="J33" i="138"/>
  <c r="E34" i="138"/>
  <c r="I34" i="138"/>
  <c r="D35" i="138"/>
  <c r="L8" i="138"/>
  <c r="L12" i="138"/>
  <c r="M15" i="138"/>
  <c r="L16" i="138"/>
  <c r="L20" i="138"/>
  <c r="L24" i="138"/>
  <c r="L28" i="138"/>
  <c r="G33" i="138"/>
  <c r="D36" i="138"/>
  <c r="M8" i="138"/>
  <c r="L9" i="138"/>
  <c r="L13" i="138"/>
  <c r="L17" i="138"/>
  <c r="L21" i="138"/>
  <c r="L25" i="138"/>
  <c r="L29" i="138"/>
  <c r="D33" i="138"/>
  <c r="H33" i="138"/>
  <c r="M10" i="137"/>
  <c r="L11" i="137"/>
  <c r="M14" i="137"/>
  <c r="L15" i="137"/>
  <c r="M18" i="137"/>
  <c r="M35" i="137" s="1"/>
  <c r="L19" i="137"/>
  <c r="L35" i="137" s="1"/>
  <c r="M22" i="137"/>
  <c r="L23" i="137"/>
  <c r="M26" i="137"/>
  <c r="M36" i="137" s="1"/>
  <c r="L27" i="137"/>
  <c r="M30" i="137"/>
  <c r="L31" i="137"/>
  <c r="F33" i="137"/>
  <c r="J33" i="137"/>
  <c r="E34" i="137"/>
  <c r="I34" i="137"/>
  <c r="D35" i="137"/>
  <c r="L8" i="137"/>
  <c r="M15" i="137"/>
  <c r="L24" i="137"/>
  <c r="G33" i="137"/>
  <c r="D36" i="137"/>
  <c r="M8" i="137"/>
  <c r="L9" i="137"/>
  <c r="L13" i="137"/>
  <c r="L17" i="137"/>
  <c r="L21" i="137"/>
  <c r="L25" i="137"/>
  <c r="L29" i="137"/>
  <c r="D33" i="137"/>
  <c r="H33" i="137"/>
  <c r="M37" i="138" l="1"/>
  <c r="L36" i="138"/>
  <c r="L35" i="138"/>
  <c r="M34" i="138"/>
  <c r="M33" i="138"/>
  <c r="L34" i="138"/>
  <c r="L33" i="138"/>
  <c r="L37" i="138"/>
  <c r="M35" i="138"/>
  <c r="L37" i="137"/>
  <c r="L36" i="137"/>
  <c r="L34" i="137"/>
  <c r="L33" i="137"/>
  <c r="M37" i="137"/>
  <c r="M34" i="137"/>
  <c r="M33" i="137"/>
  <c r="C39" i="135" l="1"/>
  <c r="M31" i="135"/>
  <c r="L30" i="135"/>
  <c r="M30" i="135"/>
  <c r="M29" i="135"/>
  <c r="M28" i="135"/>
  <c r="M27" i="135"/>
  <c r="L26" i="135"/>
  <c r="M25" i="135"/>
  <c r="J36" i="135"/>
  <c r="I36" i="135"/>
  <c r="H36" i="135"/>
  <c r="G36" i="135"/>
  <c r="F36" i="135"/>
  <c r="E36" i="135"/>
  <c r="M24" i="135"/>
  <c r="M23" i="135"/>
  <c r="L22" i="135"/>
  <c r="M22" i="135"/>
  <c r="M21" i="135"/>
  <c r="M20" i="135"/>
  <c r="M19" i="135"/>
  <c r="J35" i="135"/>
  <c r="I35" i="135"/>
  <c r="H35" i="135"/>
  <c r="G35" i="135"/>
  <c r="F35" i="135"/>
  <c r="L18" i="135"/>
  <c r="D35" i="135"/>
  <c r="M17" i="135"/>
  <c r="M16" i="135"/>
  <c r="J34" i="135"/>
  <c r="I33" i="135"/>
  <c r="H34" i="135"/>
  <c r="G34" i="135"/>
  <c r="F34" i="135"/>
  <c r="E33" i="135"/>
  <c r="D34" i="135"/>
  <c r="L14" i="135"/>
  <c r="M14" i="135"/>
  <c r="L13" i="135"/>
  <c r="M13" i="135"/>
  <c r="M12" i="135"/>
  <c r="M11" i="135"/>
  <c r="L10" i="135"/>
  <c r="M10" i="135"/>
  <c r="L9" i="135"/>
  <c r="M9" i="135"/>
  <c r="J37" i="135"/>
  <c r="I37" i="135"/>
  <c r="H37" i="135"/>
  <c r="G37" i="135"/>
  <c r="F37" i="135"/>
  <c r="E37" i="135"/>
  <c r="D37" i="135"/>
  <c r="C39" i="134"/>
  <c r="M31" i="134"/>
  <c r="L30" i="134"/>
  <c r="M29" i="134"/>
  <c r="M28" i="134"/>
  <c r="M27" i="134"/>
  <c r="L26" i="134"/>
  <c r="M26" i="134"/>
  <c r="M25" i="134"/>
  <c r="J36" i="134"/>
  <c r="I36" i="134"/>
  <c r="H36" i="134"/>
  <c r="G36" i="134"/>
  <c r="F36" i="134"/>
  <c r="E36" i="134"/>
  <c r="M24" i="134"/>
  <c r="M23" i="134"/>
  <c r="L22" i="134"/>
  <c r="M22" i="134"/>
  <c r="M21" i="134"/>
  <c r="M20" i="134"/>
  <c r="M19" i="134"/>
  <c r="J35" i="134"/>
  <c r="I35" i="134"/>
  <c r="H35" i="134"/>
  <c r="G35" i="134"/>
  <c r="L18" i="134"/>
  <c r="E35" i="134"/>
  <c r="D35" i="134"/>
  <c r="M17" i="134"/>
  <c r="M16" i="134"/>
  <c r="J34" i="134"/>
  <c r="I33" i="134"/>
  <c r="H34" i="134"/>
  <c r="G34" i="134"/>
  <c r="F34" i="134"/>
  <c r="E33" i="134"/>
  <c r="D34" i="134"/>
  <c r="L14" i="134"/>
  <c r="M14" i="134"/>
  <c r="M13" i="134"/>
  <c r="M12" i="134"/>
  <c r="M11" i="134"/>
  <c r="L10" i="134"/>
  <c r="M10" i="134"/>
  <c r="M9" i="134"/>
  <c r="J37" i="134"/>
  <c r="I37" i="134"/>
  <c r="H37" i="134"/>
  <c r="G37" i="134"/>
  <c r="F37" i="134"/>
  <c r="E37" i="134"/>
  <c r="D37" i="134"/>
  <c r="X16" i="133"/>
  <c r="W16" i="133"/>
  <c r="V16" i="133"/>
  <c r="U16" i="133"/>
  <c r="T16" i="133"/>
  <c r="Y16" i="133"/>
  <c r="X13" i="133"/>
  <c r="W13" i="133" s="1"/>
  <c r="V13" i="133" s="1"/>
  <c r="U13" i="133" s="1"/>
  <c r="T13" i="133" s="1"/>
  <c r="S13" i="133" s="1"/>
  <c r="R13" i="133" s="1"/>
  <c r="Q13" i="133" s="1"/>
  <c r="P13" i="133" s="1"/>
  <c r="AA12" i="133"/>
  <c r="Z12" i="133"/>
  <c r="V8" i="133"/>
  <c r="U8" i="133"/>
  <c r="T8" i="133"/>
  <c r="S8" i="133"/>
  <c r="R8" i="133"/>
  <c r="Q8" i="133"/>
  <c r="P8" i="133"/>
  <c r="L11" i="135" l="1"/>
  <c r="L15" i="135"/>
  <c r="M18" i="135"/>
  <c r="M35" i="135" s="1"/>
  <c r="L19" i="135"/>
  <c r="L35" i="135" s="1"/>
  <c r="L23" i="135"/>
  <c r="M26" i="135"/>
  <c r="M36" i="135" s="1"/>
  <c r="L27" i="135"/>
  <c r="L31" i="135"/>
  <c r="F33" i="135"/>
  <c r="J33" i="135"/>
  <c r="E34" i="135"/>
  <c r="I34" i="135"/>
  <c r="L8" i="135"/>
  <c r="L12" i="135"/>
  <c r="M15" i="135"/>
  <c r="L16" i="135"/>
  <c r="L20" i="135"/>
  <c r="L24" i="135"/>
  <c r="L28" i="135"/>
  <c r="G33" i="135"/>
  <c r="E35" i="135"/>
  <c r="D36" i="135"/>
  <c r="M8" i="135"/>
  <c r="M37" i="135" s="1"/>
  <c r="L17" i="135"/>
  <c r="L21" i="135"/>
  <c r="L25" i="135"/>
  <c r="L29" i="135"/>
  <c r="D33" i="135"/>
  <c r="H33" i="135"/>
  <c r="M36" i="134"/>
  <c r="L11" i="134"/>
  <c r="L15" i="134"/>
  <c r="M18" i="134"/>
  <c r="M35" i="134" s="1"/>
  <c r="L19" i="134"/>
  <c r="L23" i="134"/>
  <c r="L27" i="134"/>
  <c r="M30" i="134"/>
  <c r="L31" i="134"/>
  <c r="F33" i="134"/>
  <c r="J33" i="134"/>
  <c r="E34" i="134"/>
  <c r="I34" i="134"/>
  <c r="L8" i="134"/>
  <c r="L12" i="134"/>
  <c r="M15" i="134"/>
  <c r="L16" i="134"/>
  <c r="L20" i="134"/>
  <c r="L24" i="134"/>
  <c r="L36" i="134" s="1"/>
  <c r="L28" i="134"/>
  <c r="G33" i="134"/>
  <c r="D36" i="134"/>
  <c r="M8" i="134"/>
  <c r="M37" i="134" s="1"/>
  <c r="L9" i="134"/>
  <c r="L13" i="134"/>
  <c r="L17" i="134"/>
  <c r="L21" i="134"/>
  <c r="L25" i="134"/>
  <c r="L29" i="134"/>
  <c r="D33" i="134"/>
  <c r="H33" i="134"/>
  <c r="F35" i="134"/>
  <c r="L35" i="134" l="1"/>
  <c r="L36" i="135"/>
  <c r="L34" i="135"/>
  <c r="L33" i="135"/>
  <c r="L37" i="135"/>
  <c r="M34" i="135"/>
  <c r="M33" i="135"/>
  <c r="L34" i="134"/>
  <c r="L33" i="134"/>
  <c r="L37" i="134"/>
  <c r="M34" i="134"/>
  <c r="M33" i="134"/>
  <c r="C39" i="132" l="1"/>
  <c r="M31" i="132"/>
  <c r="M30" i="132"/>
  <c r="M29" i="132"/>
  <c r="L28" i="132"/>
  <c r="M28" i="132"/>
  <c r="M27" i="132"/>
  <c r="M26" i="132"/>
  <c r="M25" i="132"/>
  <c r="J36" i="132"/>
  <c r="I36" i="132"/>
  <c r="H36" i="132"/>
  <c r="G36" i="132"/>
  <c r="F36" i="132"/>
  <c r="L24" i="132"/>
  <c r="D36" i="132"/>
  <c r="M23" i="132"/>
  <c r="M22" i="132"/>
  <c r="M21" i="132"/>
  <c r="L20" i="132"/>
  <c r="M20" i="132"/>
  <c r="M19" i="132"/>
  <c r="J35" i="132"/>
  <c r="I35" i="132"/>
  <c r="H35" i="132"/>
  <c r="G35" i="132"/>
  <c r="F35" i="132"/>
  <c r="E35" i="132"/>
  <c r="D35" i="132"/>
  <c r="M17" i="132"/>
  <c r="L16" i="132"/>
  <c r="M16" i="132"/>
  <c r="J34" i="132"/>
  <c r="I34" i="132"/>
  <c r="H34" i="132"/>
  <c r="G33" i="132"/>
  <c r="F34" i="132"/>
  <c r="E34" i="132"/>
  <c r="M15" i="132"/>
  <c r="L14" i="132"/>
  <c r="M14" i="132"/>
  <c r="M13" i="132"/>
  <c r="L12" i="132"/>
  <c r="M12" i="132"/>
  <c r="M11" i="132"/>
  <c r="L10" i="132"/>
  <c r="M10" i="132"/>
  <c r="M9" i="132"/>
  <c r="J37" i="132"/>
  <c r="I37" i="132"/>
  <c r="H37" i="132"/>
  <c r="G37" i="132"/>
  <c r="F37" i="132"/>
  <c r="L8" i="132"/>
  <c r="D37" i="132"/>
  <c r="C39" i="131"/>
  <c r="M31" i="131"/>
  <c r="L30" i="131"/>
  <c r="M30" i="131"/>
  <c r="M29" i="131"/>
  <c r="L28" i="131"/>
  <c r="M27" i="131"/>
  <c r="M26" i="131"/>
  <c r="M25" i="131"/>
  <c r="J36" i="131"/>
  <c r="I36" i="131"/>
  <c r="H36" i="131"/>
  <c r="G36" i="131"/>
  <c r="F36" i="131"/>
  <c r="L24" i="131"/>
  <c r="D36" i="131"/>
  <c r="M23" i="131"/>
  <c r="M22" i="131"/>
  <c r="M21" i="131"/>
  <c r="L20" i="131"/>
  <c r="M20" i="131"/>
  <c r="M19" i="131"/>
  <c r="J35" i="131"/>
  <c r="I35" i="131"/>
  <c r="H35" i="131"/>
  <c r="G35" i="131"/>
  <c r="F35" i="131"/>
  <c r="E35" i="131"/>
  <c r="D35" i="131"/>
  <c r="M17" i="131"/>
  <c r="L16" i="131"/>
  <c r="M16" i="131"/>
  <c r="J34" i="131"/>
  <c r="I34" i="131"/>
  <c r="H34" i="131"/>
  <c r="G33" i="131"/>
  <c r="F34" i="131"/>
  <c r="E34" i="131"/>
  <c r="M15" i="131"/>
  <c r="M14" i="131"/>
  <c r="M13" i="131"/>
  <c r="L12" i="131"/>
  <c r="M12" i="131"/>
  <c r="L11" i="131"/>
  <c r="M11" i="131"/>
  <c r="M10" i="131"/>
  <c r="M9" i="131"/>
  <c r="J37" i="131"/>
  <c r="I37" i="131"/>
  <c r="H37" i="131"/>
  <c r="G37" i="131"/>
  <c r="F37" i="131"/>
  <c r="L8" i="131"/>
  <c r="D37" i="131"/>
  <c r="X16" i="130"/>
  <c r="W16" i="130"/>
  <c r="V16" i="130"/>
  <c r="U16" i="130"/>
  <c r="T16" i="130"/>
  <c r="Y16" i="130"/>
  <c r="X13" i="130"/>
  <c r="W13" i="130" s="1"/>
  <c r="V13" i="130" s="1"/>
  <c r="U13" i="130" s="1"/>
  <c r="T13" i="130" s="1"/>
  <c r="S13" i="130" s="1"/>
  <c r="R13" i="130" s="1"/>
  <c r="Q13" i="130" s="1"/>
  <c r="P13" i="130" s="1"/>
  <c r="Y12" i="130"/>
  <c r="U12" i="130"/>
  <c r="Q12" i="130"/>
  <c r="AA12" i="130"/>
  <c r="Z12" i="130"/>
  <c r="X12" i="130"/>
  <c r="W12" i="130"/>
  <c r="V12" i="130"/>
  <c r="T12" i="130"/>
  <c r="S12" i="130"/>
  <c r="R12" i="130"/>
  <c r="V8" i="130"/>
  <c r="U8" i="130"/>
  <c r="T8" i="130"/>
  <c r="S8" i="130"/>
  <c r="R8" i="130"/>
  <c r="Q8" i="130"/>
  <c r="P8" i="130"/>
  <c r="M34" i="132" l="1"/>
  <c r="M8" i="132"/>
  <c r="L9" i="132"/>
  <c r="L13" i="132"/>
  <c r="L17" i="132"/>
  <c r="L21" i="132"/>
  <c r="M24" i="132"/>
  <c r="M36" i="132" s="1"/>
  <c r="L25" i="132"/>
  <c r="L29" i="132"/>
  <c r="D33" i="132"/>
  <c r="H33" i="132"/>
  <c r="G34" i="132"/>
  <c r="E36" i="132"/>
  <c r="L18" i="132"/>
  <c r="L22" i="132"/>
  <c r="L26" i="132"/>
  <c r="L30" i="132"/>
  <c r="E33" i="132"/>
  <c r="I33" i="132"/>
  <c r="D34" i="132"/>
  <c r="E37" i="132"/>
  <c r="L11" i="132"/>
  <c r="L15" i="132"/>
  <c r="M18" i="132"/>
  <c r="M35" i="132" s="1"/>
  <c r="L19" i="132"/>
  <c r="L23" i="132"/>
  <c r="L27" i="132"/>
  <c r="L31" i="132"/>
  <c r="F33" i="132"/>
  <c r="J33" i="132"/>
  <c r="M34" i="131"/>
  <c r="L36" i="131"/>
  <c r="M8" i="131"/>
  <c r="L9" i="131"/>
  <c r="L13" i="131"/>
  <c r="L17" i="131"/>
  <c r="L21" i="131"/>
  <c r="M24" i="131"/>
  <c r="M36" i="131" s="1"/>
  <c r="L25" i="131"/>
  <c r="M28" i="131"/>
  <c r="L29" i="131"/>
  <c r="D33" i="131"/>
  <c r="H33" i="131"/>
  <c r="G34" i="131"/>
  <c r="E36" i="131"/>
  <c r="L10" i="131"/>
  <c r="L14" i="131"/>
  <c r="L18" i="131"/>
  <c r="L35" i="131" s="1"/>
  <c r="L22" i="131"/>
  <c r="L26" i="131"/>
  <c r="E33" i="131"/>
  <c r="I33" i="131"/>
  <c r="D34" i="131"/>
  <c r="E37" i="131"/>
  <c r="L15" i="131"/>
  <c r="M18" i="131"/>
  <c r="M35" i="131" s="1"/>
  <c r="L19" i="131"/>
  <c r="L23" i="131"/>
  <c r="L27" i="131"/>
  <c r="L31" i="131"/>
  <c r="F33" i="131"/>
  <c r="J33" i="131"/>
  <c r="L36" i="132" l="1"/>
  <c r="L37" i="132"/>
  <c r="L37" i="131"/>
  <c r="M33" i="132"/>
  <c r="L33" i="132"/>
  <c r="L34" i="132"/>
  <c r="L35" i="132"/>
  <c r="M37" i="132"/>
  <c r="L33" i="131"/>
  <c r="L34" i="131"/>
  <c r="M33" i="131"/>
  <c r="M37" i="131"/>
  <c r="C39" i="129" l="1"/>
  <c r="M31" i="129"/>
  <c r="L30" i="129"/>
  <c r="M30" i="129"/>
  <c r="M29" i="129"/>
  <c r="M28" i="129"/>
  <c r="M27" i="129"/>
  <c r="L26" i="129"/>
  <c r="M26" i="129"/>
  <c r="M25" i="129"/>
  <c r="J36" i="129"/>
  <c r="I36" i="129"/>
  <c r="H36" i="129"/>
  <c r="G36" i="129"/>
  <c r="F36" i="129"/>
  <c r="E36" i="129"/>
  <c r="M24" i="129"/>
  <c r="M23" i="129"/>
  <c r="L22" i="129"/>
  <c r="M22" i="129"/>
  <c r="L21" i="129"/>
  <c r="M21" i="129"/>
  <c r="M20" i="129"/>
  <c r="M19" i="129"/>
  <c r="J35" i="129"/>
  <c r="I35" i="129"/>
  <c r="H35" i="129"/>
  <c r="G35" i="129"/>
  <c r="F35" i="129"/>
  <c r="L18" i="129"/>
  <c r="D35" i="129"/>
  <c r="L17" i="129"/>
  <c r="M17" i="129"/>
  <c r="M16" i="129"/>
  <c r="J34" i="129"/>
  <c r="I33" i="129"/>
  <c r="H34" i="129"/>
  <c r="G34" i="129"/>
  <c r="F34" i="129"/>
  <c r="E33" i="129"/>
  <c r="D34" i="129"/>
  <c r="L14" i="129"/>
  <c r="M14" i="129"/>
  <c r="L13" i="129"/>
  <c r="M13" i="129"/>
  <c r="M12" i="129"/>
  <c r="M11" i="129"/>
  <c r="L10" i="129"/>
  <c r="M10" i="129"/>
  <c r="L9" i="129"/>
  <c r="M9" i="129"/>
  <c r="J37" i="129"/>
  <c r="I37" i="129"/>
  <c r="H37" i="129"/>
  <c r="G37" i="129"/>
  <c r="F37" i="129"/>
  <c r="E37" i="129"/>
  <c r="D37" i="129"/>
  <c r="C39" i="128"/>
  <c r="M31" i="128"/>
  <c r="L30" i="128"/>
  <c r="M30" i="128"/>
  <c r="M29" i="128"/>
  <c r="M28" i="128"/>
  <c r="M27" i="128"/>
  <c r="L26" i="128"/>
  <c r="M26" i="128"/>
  <c r="M25" i="128"/>
  <c r="J36" i="128"/>
  <c r="I36" i="128"/>
  <c r="H36" i="128"/>
  <c r="G36" i="128"/>
  <c r="F36" i="128"/>
  <c r="E36" i="128"/>
  <c r="M24" i="128"/>
  <c r="M23" i="128"/>
  <c r="L22" i="128"/>
  <c r="M22" i="128"/>
  <c r="L21" i="128"/>
  <c r="M21" i="128"/>
  <c r="M20" i="128"/>
  <c r="M19" i="128"/>
  <c r="J35" i="128"/>
  <c r="I35" i="128"/>
  <c r="H35" i="128"/>
  <c r="G35" i="128"/>
  <c r="F35" i="128"/>
  <c r="L18" i="128"/>
  <c r="D35" i="128"/>
  <c r="L17" i="128"/>
  <c r="M17" i="128"/>
  <c r="M16" i="128"/>
  <c r="J34" i="128"/>
  <c r="I33" i="128"/>
  <c r="H34" i="128"/>
  <c r="G34" i="128"/>
  <c r="F34" i="128"/>
  <c r="E33" i="128"/>
  <c r="D34" i="128"/>
  <c r="L14" i="128"/>
  <c r="M14" i="128"/>
  <c r="L13" i="128"/>
  <c r="M13" i="128"/>
  <c r="M12" i="128"/>
  <c r="M11" i="128"/>
  <c r="L10" i="128"/>
  <c r="M10" i="128"/>
  <c r="L9" i="128"/>
  <c r="M9" i="128"/>
  <c r="J37" i="128"/>
  <c r="I37" i="128"/>
  <c r="H37" i="128"/>
  <c r="G37" i="128"/>
  <c r="F37" i="128"/>
  <c r="E37" i="128"/>
  <c r="D37" i="128"/>
  <c r="X16" i="127"/>
  <c r="W16" i="127"/>
  <c r="V16" i="127"/>
  <c r="U16" i="127"/>
  <c r="T16" i="127"/>
  <c r="Y16" i="127"/>
  <c r="X13" i="127"/>
  <c r="W13" i="127" s="1"/>
  <c r="V13" i="127" s="1"/>
  <c r="U13" i="127" s="1"/>
  <c r="T13" i="127" s="1"/>
  <c r="S13" i="127" s="1"/>
  <c r="R13" i="127" s="1"/>
  <c r="Q13" i="127" s="1"/>
  <c r="P13" i="127" s="1"/>
  <c r="AA12" i="127"/>
  <c r="Z12" i="127"/>
  <c r="Y12" i="127"/>
  <c r="X12" i="127"/>
  <c r="W12" i="127"/>
  <c r="V12" i="127"/>
  <c r="U12" i="127"/>
  <c r="T12" i="127"/>
  <c r="S12" i="127"/>
  <c r="R12" i="127"/>
  <c r="Q12" i="127"/>
  <c r="P12" i="127"/>
  <c r="V8" i="127"/>
  <c r="U8" i="127"/>
  <c r="T8" i="127"/>
  <c r="S8" i="127"/>
  <c r="R8" i="127"/>
  <c r="Q8" i="127"/>
  <c r="P8" i="127"/>
  <c r="M36" i="129" l="1"/>
  <c r="L11" i="129"/>
  <c r="L15" i="129"/>
  <c r="M18" i="129"/>
  <c r="M35" i="129" s="1"/>
  <c r="L19" i="129"/>
  <c r="L23" i="129"/>
  <c r="L27" i="129"/>
  <c r="L31" i="129"/>
  <c r="F33" i="129"/>
  <c r="J33" i="129"/>
  <c r="E34" i="129"/>
  <c r="I34" i="129"/>
  <c r="L8" i="129"/>
  <c r="L12" i="129"/>
  <c r="M15" i="129"/>
  <c r="L16" i="129"/>
  <c r="L20" i="129"/>
  <c r="L24" i="129"/>
  <c r="L28" i="129"/>
  <c r="G33" i="129"/>
  <c r="E35" i="129"/>
  <c r="D36" i="129"/>
  <c r="M8" i="129"/>
  <c r="L25" i="129"/>
  <c r="L29" i="129"/>
  <c r="D33" i="129"/>
  <c r="H33" i="129"/>
  <c r="M36" i="128"/>
  <c r="L11" i="128"/>
  <c r="L15" i="128"/>
  <c r="M18" i="128"/>
  <c r="M35" i="128" s="1"/>
  <c r="L19" i="128"/>
  <c r="L23" i="128"/>
  <c r="L27" i="128"/>
  <c r="L31" i="128"/>
  <c r="F33" i="128"/>
  <c r="J33" i="128"/>
  <c r="E34" i="128"/>
  <c r="I34" i="128"/>
  <c r="L8" i="128"/>
  <c r="L12" i="128"/>
  <c r="M15" i="128"/>
  <c r="L16" i="128"/>
  <c r="L20" i="128"/>
  <c r="L24" i="128"/>
  <c r="L36" i="128" s="1"/>
  <c r="L28" i="128"/>
  <c r="G33" i="128"/>
  <c r="E35" i="128"/>
  <c r="D36" i="128"/>
  <c r="M8" i="128"/>
  <c r="M37" i="128" s="1"/>
  <c r="L25" i="128"/>
  <c r="L29" i="128"/>
  <c r="D33" i="128"/>
  <c r="H33" i="128"/>
  <c r="M37" i="129" l="1"/>
  <c r="L35" i="128"/>
  <c r="L36" i="129"/>
  <c r="L35" i="129"/>
  <c r="M34" i="129"/>
  <c r="M33" i="129"/>
  <c r="L34" i="129"/>
  <c r="L33" i="129"/>
  <c r="L37" i="129"/>
  <c r="M34" i="128"/>
  <c r="M33" i="128"/>
  <c r="L34" i="128"/>
  <c r="L33" i="128"/>
  <c r="L37" i="128"/>
  <c r="C39" i="126" l="1"/>
  <c r="M31" i="126"/>
  <c r="L30" i="126"/>
  <c r="M30" i="126"/>
  <c r="M29" i="126"/>
  <c r="M28" i="126"/>
  <c r="M27" i="126"/>
  <c r="L26" i="126"/>
  <c r="M26" i="126"/>
  <c r="M25" i="126"/>
  <c r="J36" i="126"/>
  <c r="I36" i="126"/>
  <c r="H36" i="126"/>
  <c r="G36" i="126"/>
  <c r="F36" i="126"/>
  <c r="E36" i="126"/>
  <c r="M24" i="126"/>
  <c r="M23" i="126"/>
  <c r="L22" i="126"/>
  <c r="M22" i="126"/>
  <c r="M21" i="126"/>
  <c r="M20" i="126"/>
  <c r="M19" i="126"/>
  <c r="J35" i="126"/>
  <c r="I35" i="126"/>
  <c r="H35" i="126"/>
  <c r="G35" i="126"/>
  <c r="L18" i="126"/>
  <c r="E35" i="126"/>
  <c r="D35" i="126"/>
  <c r="M17" i="126"/>
  <c r="M16" i="126"/>
  <c r="J34" i="126"/>
  <c r="I33" i="126"/>
  <c r="H34" i="126"/>
  <c r="G34" i="126"/>
  <c r="F34" i="126"/>
  <c r="E33" i="126"/>
  <c r="D34" i="126"/>
  <c r="L14" i="126"/>
  <c r="M14" i="126"/>
  <c r="M13" i="126"/>
  <c r="M12" i="126"/>
  <c r="M11" i="126"/>
  <c r="L10" i="126"/>
  <c r="M10" i="126"/>
  <c r="M9" i="126"/>
  <c r="J37" i="126"/>
  <c r="I37" i="126"/>
  <c r="H37" i="126"/>
  <c r="G37" i="126"/>
  <c r="F37" i="126"/>
  <c r="E37" i="126"/>
  <c r="D37" i="126"/>
  <c r="C39" i="125"/>
  <c r="M31" i="125"/>
  <c r="L30" i="125"/>
  <c r="M29" i="125"/>
  <c r="M28" i="125"/>
  <c r="M27" i="125"/>
  <c r="L26" i="125"/>
  <c r="M26" i="125"/>
  <c r="M25" i="125"/>
  <c r="J36" i="125"/>
  <c r="I36" i="125"/>
  <c r="H36" i="125"/>
  <c r="G36" i="125"/>
  <c r="F36" i="125"/>
  <c r="E36" i="125"/>
  <c r="M24" i="125"/>
  <c r="M23" i="125"/>
  <c r="L22" i="125"/>
  <c r="M22" i="125"/>
  <c r="M21" i="125"/>
  <c r="M20" i="125"/>
  <c r="M19" i="125"/>
  <c r="J35" i="125"/>
  <c r="I35" i="125"/>
  <c r="H35" i="125"/>
  <c r="G35" i="125"/>
  <c r="F35" i="125"/>
  <c r="L18" i="125"/>
  <c r="D35" i="125"/>
  <c r="M17" i="125"/>
  <c r="M16" i="125"/>
  <c r="J34" i="125"/>
  <c r="I33" i="125"/>
  <c r="H34" i="125"/>
  <c r="G34" i="125"/>
  <c r="F34" i="125"/>
  <c r="E33" i="125"/>
  <c r="D34" i="125"/>
  <c r="L14" i="125"/>
  <c r="M14" i="125"/>
  <c r="M13" i="125"/>
  <c r="M12" i="125"/>
  <c r="M11" i="125"/>
  <c r="L10" i="125"/>
  <c r="M10" i="125"/>
  <c r="M9" i="125"/>
  <c r="J37" i="125"/>
  <c r="I37" i="125"/>
  <c r="H37" i="125"/>
  <c r="G37" i="125"/>
  <c r="F37" i="125"/>
  <c r="E37" i="125"/>
  <c r="D37" i="125"/>
  <c r="X16" i="124"/>
  <c r="W16" i="124"/>
  <c r="V16" i="124"/>
  <c r="U16" i="124"/>
  <c r="T16" i="124"/>
  <c r="S16" i="124"/>
  <c r="R16" i="124"/>
  <c r="Q16" i="124"/>
  <c r="Y16" i="124"/>
  <c r="X13" i="124"/>
  <c r="W13" i="124" s="1"/>
  <c r="V13" i="124" s="1"/>
  <c r="U13" i="124" s="1"/>
  <c r="T13" i="124" s="1"/>
  <c r="S13" i="124" s="1"/>
  <c r="R13" i="124" s="1"/>
  <c r="Q13" i="124" s="1"/>
  <c r="P13" i="124" s="1"/>
  <c r="AA12" i="124"/>
  <c r="Z12" i="124"/>
  <c r="Y12" i="124"/>
  <c r="X12" i="124"/>
  <c r="W12" i="124"/>
  <c r="T12" i="124"/>
  <c r="S12" i="124"/>
  <c r="R12" i="124"/>
  <c r="Q12" i="124"/>
  <c r="P12" i="124"/>
  <c r="V8" i="124"/>
  <c r="U8" i="124"/>
  <c r="T8" i="124"/>
  <c r="S8" i="124"/>
  <c r="R8" i="124"/>
  <c r="Q8" i="124"/>
  <c r="P8" i="124"/>
  <c r="M36" i="126" l="1"/>
  <c r="L11" i="126"/>
  <c r="L15" i="126"/>
  <c r="M18" i="126"/>
  <c r="M35" i="126" s="1"/>
  <c r="L19" i="126"/>
  <c r="L23" i="126"/>
  <c r="L27" i="126"/>
  <c r="L31" i="126"/>
  <c r="F33" i="126"/>
  <c r="J33" i="126"/>
  <c r="E34" i="126"/>
  <c r="I34" i="126"/>
  <c r="L8" i="126"/>
  <c r="L12" i="126"/>
  <c r="M15" i="126"/>
  <c r="L16" i="126"/>
  <c r="L20" i="126"/>
  <c r="L24" i="126"/>
  <c r="L36" i="126" s="1"/>
  <c r="L28" i="126"/>
  <c r="G33" i="126"/>
  <c r="D36" i="126"/>
  <c r="M8" i="126"/>
  <c r="L9" i="126"/>
  <c r="L13" i="126"/>
  <c r="L17" i="126"/>
  <c r="L21" i="126"/>
  <c r="L25" i="126"/>
  <c r="L29" i="126"/>
  <c r="D33" i="126"/>
  <c r="H33" i="126"/>
  <c r="F35" i="126"/>
  <c r="M36" i="125"/>
  <c r="L11" i="125"/>
  <c r="L15" i="125"/>
  <c r="M18" i="125"/>
  <c r="M35" i="125" s="1"/>
  <c r="L19" i="125"/>
  <c r="L35" i="125" s="1"/>
  <c r="L23" i="125"/>
  <c r="L27" i="125"/>
  <c r="M30" i="125"/>
  <c r="L31" i="125"/>
  <c r="F33" i="125"/>
  <c r="J33" i="125"/>
  <c r="E34" i="125"/>
  <c r="I34" i="125"/>
  <c r="L8" i="125"/>
  <c r="L12" i="125"/>
  <c r="M15" i="125"/>
  <c r="L16" i="125"/>
  <c r="L20" i="125"/>
  <c r="L24" i="125"/>
  <c r="L28" i="125"/>
  <c r="G33" i="125"/>
  <c r="E35" i="125"/>
  <c r="D36" i="125"/>
  <c r="M8" i="125"/>
  <c r="M37" i="125" s="1"/>
  <c r="L9" i="125"/>
  <c r="L13" i="125"/>
  <c r="L17" i="125"/>
  <c r="L21" i="125"/>
  <c r="L25" i="125"/>
  <c r="L29" i="125"/>
  <c r="D33" i="125"/>
  <c r="H33" i="125"/>
  <c r="L36" i="125" l="1"/>
  <c r="M37" i="126"/>
  <c r="L35" i="126"/>
  <c r="M34" i="126"/>
  <c r="M33" i="126"/>
  <c r="L34" i="126"/>
  <c r="L33" i="126"/>
  <c r="L37" i="126"/>
  <c r="L34" i="125"/>
  <c r="L33" i="125"/>
  <c r="L37" i="125"/>
  <c r="M34" i="125"/>
  <c r="M33" i="125"/>
  <c r="C39" i="123" l="1"/>
  <c r="M31" i="123"/>
  <c r="L30" i="123"/>
  <c r="M30" i="123"/>
  <c r="M29" i="123"/>
  <c r="L28" i="123"/>
  <c r="M27" i="123"/>
  <c r="M26" i="123"/>
  <c r="M25" i="123"/>
  <c r="J36" i="123"/>
  <c r="I36" i="123"/>
  <c r="H36" i="123"/>
  <c r="G36" i="123"/>
  <c r="F36" i="123"/>
  <c r="E36" i="123"/>
  <c r="D36" i="123"/>
  <c r="L23" i="123"/>
  <c r="M23" i="123"/>
  <c r="M22" i="123"/>
  <c r="M21" i="123"/>
  <c r="L20" i="123"/>
  <c r="L19" i="123"/>
  <c r="M19" i="123"/>
  <c r="J35" i="123"/>
  <c r="I35" i="123"/>
  <c r="H35" i="123"/>
  <c r="G35" i="123"/>
  <c r="F35" i="123"/>
  <c r="E35" i="123"/>
  <c r="D35" i="123"/>
  <c r="M17" i="123"/>
  <c r="L16" i="123"/>
  <c r="J34" i="123"/>
  <c r="I34" i="123"/>
  <c r="H34" i="123"/>
  <c r="G33" i="123"/>
  <c r="F34" i="123"/>
  <c r="E34" i="123"/>
  <c r="M15" i="123"/>
  <c r="M14" i="123"/>
  <c r="M13" i="123"/>
  <c r="L12" i="123"/>
  <c r="L11" i="123"/>
  <c r="M11" i="123"/>
  <c r="M10" i="123"/>
  <c r="M9" i="123"/>
  <c r="J37" i="123"/>
  <c r="I37" i="123"/>
  <c r="H37" i="123"/>
  <c r="G37" i="123"/>
  <c r="F37" i="123"/>
  <c r="E37" i="123"/>
  <c r="L8" i="123"/>
  <c r="C39" i="122"/>
  <c r="M31" i="122"/>
  <c r="M30" i="122"/>
  <c r="M29" i="122"/>
  <c r="L28" i="122"/>
  <c r="M28" i="122"/>
  <c r="M27" i="122"/>
  <c r="L26" i="122"/>
  <c r="M26" i="122"/>
  <c r="M25" i="122"/>
  <c r="J36" i="122"/>
  <c r="I36" i="122"/>
  <c r="H36" i="122"/>
  <c r="G36" i="122"/>
  <c r="F36" i="122"/>
  <c r="L24" i="122"/>
  <c r="D36" i="122"/>
  <c r="M23" i="122"/>
  <c r="L22" i="122"/>
  <c r="M22" i="122"/>
  <c r="M21" i="122"/>
  <c r="L20" i="122"/>
  <c r="M20" i="122"/>
  <c r="M19" i="122"/>
  <c r="J35" i="122"/>
  <c r="I35" i="122"/>
  <c r="H35" i="122"/>
  <c r="G35" i="122"/>
  <c r="F35" i="122"/>
  <c r="E35" i="122"/>
  <c r="D35" i="122"/>
  <c r="M17" i="122"/>
  <c r="L16" i="122"/>
  <c r="M16" i="122"/>
  <c r="J34" i="122"/>
  <c r="I34" i="122"/>
  <c r="H34" i="122"/>
  <c r="G33" i="122"/>
  <c r="F34" i="122"/>
  <c r="E34" i="122"/>
  <c r="M15" i="122"/>
  <c r="L14" i="122"/>
  <c r="M14" i="122"/>
  <c r="M13" i="122"/>
  <c r="L12" i="122"/>
  <c r="M12" i="122"/>
  <c r="M11" i="122"/>
  <c r="L10" i="122"/>
  <c r="M10" i="122"/>
  <c r="M9" i="122"/>
  <c r="J37" i="122"/>
  <c r="I37" i="122"/>
  <c r="H37" i="122"/>
  <c r="G37" i="122"/>
  <c r="F37" i="122"/>
  <c r="L8" i="122"/>
  <c r="D37" i="122"/>
  <c r="X16" i="121"/>
  <c r="W16" i="121"/>
  <c r="V16" i="121"/>
  <c r="U16" i="121"/>
  <c r="T16" i="121"/>
  <c r="S16" i="121"/>
  <c r="R16" i="121"/>
  <c r="P16" i="121"/>
  <c r="Y16" i="121"/>
  <c r="X13" i="121"/>
  <c r="W13" i="121" s="1"/>
  <c r="V13" i="121" s="1"/>
  <c r="U13" i="121" s="1"/>
  <c r="T13" i="121" s="1"/>
  <c r="S13" i="121" s="1"/>
  <c r="R13" i="121" s="1"/>
  <c r="Q13" i="121" s="1"/>
  <c r="P13" i="121" s="1"/>
  <c r="X12" i="121"/>
  <c r="W12" i="121"/>
  <c r="V12" i="121"/>
  <c r="U12" i="121"/>
  <c r="T12" i="121"/>
  <c r="S12" i="121"/>
  <c r="R12" i="121"/>
  <c r="Q12" i="121"/>
  <c r="P12" i="121"/>
  <c r="V8" i="121"/>
  <c r="U8" i="121"/>
  <c r="T8" i="121"/>
  <c r="S8" i="121"/>
  <c r="R8" i="121"/>
  <c r="Q8" i="121"/>
  <c r="P8" i="121"/>
  <c r="M8" i="123" l="1"/>
  <c r="L9" i="123"/>
  <c r="M12" i="123"/>
  <c r="L13" i="123"/>
  <c r="M16" i="123"/>
  <c r="M34" i="123" s="1"/>
  <c r="L17" i="123"/>
  <c r="M20" i="123"/>
  <c r="L21" i="123"/>
  <c r="M24" i="123"/>
  <c r="M36" i="123" s="1"/>
  <c r="L25" i="123"/>
  <c r="M28" i="123"/>
  <c r="L29" i="123"/>
  <c r="D33" i="123"/>
  <c r="H33" i="123"/>
  <c r="G34" i="123"/>
  <c r="D37" i="123"/>
  <c r="L10" i="123"/>
  <c r="L14" i="123"/>
  <c r="L18" i="123"/>
  <c r="L22" i="123"/>
  <c r="L26" i="123"/>
  <c r="E33" i="123"/>
  <c r="I33" i="123"/>
  <c r="D34" i="123"/>
  <c r="L15" i="123"/>
  <c r="M18" i="123"/>
  <c r="L27" i="123"/>
  <c r="L31" i="123"/>
  <c r="F33" i="123"/>
  <c r="J33" i="123"/>
  <c r="L24" i="123"/>
  <c r="M34" i="122"/>
  <c r="M8" i="122"/>
  <c r="L9" i="122"/>
  <c r="L13" i="122"/>
  <c r="L17" i="122"/>
  <c r="L21" i="122"/>
  <c r="M24" i="122"/>
  <c r="M36" i="122" s="1"/>
  <c r="L25" i="122"/>
  <c r="L36" i="122" s="1"/>
  <c r="L29" i="122"/>
  <c r="D33" i="122"/>
  <c r="H33" i="122"/>
  <c r="G34" i="122"/>
  <c r="E36" i="122"/>
  <c r="L18" i="122"/>
  <c r="L30" i="122"/>
  <c r="E33" i="122"/>
  <c r="I33" i="122"/>
  <c r="D34" i="122"/>
  <c r="E37" i="122"/>
  <c r="L11" i="122"/>
  <c r="L15" i="122"/>
  <c r="M18" i="122"/>
  <c r="M35" i="122" s="1"/>
  <c r="L19" i="122"/>
  <c r="L23" i="122"/>
  <c r="L27" i="122"/>
  <c r="L31" i="122"/>
  <c r="F33" i="122"/>
  <c r="J33" i="122"/>
  <c r="L37" i="122" l="1"/>
  <c r="L37" i="123"/>
  <c r="M33" i="122"/>
  <c r="L33" i="123"/>
  <c r="L34" i="123"/>
  <c r="M37" i="123"/>
  <c r="M33" i="123"/>
  <c r="L36" i="123"/>
  <c r="L35" i="123"/>
  <c r="M35" i="123"/>
  <c r="L33" i="122"/>
  <c r="L34" i="122"/>
  <c r="L35" i="122"/>
  <c r="M37" i="122"/>
</calcChain>
</file>

<file path=xl/sharedStrings.xml><?xml version="1.0" encoding="utf-8"?>
<sst xmlns="http://schemas.openxmlformats.org/spreadsheetml/2006/main" count="1201" uniqueCount="104">
  <si>
    <t>AUTOMATIC TRAFFIC AND CYCLE COUNTS</t>
  </si>
  <si>
    <t>ATC</t>
  </si>
  <si>
    <t>Graphs</t>
  </si>
  <si>
    <t>Halifax Road A58, Smallbridge</t>
  </si>
  <si>
    <t>Manchester Road A58, Stoneyfield</t>
  </si>
  <si>
    <t>Bury New Road A58, Heywood</t>
  </si>
  <si>
    <t>ACC</t>
  </si>
  <si>
    <t>Rochdale Canal Brown Lane Bridge, Littleborough</t>
  </si>
  <si>
    <t>Clegg Hall Rochdale Canal, Milnrow</t>
  </si>
  <si>
    <t>Sandbrook Rochdale Canal, Kirkholt</t>
  </si>
  <si>
    <t>Both directions</t>
  </si>
  <si>
    <t>East bound</t>
  </si>
  <si>
    <t>West bound</t>
  </si>
  <si>
    <t>NorthEast bound</t>
  </si>
  <si>
    <t>SouthWest bound</t>
  </si>
  <si>
    <t>Site 1046</t>
  </si>
  <si>
    <t>Site 1048</t>
  </si>
  <si>
    <t>Site 1056</t>
  </si>
  <si>
    <t>Site 2397</t>
  </si>
  <si>
    <t>Site 2398</t>
  </si>
  <si>
    <t>Site 2399</t>
  </si>
  <si>
    <t>Summary data for the following continuous ATC and ACC sites relevant to Rochdale</t>
  </si>
  <si>
    <t xml:space="preserve"> is shown in this Appendix.</t>
  </si>
  <si>
    <t>Rochdale Road A664, Middleton</t>
  </si>
  <si>
    <t>Site 1308</t>
  </si>
  <si>
    <t>Site 1322</t>
  </si>
  <si>
    <t>Elizabethan Way A640, Milnrow</t>
  </si>
  <si>
    <t>SouthEast bound</t>
  </si>
  <si>
    <t>NorthWest bound</t>
  </si>
  <si>
    <t>Site 1330</t>
  </si>
  <si>
    <t>Todmorden Road A6033, Littleborough</t>
  </si>
  <si>
    <t>South bound</t>
  </si>
  <si>
    <t>North bound</t>
  </si>
  <si>
    <t>Site 1338</t>
  </si>
  <si>
    <t>Edenfield Road A680, Norden</t>
  </si>
  <si>
    <t>Site 1424</t>
  </si>
  <si>
    <t>Oldham Road A669, Middleton</t>
  </si>
  <si>
    <t>APC</t>
  </si>
  <si>
    <t>Data is available in 2018 for:</t>
  </si>
  <si>
    <t>Data is unavailable in 2018 for:</t>
  </si>
  <si>
    <t>Data is Unavailable in 2018 for:</t>
  </si>
  <si>
    <t xml:space="preserve">Transport for Greater Manchester </t>
  </si>
  <si>
    <t>Automatic Traffic Counter Data 2018</t>
  </si>
  <si>
    <t/>
  </si>
  <si>
    <t>Mon</t>
  </si>
  <si>
    <t>Tues</t>
  </si>
  <si>
    <t>Wed</t>
  </si>
  <si>
    <t>Thurs</t>
  </si>
  <si>
    <t>Fri</t>
  </si>
  <si>
    <t>Sat</t>
  </si>
  <si>
    <t>Sun</t>
  </si>
  <si>
    <t>fig1 dir1</t>
  </si>
  <si>
    <t>fig1 dir2</t>
  </si>
  <si>
    <t>fig1 both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</si>
  <si>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</si>
  <si>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</si>
  <si>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</si>
  <si>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</si>
  <si>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</si>
  <si>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</si>
  <si>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</si>
  <si>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</si>
  <si>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</si>
  <si>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</si>
  <si>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</si>
  <si>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</si>
  <si>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fig2 dir1</t>
  </si>
  <si>
    <t>fig2 dir2</t>
  </si>
  <si>
    <t>fig2 both</t>
  </si>
  <si>
    <t>fig3 dir1</t>
  </si>
  <si>
    <t>fig3 dir2</t>
  </si>
  <si>
    <t>fig3 both</t>
  </si>
  <si>
    <t>TwoWay</t>
  </si>
  <si>
    <t>© TfGM 2019</t>
  </si>
  <si>
    <t>Site No: 1048</t>
  </si>
  <si>
    <t>Index</t>
  </si>
  <si>
    <t>Transport for Greater Manchester</t>
  </si>
  <si>
    <t>Average traffic flows (excluding Bank Holidays etc)</t>
  </si>
  <si>
    <t>Hour starting</t>
  </si>
  <si>
    <t>5-day</t>
  </si>
  <si>
    <t>7-day</t>
  </si>
  <si>
    <t>TOTALS</t>
  </si>
  <si>
    <t>12 hour (0700-1900)</t>
  </si>
  <si>
    <t>am peak (0700-1000)</t>
  </si>
  <si>
    <t>off peak (1000-1600)</t>
  </si>
  <si>
    <t>pm peak (1600-1900)</t>
  </si>
  <si>
    <t>24 hour (0000-2400)</t>
  </si>
  <si>
    <t>Weekdays</t>
  </si>
  <si>
    <t xml:space="preserve">12 hour </t>
  </si>
  <si>
    <t xml:space="preserve">24 hour </t>
  </si>
  <si>
    <t>Saturdays</t>
  </si>
  <si>
    <t>Sundays</t>
  </si>
  <si>
    <t>Site No: 1056</t>
  </si>
  <si>
    <t>Site No: 1308</t>
  </si>
  <si>
    <t>Site No: 1322</t>
  </si>
  <si>
    <t>Site No: 1330</t>
  </si>
  <si>
    <t>Site No: 1338</t>
  </si>
  <si>
    <t>Site No: 1424</t>
  </si>
  <si>
    <t>Automatic Cycle Counter Data 2018</t>
  </si>
  <si>
    <t>Site No: 2397</t>
  </si>
  <si>
    <t>Average cycle flows (excluding Bank Holidays etc)</t>
  </si>
  <si>
    <t>Site No: 2399</t>
  </si>
  <si>
    <t>Automatic Pedestrian Counter Data 2018</t>
  </si>
  <si>
    <t>Average pedestrian flows (excluding Bank Holidays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</si>
</sst>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6.5"/>
      <color theme="1"/>
      <name val="Cambria"/>
      <family val="1"/>
    </font>
    <font>
      <b/>
      <sz val="6.5"/>
      <color theme="1"/>
      <name val="Cambria"/>
      <family val="1"/>
    </font>
    <font>
      <sz val="7"/>
      <color theme="1"/>
      <name val="Cambria"/>
      <family val="1"/>
    </font>
    <font>
      <b/>
      <sz val="7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ont="1"/>
    <xf numFmtId="0" fontId="6" fillId="0" borderId="0" xfId="1" applyFont="1"/>
    <xf numFmtId="0" fontId="2" fillId="0" borderId="0" xfId="1" applyFont="1"/>
    <xf numFmtId="0" fontId="8" fillId="0" borderId="0" xfId="1" applyFont="1" applyAlignment="1">
      <alignment horizontal="right"/>
    </xf>
    <xf numFmtId="0" fontId="9" fillId="0" borderId="0" xfId="1" quotePrefix="1" applyFont="1"/>
    <xf numFmtId="0" fontId="9" fillId="0" borderId="0" xfId="1" applyFont="1"/>
    <xf numFmtId="0" fontId="6" fillId="0" borderId="0" xfId="1" quotePrefix="1" applyFont="1"/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Fill="1"/>
    <xf numFmtId="0" fontId="13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/>
    </xf>
    <xf numFmtId="1" fontId="12" fillId="0" borderId="0" xfId="1" applyNumberFormat="1" applyFont="1" applyFill="1"/>
    <xf numFmtId="0" fontId="9" fillId="0" borderId="0" xfId="1" applyFont="1" applyAlignment="1">
      <alignment horizontal="right"/>
    </xf>
    <xf numFmtId="164" fontId="9" fillId="0" borderId="0" xfId="1" applyNumberFormat="1" applyFont="1" applyAlignment="1">
      <alignment horizontal="center"/>
    </xf>
    <xf numFmtId="0" fontId="13" fillId="0" borderId="0" xfId="1" applyFont="1" applyFill="1"/>
    <xf numFmtId="0" fontId="13" fillId="0" borderId="0" xfId="1" applyFont="1" applyFill="1" applyProtection="1">
      <protection locked="0"/>
    </xf>
    <xf numFmtId="1" fontId="14" fillId="0" borderId="0" xfId="1" applyNumberFormat="1" applyFont="1" applyFill="1" applyProtection="1">
      <protection locked="0"/>
    </xf>
    <xf numFmtId="1" fontId="12" fillId="0" borderId="0" xfId="1" applyNumberFormat="1" applyFont="1" applyFill="1" applyProtection="1">
      <protection locked="0"/>
    </xf>
    <xf numFmtId="0" fontId="14" fillId="0" borderId="0" xfId="1" applyFont="1" applyFill="1" applyProtection="1">
      <protection locked="0"/>
    </xf>
    <xf numFmtId="0" fontId="12" fillId="0" borderId="0" xfId="1" applyFont="1" applyFill="1" applyProtection="1">
      <protection locked="0"/>
    </xf>
    <xf numFmtId="0" fontId="15" fillId="0" borderId="0" xfId="1" applyFont="1" applyAlignment="1">
      <alignment horizontal="right"/>
    </xf>
    <xf numFmtId="0" fontId="16" fillId="0" borderId="0" xfId="1" applyFont="1"/>
    <xf numFmtId="49" fontId="16" fillId="0" borderId="0" xfId="1" quotePrefix="1" applyNumberFormat="1" applyFont="1"/>
    <xf numFmtId="0" fontId="6" fillId="0" borderId="0" xfId="1" applyFont="1" applyAlignment="1">
      <alignment horizontal="right"/>
    </xf>
    <xf numFmtId="49" fontId="16" fillId="0" borderId="0" xfId="1" applyNumberFormat="1" applyFont="1"/>
    <xf numFmtId="17" fontId="16" fillId="0" borderId="0" xfId="1" quotePrefix="1" applyNumberFormat="1" applyFont="1"/>
    <xf numFmtId="0" fontId="15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17" fillId="0" borderId="0" xfId="6"/>
    <xf numFmtId="0" fontId="9" fillId="0" borderId="0" xfId="1" applyFont="1" applyAlignment="1">
      <alignment horizontal="right"/>
    </xf>
    <xf numFmtId="1" fontId="6" fillId="0" borderId="0" xfId="1" applyNumberFormat="1" applyFont="1"/>
    <xf numFmtId="0" fontId="9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Alignment="1"/>
    <xf numFmtId="0" fontId="7" fillId="0" borderId="0" xfId="1" applyFont="1" applyAlignment="1">
      <alignment horizontal="right"/>
    </xf>
    <xf numFmtId="1" fontId="7" fillId="0" borderId="0" xfId="1" applyNumberFormat="1" applyFont="1" applyAlignment="1">
      <alignment horizontal="left"/>
    </xf>
    <xf numFmtId="0" fontId="9" fillId="0" borderId="0" xfId="1" applyFont="1" applyAlignment="1"/>
    <xf numFmtId="0" fontId="9" fillId="0" borderId="0" xfId="1" applyFont="1" applyAlignment="1">
      <alignment horizontal="right"/>
    </xf>
    <xf numFmtId="1" fontId="10" fillId="0" borderId="0" xfId="1" applyNumberFormat="1" applyFont="1" applyAlignment="1"/>
    <xf numFmtId="0" fontId="10" fillId="0" borderId="0" xfId="1" applyFont="1" applyAlignment="1"/>
    <xf numFmtId="0" fontId="7" fillId="0" borderId="0" xfId="1" applyFont="1" applyAlignment="1">
      <alignment horizontal="left"/>
    </xf>
  </cellXfs>
  <cellStyles count="7">
    <cellStyle name="Hyperlink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4" xfId="4" xr:uid="{00000000-0005-0000-0000-000005000000}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ATC1048_graphs!$G$83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ATC1048_graphs!$P$6:$V$6</c:f>
              <c:numCache>
                <c:formatCode>0</c:formatCode>
                <c:ptCount val="7"/>
                <c:pt idx="0">
                  <c:v>19025.583333333332</c:v>
                </c:pt>
                <c:pt idx="1">
                  <c:v>19429.968749999996</c:v>
                </c:pt>
                <c:pt idx="2">
                  <c:v>19715.648148148146</c:v>
                </c:pt>
                <c:pt idx="3">
                  <c:v>19636.055555555558</c:v>
                </c:pt>
                <c:pt idx="4">
                  <c:v>19733.092592592591</c:v>
                </c:pt>
                <c:pt idx="5">
                  <c:v>15968.083333333332</c:v>
                </c:pt>
                <c:pt idx="6">
                  <c:v>13080.739583333334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E-4C5A-9762-529FF5CFF131}"/>
            </c:ext>
          </c:extLst>
        </c:ser>
        <c:ser>
          <c:idx val="1"/>
          <c:order val="1"/>
          <c:tx>
            <c:strRef>
              <c:f>ATC1048_graphs!$I$83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ATC1048_graphs!$P$7:$V$7</c:f>
              <c:numCache>
                <c:formatCode>0</c:formatCode>
                <c:ptCount val="7"/>
                <c:pt idx="0">
                  <c:v>18805.135416666672</c:v>
                </c:pt>
                <c:pt idx="1">
                  <c:v>19275.427083333332</c:v>
                </c:pt>
                <c:pt idx="2">
                  <c:v>19402.314814814814</c:v>
                </c:pt>
                <c:pt idx="3">
                  <c:v>19551.805555555555</c:v>
                </c:pt>
                <c:pt idx="4">
                  <c:v>19655.018518518515</c:v>
                </c:pt>
                <c:pt idx="5">
                  <c:v>15558.25</c:v>
                </c:pt>
                <c:pt idx="6">
                  <c:v>12786.114583333336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C5A-9762-529FF5CFF131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ATC1048_graphs!$P$5:$V$5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ATC1048_graphs!$P$8:$V$8</c:f>
              <c:numCache>
                <c:formatCode>0</c:formatCode>
                <c:ptCount val="7"/>
                <c:pt idx="0">
                  <c:v>37830.71875</c:v>
                </c:pt>
                <c:pt idx="1">
                  <c:v>38705.395833333328</c:v>
                </c:pt>
                <c:pt idx="2">
                  <c:v>39117.962962962964</c:v>
                </c:pt>
                <c:pt idx="3">
                  <c:v>39187.861111111109</c:v>
                </c:pt>
                <c:pt idx="4">
                  <c:v>39388.111111111109</c:v>
                </c:pt>
                <c:pt idx="5">
                  <c:v>31526.333333333332</c:v>
                </c:pt>
                <c:pt idx="6">
                  <c:v>25866.854166666672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E-4C5A-9762-529FF5CF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622496"/>
        <c:axId val="683623280"/>
      </c:barChart>
      <c:catAx>
        <c:axId val="6836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62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62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62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ATC1056_Westbound!$C$8:$C$31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ATC1056_Westbound!$L$8:$L$31</c:f>
              <c:numCache>
                <c:formatCode>0</c:formatCode>
                <c:ptCount val="24"/>
                <c:pt idx="0">
                  <c:v>43.540962962962965</c:v>
                </c:pt>
                <c:pt idx="1">
                  <c:v>27.581740740740742</c:v>
                </c:pt>
                <c:pt idx="2">
                  <c:v>17.895851851851852</c:v>
                </c:pt>
                <c:pt idx="3">
                  <c:v>19.460777777777775</c:v>
                </c:pt>
                <c:pt idx="4">
                  <c:v>38.161888888888896</c:v>
                </c:pt>
                <c:pt idx="5">
                  <c:v>124.21937037037037</c:v>
                </c:pt>
                <c:pt idx="6">
                  <c:v>331.5872962962963</c:v>
                </c:pt>
                <c:pt idx="7">
                  <c:v>595.13285185185191</c:v>
                </c:pt>
                <c:pt idx="8">
                  <c:v>510.3997407407407</c:v>
                </c:pt>
                <c:pt idx="9">
                  <c:v>468.70029629629624</c:v>
                </c:pt>
                <c:pt idx="10">
                  <c:v>425.83762962962965</c:v>
                </c:pt>
                <c:pt idx="11">
                  <c:v>428.82451851851857</c:v>
                </c:pt>
                <c:pt idx="12">
                  <c:v>435.74111111111114</c:v>
                </c:pt>
                <c:pt idx="13">
                  <c:v>430.13225925925929</c:v>
                </c:pt>
                <c:pt idx="14">
                  <c:v>415.0315555555556</c:v>
                </c:pt>
                <c:pt idx="15">
                  <c:v>455.07503703703708</c:v>
                </c:pt>
                <c:pt idx="16">
                  <c:v>505.12555555555554</c:v>
                </c:pt>
                <c:pt idx="17">
                  <c:v>491.42181481481487</c:v>
                </c:pt>
                <c:pt idx="18">
                  <c:v>406.55085185185186</c:v>
                </c:pt>
                <c:pt idx="19">
                  <c:v>302.79566666666665</c:v>
                </c:pt>
                <c:pt idx="20">
                  <c:v>221.33377777777778</c:v>
                </c:pt>
                <c:pt idx="21">
                  <c:v>165.46025925925926</c:v>
                </c:pt>
                <c:pt idx="22">
                  <c:v>135.22137037037038</c:v>
                </c:pt>
                <c:pt idx="23">
                  <c:v>88.252407407407404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C-4DA1-BC30-44DDC2BD3D1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ATC1056_Westbound!$C$8:$C$31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ATC1056_Westbound!$I$8:$I$31</c:f>
              <c:numCache>
                <c:formatCode>0</c:formatCode>
                <c:ptCount val="24"/>
                <c:pt idx="0">
                  <c:v>95.283333333333331</c:v>
                </c:pt>
                <c:pt idx="1">
                  <c:v>62.841666666666661</c:v>
                </c:pt>
                <c:pt idx="2">
                  <c:v>41.3</c:v>
                </c:pt>
                <c:pt idx="3">
                  <c:v>36.641666666666666</c:v>
                </c:pt>
                <c:pt idx="4">
                  <c:v>33.449999999999996</c:v>
                </c:pt>
                <c:pt idx="5">
                  <c:v>63.658333333333339</c:v>
                </c:pt>
                <c:pt idx="6">
                  <c:v>115.84166666666667</c:v>
                </c:pt>
                <c:pt idx="7">
                  <c:v>161.79999999999998</c:v>
                </c:pt>
                <c:pt idx="8">
                  <c:v>328.41666666666669</c:v>
                </c:pt>
                <c:pt idx="9">
                  <c:v>450.95833333333331</c:v>
                </c:pt>
                <c:pt idx="10">
                  <c:v>518.52500000000009</c:v>
                </c:pt>
                <c:pt idx="11">
                  <c:v>534.55833333333328</c:v>
                </c:pt>
                <c:pt idx="12">
                  <c:v>536.45833333333326</c:v>
                </c:pt>
                <c:pt idx="13">
                  <c:v>515.79999999999995</c:v>
                </c:pt>
                <c:pt idx="14">
                  <c:v>480.8416666666667</c:v>
                </c:pt>
                <c:pt idx="15">
                  <c:v>413.73333333333329</c:v>
                </c:pt>
                <c:pt idx="16">
                  <c:v>373.40833333333336</c:v>
                </c:pt>
                <c:pt idx="17">
                  <c:v>336.75833333333333</c:v>
                </c:pt>
                <c:pt idx="18">
                  <c:v>307.05</c:v>
                </c:pt>
                <c:pt idx="19">
                  <c:v>259.66666666666663</c:v>
                </c:pt>
                <c:pt idx="20">
                  <c:v>183.82499999999999</c:v>
                </c:pt>
                <c:pt idx="21">
                  <c:v>154.03333333333333</c:v>
                </c:pt>
                <c:pt idx="22">
                  <c:v>149.09166666666667</c:v>
                </c:pt>
                <c:pt idx="23">
                  <c:v>116.49999999999997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C-4DA1-BC30-44DDC2BD3D1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ATC1056_Westbound!$C$8:$C$31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ATC1056_Westbound!$J$8:$J$31</c:f>
              <c:numCache>
                <c:formatCode>0</c:formatCode>
                <c:ptCount val="24"/>
                <c:pt idx="0">
                  <c:v>97.541666666666657</c:v>
                </c:pt>
                <c:pt idx="1">
                  <c:v>65.325000000000017</c:v>
                </c:pt>
                <c:pt idx="2">
                  <c:v>45.166666666666671</c:v>
                </c:pt>
                <c:pt idx="3">
                  <c:v>37.008333333333333</c:v>
                </c:pt>
                <c:pt idx="4">
                  <c:v>27.574999999999999</c:v>
                </c:pt>
                <c:pt idx="5">
                  <c:v>41.016666666666666</c:v>
                </c:pt>
                <c:pt idx="6">
                  <c:v>69.916666666666657</c:v>
                </c:pt>
                <c:pt idx="7">
                  <c:v>80.375</c:v>
                </c:pt>
                <c:pt idx="8">
                  <c:v>127.90833333333333</c:v>
                </c:pt>
                <c:pt idx="9">
                  <c:v>229.57499999999999</c:v>
                </c:pt>
                <c:pt idx="10">
                  <c:v>422.11666666666667</c:v>
                </c:pt>
                <c:pt idx="11">
                  <c:v>471.79166666666663</c:v>
                </c:pt>
                <c:pt idx="12">
                  <c:v>498.8</c:v>
                </c:pt>
                <c:pt idx="13">
                  <c:v>483.81666666666661</c:v>
                </c:pt>
                <c:pt idx="14">
                  <c:v>407.19999999999993</c:v>
                </c:pt>
                <c:pt idx="15">
                  <c:v>357.21666666666658</c:v>
                </c:pt>
                <c:pt idx="16">
                  <c:v>307.54999999999995</c:v>
                </c:pt>
                <c:pt idx="17">
                  <c:v>274.60833333333335</c:v>
                </c:pt>
                <c:pt idx="18">
                  <c:v>256.99166666666667</c:v>
                </c:pt>
                <c:pt idx="19">
                  <c:v>210.39166666666671</c:v>
                </c:pt>
                <c:pt idx="20">
                  <c:v>157.39166666666665</c:v>
                </c:pt>
                <c:pt idx="21">
                  <c:v>127.70833333333333</c:v>
                </c:pt>
                <c:pt idx="22">
                  <c:v>103.60833333333335</c:v>
                </c:pt>
                <c:pt idx="23">
                  <c:v>72.849999999999994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C-4DA1-BC30-44DDC2BD3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397056"/>
        <c:axId val="650397448"/>
      </c:lineChart>
      <c:catAx>
        <c:axId val="65039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9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397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9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ATC1308_graphs!$G$83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ATC1308_graphs!$P$6:$V$6</c:f>
              <c:numCache>
                <c:formatCode>0</c:formatCode>
                <c:ptCount val="7"/>
                <c:pt idx="0">
                  <c:v>9820.7569444444416</c:v>
                </c:pt>
                <c:pt idx="1">
                  <c:v>10349.319444444445</c:v>
                </c:pt>
                <c:pt idx="2">
                  <c:v>10290.515277777777</c:v>
                </c:pt>
                <c:pt idx="3">
                  <c:v>10367.729166666668</c:v>
                </c:pt>
                <c:pt idx="4">
                  <c:v>10269.665277777776</c:v>
                </c:pt>
                <c:pt idx="5">
                  <c:v>7344.8263888888896</c:v>
                </c:pt>
                <c:pt idx="6">
                  <c:v>5936.6319444444434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C-453A-9D9A-4D017D27A273}"/>
            </c:ext>
          </c:extLst>
        </c:ser>
        <c:ser>
          <c:idx val="1"/>
          <c:order val="1"/>
          <c:tx>
            <c:strRef>
              <c:f>ATC1308_graphs!$I$83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ATC1308_graphs!$P$7:$V$7</c:f>
              <c:numCache>
                <c:formatCode>0</c:formatCode>
                <c:ptCount val="7"/>
                <c:pt idx="0">
                  <c:v>9266.5555555555547</c:v>
                </c:pt>
                <c:pt idx="1">
                  <c:v>9663.5208333333303</c:v>
                </c:pt>
                <c:pt idx="2">
                  <c:v>9669.2916666666661</c:v>
                </c:pt>
                <c:pt idx="3">
                  <c:v>9877.0041666666675</c:v>
                </c:pt>
                <c:pt idx="4">
                  <c:v>9861.3333333333358</c:v>
                </c:pt>
                <c:pt idx="5">
                  <c:v>7254.9305555555557</c:v>
                </c:pt>
                <c:pt idx="6">
                  <c:v>5938.0069444444443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C-453A-9D9A-4D017D27A273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ATC1308_graphs!$P$5:$V$5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ATC1308_graphs!$P$8:$V$8</c:f>
              <c:numCache>
                <c:formatCode>0</c:formatCode>
                <c:ptCount val="7"/>
                <c:pt idx="0">
                  <c:v>19087.312499999996</c:v>
                </c:pt>
                <c:pt idx="1">
                  <c:v>20012.840277777774</c:v>
                </c:pt>
                <c:pt idx="2">
                  <c:v>19959.806944444441</c:v>
                </c:pt>
                <c:pt idx="3">
                  <c:v>20244.733333333337</c:v>
                </c:pt>
                <c:pt idx="4">
                  <c:v>20130.998611111114</c:v>
                </c:pt>
                <c:pt idx="5">
                  <c:v>14599.756944444445</c:v>
                </c:pt>
                <c:pt idx="6">
                  <c:v>11874.638888888887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C-453A-9D9A-4D017D27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395880"/>
        <c:axId val="650396272"/>
      </c:barChart>
      <c:catAx>
        <c:axId val="6503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39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39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395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90BF-4541-9DD1-06B7ABA9A289}"/>
              </c:ext>
            </c:extLst>
          </c:dPt>
          <c:cat>
            <c:strRef>
              <c:f>ATC1308_graphs!$P$9:$AA$9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ATC1308_graphs!$P$12:$AA$12</c:f>
              <c:numCache>
                <c:formatCode>0</c:formatCode>
                <c:ptCount val="12"/>
                <c:pt idx="0">
                  <c:v>19517.366666666669</c:v>
                </c:pt>
                <c:pt idx="1">
                  <c:v>20197.933333333334</c:v>
                </c:pt>
                <c:pt idx="2">
                  <c:v>20131.8</c:v>
                </c:pt>
                <c:pt idx="3">
                  <c:v>20717.599999999999</c:v>
                </c:pt>
                <c:pt idx="4">
                  <c:v>20556.699999999997</c:v>
                </c:pt>
                <c:pt idx="5">
                  <c:v>20226.233333333337</c:v>
                </c:pt>
                <c:pt idx="6">
                  <c:v>19278.399999999994</c:v>
                </c:pt>
                <c:pt idx="7">
                  <c:v>17738.743333333332</c:v>
                </c:pt>
                <c:pt idx="8">
                  <c:v>20071.100000000002</c:v>
                </c:pt>
                <c:pt idx="9">
                  <c:v>19757.01666666667</c:v>
                </c:pt>
                <c:pt idx="10">
                  <c:v>20271.299999999996</c:v>
                </c:pt>
                <c:pt idx="11">
                  <c:v>20181.466666666667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F-4541-9DD1-06B7ABA9A289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ATC1308_graphs!$P$10:$AA$10</c:f>
              <c:numCache>
                <c:formatCode>0</c:formatCode>
                <c:ptCount val="12"/>
                <c:pt idx="0">
                  <c:v>10100</c:v>
                </c:pt>
                <c:pt idx="1">
                  <c:v>10320.500000000002</c:v>
                </c:pt>
                <c:pt idx="2">
                  <c:v>10223</c:v>
                </c:pt>
                <c:pt idx="3">
                  <c:v>10910.866666666669</c:v>
                </c:pt>
                <c:pt idx="4">
                  <c:v>10607.199999999999</c:v>
                </c:pt>
                <c:pt idx="5">
                  <c:v>10229.633333333335</c:v>
                </c:pt>
                <c:pt idx="6">
                  <c:v>9933.866666666665</c:v>
                </c:pt>
                <c:pt idx="7">
                  <c:v>9024.616666666665</c:v>
                </c:pt>
                <c:pt idx="8">
                  <c:v>10444.350000000002</c:v>
                </c:pt>
                <c:pt idx="9">
                  <c:v>10052.216666666669</c:v>
                </c:pt>
                <c:pt idx="10">
                  <c:v>10426.849999999999</c:v>
                </c:pt>
                <c:pt idx="11">
                  <c:v>10362.066666666668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F-4541-9DD1-06B7ABA9A289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ATC1308_graphs!$P$11:$AA$11</c:f>
              <c:numCache>
                <c:formatCode>0</c:formatCode>
                <c:ptCount val="12"/>
                <c:pt idx="0">
                  <c:v>9417.3666666666668</c:v>
                </c:pt>
                <c:pt idx="1">
                  <c:v>9877.4333333333325</c:v>
                </c:pt>
                <c:pt idx="2">
                  <c:v>9908.7999999999993</c:v>
                </c:pt>
                <c:pt idx="3">
                  <c:v>9806.7333333333318</c:v>
                </c:pt>
                <c:pt idx="4">
                  <c:v>9949.5</c:v>
                </c:pt>
                <c:pt idx="5">
                  <c:v>9996.6</c:v>
                </c:pt>
                <c:pt idx="6">
                  <c:v>9344.533333333331</c:v>
                </c:pt>
                <c:pt idx="7">
                  <c:v>8714.1266666666652</c:v>
                </c:pt>
                <c:pt idx="8">
                  <c:v>9626.75</c:v>
                </c:pt>
                <c:pt idx="9">
                  <c:v>9704.7999999999993</c:v>
                </c:pt>
                <c:pt idx="10">
                  <c:v>9844.4499999999989</c:v>
                </c:pt>
                <c:pt idx="11">
                  <c:v>9819.4000000000015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F-4541-9DD1-06B7ABA9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397840"/>
        <c:axId val="650396664"/>
      </c:lineChart>
      <c:catAx>
        <c:axId val="6503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39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396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397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ATC1308_graphs!$P$13:$Y$13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ATC1308_graphs!$P$16:$Y$16</c:f>
              <c:numCache>
                <c:formatCode>General</c:formatCode>
                <c:ptCount val="10"/>
                <c:pt idx="4" formatCode="0">
                  <c:v>17992.5409898</c:v>
                </c:pt>
                <c:pt idx="5" formatCode="0">
                  <c:v>18539.032678800002</c:v>
                </c:pt>
                <c:pt idx="6" formatCode="0">
                  <c:v>19558.921235000005</c:v>
                </c:pt>
                <c:pt idx="7" formatCode="0">
                  <c:v>19880.978584799999</c:v>
                </c:pt>
                <c:pt idx="8" formatCode="0">
                  <c:v>20456.509693800002</c:v>
                </c:pt>
                <c:pt idx="9" formatCode="0">
                  <c:v>19887.138333333332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1-4D6E-B089-8A1F4BE493E6}"/>
            </c:ext>
          </c:extLst>
        </c:ser>
        <c:ser>
          <c:idx val="0"/>
          <c:order val="1"/>
          <c:tx>
            <c:strRef>
              <c:f>ATC1308_graphs!$G$83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ATC1308_graphs!$P$13:$Y$13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ATC1308_graphs!$P$14:$Y$14</c:f>
              <c:numCache>
                <c:formatCode>0</c:formatCode>
                <c:ptCount val="10"/>
                <c:pt idx="4">
                  <c:v>9239.2181811999999</c:v>
                </c:pt>
                <c:pt idx="5">
                  <c:v>9578.4031700000014</c:v>
                </c:pt>
                <c:pt idx="6">
                  <c:v>10300.786450400003</c:v>
                </c:pt>
                <c:pt idx="7">
                  <c:v>10378.295819999999</c:v>
                </c:pt>
                <c:pt idx="8">
                  <c:v>10646.867208000001</c:v>
                </c:pt>
                <c:pt idx="9">
                  <c:v>10219.597222222223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1-4D6E-B089-8A1F4BE493E6}"/>
            </c:ext>
          </c:extLst>
        </c:ser>
        <c:ser>
          <c:idx val="1"/>
          <c:order val="2"/>
          <c:tx>
            <c:strRef>
              <c:f>ATC1308_graphs!$I$83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ATC1308_graphs!$P$13:$Y$13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ATC1308_graphs!$P$15:$Y$15</c:f>
              <c:numCache>
                <c:formatCode>0</c:formatCode>
                <c:ptCount val="10"/>
                <c:pt idx="4">
                  <c:v>8753.3228085999999</c:v>
                </c:pt>
                <c:pt idx="5">
                  <c:v>8960.6295088000006</c:v>
                </c:pt>
                <c:pt idx="6">
                  <c:v>9258.1347846000026</c:v>
                </c:pt>
                <c:pt idx="7">
                  <c:v>9502.6827647999999</c:v>
                </c:pt>
                <c:pt idx="8">
                  <c:v>9809.6424858000009</c:v>
                </c:pt>
                <c:pt idx="9">
                  <c:v>9667.5411111111098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1-4D6E-B089-8A1F4BE4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395488"/>
        <c:axId val="624917256"/>
      </c:lineChart>
      <c:catAx>
        <c:axId val="6503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491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917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39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ATC1308_SouthWestbound!$L$8:$L$31</c:f>
              <c:numCache>
                <c:formatCode>0</c:formatCode>
                <c:ptCount val="24"/>
                <c:pt idx="0">
                  <c:v>59.551111111111119</c:v>
                </c:pt>
                <c:pt idx="1">
                  <c:v>34.994166666666665</c:v>
                </c:pt>
                <c:pt idx="2">
                  <c:v>29.89083333333333</c:v>
                </c:pt>
                <c:pt idx="3">
                  <c:v>27.959722222222222</c:v>
                </c:pt>
                <c:pt idx="4">
                  <c:v>41.097777777777779</c:v>
                </c:pt>
                <c:pt idx="5">
                  <c:v>137.45555555555558</c:v>
                </c:pt>
                <c:pt idx="6">
                  <c:v>435.43222222222221</c:v>
                </c:pt>
                <c:pt idx="7">
                  <c:v>796.54638888888894</c:v>
                </c:pt>
                <c:pt idx="8">
                  <c:v>741.96722222222218</c:v>
                </c:pt>
                <c:pt idx="9">
                  <c:v>623.21777777777777</c:v>
                </c:pt>
                <c:pt idx="10">
                  <c:v>525.87305555555554</c:v>
                </c:pt>
                <c:pt idx="11">
                  <c:v>536.0244444444445</c:v>
                </c:pt>
                <c:pt idx="12">
                  <c:v>578.1205555555556</c:v>
                </c:pt>
                <c:pt idx="13">
                  <c:v>586.32222222222231</c:v>
                </c:pt>
                <c:pt idx="14">
                  <c:v>694.30111111111114</c:v>
                </c:pt>
                <c:pt idx="15">
                  <c:v>690.40972222222229</c:v>
                </c:pt>
                <c:pt idx="16">
                  <c:v>891.57277777777779</c:v>
                </c:pt>
                <c:pt idx="17">
                  <c:v>857.35222222222217</c:v>
                </c:pt>
                <c:pt idx="18">
                  <c:v>582.27527777777777</c:v>
                </c:pt>
                <c:pt idx="19">
                  <c:v>442.03277777777777</c:v>
                </c:pt>
                <c:pt idx="20">
                  <c:v>328.20027777777784</c:v>
                </c:pt>
                <c:pt idx="21">
                  <c:v>230.01944444444445</c:v>
                </c:pt>
                <c:pt idx="22">
                  <c:v>229.0036111111111</c:v>
                </c:pt>
                <c:pt idx="23">
                  <c:v>119.97694444444446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4-4225-8275-9B17C50BB52F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ATC1308_SouthWestbound!$I$8:$I$31</c:f>
              <c:numCache>
                <c:formatCode>0</c:formatCode>
                <c:ptCount val="24"/>
                <c:pt idx="0">
                  <c:v>121.22916666666669</c:v>
                </c:pt>
                <c:pt idx="1">
                  <c:v>78.1111111111111</c:v>
                </c:pt>
                <c:pt idx="2">
                  <c:v>56.93055555555555</c:v>
                </c:pt>
                <c:pt idx="3">
                  <c:v>55.44444444444445</c:v>
                </c:pt>
                <c:pt idx="4">
                  <c:v>54.541666666666664</c:v>
                </c:pt>
                <c:pt idx="5">
                  <c:v>90.916666666666671</c:v>
                </c:pt>
                <c:pt idx="6">
                  <c:v>166.8472222222222</c:v>
                </c:pt>
                <c:pt idx="7">
                  <c:v>206.09027777777774</c:v>
                </c:pt>
                <c:pt idx="8">
                  <c:v>335.73611111111114</c:v>
                </c:pt>
                <c:pt idx="9">
                  <c:v>410.57638888888891</c:v>
                </c:pt>
                <c:pt idx="10">
                  <c:v>499.1875</c:v>
                </c:pt>
                <c:pt idx="11">
                  <c:v>582.41666666666663</c:v>
                </c:pt>
                <c:pt idx="12">
                  <c:v>593.16666666666686</c:v>
                </c:pt>
                <c:pt idx="13">
                  <c:v>561.22222222222229</c:v>
                </c:pt>
                <c:pt idx="14">
                  <c:v>541.11111111111109</c:v>
                </c:pt>
                <c:pt idx="15">
                  <c:v>523.2638888888888</c:v>
                </c:pt>
                <c:pt idx="16">
                  <c:v>497.17361111111109</c:v>
                </c:pt>
                <c:pt idx="17">
                  <c:v>462.27777777777766</c:v>
                </c:pt>
                <c:pt idx="18">
                  <c:v>405.45138888888886</c:v>
                </c:pt>
                <c:pt idx="19">
                  <c:v>330.68055555555554</c:v>
                </c:pt>
                <c:pt idx="20">
                  <c:v>253.12500000000003</c:v>
                </c:pt>
                <c:pt idx="21">
                  <c:v>194.93055555555557</c:v>
                </c:pt>
                <c:pt idx="22">
                  <c:v>172.54166666666666</c:v>
                </c:pt>
                <c:pt idx="23">
                  <c:v>151.85416666666666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4-4225-8275-9B17C50BB52F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ATC1308_SouthWestbound!$J$8:$J$31</c:f>
              <c:numCache>
                <c:formatCode>0</c:formatCode>
                <c:ptCount val="24"/>
                <c:pt idx="0">
                  <c:v>114.49305555555554</c:v>
                </c:pt>
                <c:pt idx="1">
                  <c:v>79.062499999999986</c:v>
                </c:pt>
                <c:pt idx="2">
                  <c:v>57.451388888888893</c:v>
                </c:pt>
                <c:pt idx="3">
                  <c:v>42.333333333333336</c:v>
                </c:pt>
                <c:pt idx="4">
                  <c:v>38.993055555555564</c:v>
                </c:pt>
                <c:pt idx="5">
                  <c:v>63.06944444444445</c:v>
                </c:pt>
                <c:pt idx="6">
                  <c:v>110.31250000000001</c:v>
                </c:pt>
                <c:pt idx="7">
                  <c:v>115.5625</c:v>
                </c:pt>
                <c:pt idx="8">
                  <c:v>166.59722222222223</c:v>
                </c:pt>
                <c:pt idx="9">
                  <c:v>258.08333333333331</c:v>
                </c:pt>
                <c:pt idx="10">
                  <c:v>369.26388888888891</c:v>
                </c:pt>
                <c:pt idx="11">
                  <c:v>457.48611111111114</c:v>
                </c:pt>
                <c:pt idx="12">
                  <c:v>527.22916666666663</c:v>
                </c:pt>
                <c:pt idx="13">
                  <c:v>513.56250000000011</c:v>
                </c:pt>
                <c:pt idx="14">
                  <c:v>499.5</c:v>
                </c:pt>
                <c:pt idx="15">
                  <c:v>494.56250000000006</c:v>
                </c:pt>
                <c:pt idx="16">
                  <c:v>426.71527777777777</c:v>
                </c:pt>
                <c:pt idx="17">
                  <c:v>366.01388888888886</c:v>
                </c:pt>
                <c:pt idx="18">
                  <c:v>356.1944444444444</c:v>
                </c:pt>
                <c:pt idx="19">
                  <c:v>279.8125</c:v>
                </c:pt>
                <c:pt idx="20">
                  <c:v>218.93749999999997</c:v>
                </c:pt>
                <c:pt idx="21">
                  <c:v>160.21527777777777</c:v>
                </c:pt>
                <c:pt idx="22">
                  <c:v>126.04166666666669</c:v>
                </c:pt>
                <c:pt idx="23">
                  <c:v>95.138888888888872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4-4225-8275-9B17C50B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36592"/>
        <c:axId val="112536368"/>
      </c:lineChart>
      <c:catAx>
        <c:axId val="11313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3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ATC1308_NorthEastbound!$L$8:$L$31</c:f>
              <c:numCache>
                <c:formatCode>0</c:formatCode>
                <c:ptCount val="24"/>
                <c:pt idx="0">
                  <c:v>88.148055555555544</c:v>
                </c:pt>
                <c:pt idx="1">
                  <c:v>58.378055555555555</c:v>
                </c:pt>
                <c:pt idx="2">
                  <c:v>35.234722222222217</c:v>
                </c:pt>
                <c:pt idx="3">
                  <c:v>43.336111111111116</c:v>
                </c:pt>
                <c:pt idx="4">
                  <c:v>50.150277777777774</c:v>
                </c:pt>
                <c:pt idx="5">
                  <c:v>208.45333333333332</c:v>
                </c:pt>
                <c:pt idx="6">
                  <c:v>262.65194444444444</c:v>
                </c:pt>
                <c:pt idx="7">
                  <c:v>645.55583333333334</c:v>
                </c:pt>
                <c:pt idx="8">
                  <c:v>756.44972222222214</c:v>
                </c:pt>
                <c:pt idx="9">
                  <c:v>576.57611111111112</c:v>
                </c:pt>
                <c:pt idx="10">
                  <c:v>485.04333333333335</c:v>
                </c:pt>
                <c:pt idx="11">
                  <c:v>511.57222222222219</c:v>
                </c:pt>
                <c:pt idx="12">
                  <c:v>577.92222222222222</c:v>
                </c:pt>
                <c:pt idx="13">
                  <c:v>614.99027777777769</c:v>
                </c:pt>
                <c:pt idx="14">
                  <c:v>624.88388888888881</c:v>
                </c:pt>
                <c:pt idx="15">
                  <c:v>714.43527777777786</c:v>
                </c:pt>
                <c:pt idx="16">
                  <c:v>761.61222222222216</c:v>
                </c:pt>
                <c:pt idx="17">
                  <c:v>739.97888888888883</c:v>
                </c:pt>
                <c:pt idx="18">
                  <c:v>600.69305555555559</c:v>
                </c:pt>
                <c:pt idx="19">
                  <c:v>424.69805555555547</c:v>
                </c:pt>
                <c:pt idx="20">
                  <c:v>290.08111111111111</c:v>
                </c:pt>
                <c:pt idx="21">
                  <c:v>258.3677777777778</c:v>
                </c:pt>
                <c:pt idx="22">
                  <c:v>189.79833333333335</c:v>
                </c:pt>
                <c:pt idx="23">
                  <c:v>148.5302777777778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D-46EF-B7D8-C03C03748BEE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ATC1308_NorthEastbound!$I$8:$I$31</c:f>
              <c:numCache>
                <c:formatCode>0</c:formatCode>
                <c:ptCount val="24"/>
                <c:pt idx="0">
                  <c:v>153.74999999999997</c:v>
                </c:pt>
                <c:pt idx="1">
                  <c:v>115.66666666666667</c:v>
                </c:pt>
                <c:pt idx="2">
                  <c:v>90.527777777777771</c:v>
                </c:pt>
                <c:pt idx="3">
                  <c:v>78.388888888888872</c:v>
                </c:pt>
                <c:pt idx="4">
                  <c:v>65.180555555555557</c:v>
                </c:pt>
                <c:pt idx="5">
                  <c:v>126.77777777777781</c:v>
                </c:pt>
                <c:pt idx="6">
                  <c:v>154.83333333333331</c:v>
                </c:pt>
                <c:pt idx="7">
                  <c:v>217.80555555555551</c:v>
                </c:pt>
                <c:pt idx="8">
                  <c:v>323.30555555555554</c:v>
                </c:pt>
                <c:pt idx="9">
                  <c:v>437.04166666666674</c:v>
                </c:pt>
                <c:pt idx="10">
                  <c:v>474.77083333333343</c:v>
                </c:pt>
                <c:pt idx="11">
                  <c:v>517.66666666666663</c:v>
                </c:pt>
                <c:pt idx="12">
                  <c:v>562.31944444444446</c:v>
                </c:pt>
                <c:pt idx="13">
                  <c:v>582.46527777777783</c:v>
                </c:pt>
                <c:pt idx="14">
                  <c:v>518.40277777777783</c:v>
                </c:pt>
                <c:pt idx="15">
                  <c:v>483.08333333333343</c:v>
                </c:pt>
                <c:pt idx="16">
                  <c:v>442.15972222222223</c:v>
                </c:pt>
                <c:pt idx="17">
                  <c:v>443.375</c:v>
                </c:pt>
                <c:pt idx="18">
                  <c:v>373.08333333333331</c:v>
                </c:pt>
                <c:pt idx="19">
                  <c:v>318.47222222222217</c:v>
                </c:pt>
                <c:pt idx="20">
                  <c:v>241.74305555555554</c:v>
                </c:pt>
                <c:pt idx="21">
                  <c:v>205.53472222222226</c:v>
                </c:pt>
                <c:pt idx="22">
                  <c:v>172.49305555555557</c:v>
                </c:pt>
                <c:pt idx="23">
                  <c:v>156.08333333333334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D-46EF-B7D8-C03C03748BEE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ATC1308_NorthEastbound!$J$8:$J$31</c:f>
              <c:numCache>
                <c:formatCode>0</c:formatCode>
                <c:ptCount val="24"/>
                <c:pt idx="0">
                  <c:v>133.3402777777778</c:v>
                </c:pt>
                <c:pt idx="1">
                  <c:v>103.59722222222223</c:v>
                </c:pt>
                <c:pt idx="2">
                  <c:v>86.597222222222229</c:v>
                </c:pt>
                <c:pt idx="3">
                  <c:v>74.604166666666657</c:v>
                </c:pt>
                <c:pt idx="4">
                  <c:v>61.69444444444445</c:v>
                </c:pt>
                <c:pt idx="5">
                  <c:v>97.708333333333329</c:v>
                </c:pt>
                <c:pt idx="6">
                  <c:v>87.673611111111128</c:v>
                </c:pt>
                <c:pt idx="7">
                  <c:v>124.43055555555556</c:v>
                </c:pt>
                <c:pt idx="8">
                  <c:v>157.20833333333334</c:v>
                </c:pt>
                <c:pt idx="9">
                  <c:v>278.01388888888891</c:v>
                </c:pt>
                <c:pt idx="10">
                  <c:v>389.59027777777783</c:v>
                </c:pt>
                <c:pt idx="11">
                  <c:v>440.01388888888891</c:v>
                </c:pt>
                <c:pt idx="12">
                  <c:v>519.36111111111109</c:v>
                </c:pt>
                <c:pt idx="13">
                  <c:v>524.75</c:v>
                </c:pt>
                <c:pt idx="14">
                  <c:v>463.91666666666669</c:v>
                </c:pt>
                <c:pt idx="15">
                  <c:v>430.1944444444444</c:v>
                </c:pt>
                <c:pt idx="16">
                  <c:v>377.5</c:v>
                </c:pt>
                <c:pt idx="17">
                  <c:v>357.03472222222234</c:v>
                </c:pt>
                <c:pt idx="18">
                  <c:v>322.59722222222217</c:v>
                </c:pt>
                <c:pt idx="19">
                  <c:v>277.85416666666669</c:v>
                </c:pt>
                <c:pt idx="20">
                  <c:v>206.02083333333334</c:v>
                </c:pt>
                <c:pt idx="21">
                  <c:v>189.72222222222226</c:v>
                </c:pt>
                <c:pt idx="22">
                  <c:v>133.20833333333334</c:v>
                </c:pt>
                <c:pt idx="23">
                  <c:v>101.375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D-46EF-B7D8-C03C0374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5976"/>
        <c:axId val="112537152"/>
      </c:lineChart>
      <c:catAx>
        <c:axId val="11253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715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5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ATC1322_graphs!$G$83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ATC1322_graphs!$P$6:$V$6</c:f>
              <c:numCache>
                <c:formatCode>0</c:formatCode>
                <c:ptCount val="7"/>
                <c:pt idx="0">
                  <c:v>9791.189393939394</c:v>
                </c:pt>
                <c:pt idx="1">
                  <c:v>9952.9090909090919</c:v>
                </c:pt>
                <c:pt idx="2">
                  <c:v>10105.298484848485</c:v>
                </c:pt>
                <c:pt idx="3">
                  <c:v>10222.025757575757</c:v>
                </c:pt>
                <c:pt idx="4">
                  <c:v>10237.704545454546</c:v>
                </c:pt>
                <c:pt idx="5">
                  <c:v>8844.628787878788</c:v>
                </c:pt>
                <c:pt idx="6">
                  <c:v>7787.6363636363631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5CF-A398-F06BD5F22684}"/>
            </c:ext>
          </c:extLst>
        </c:ser>
        <c:ser>
          <c:idx val="1"/>
          <c:order val="1"/>
          <c:tx>
            <c:strRef>
              <c:f>ATC1322_graphs!$I$83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ATC1322_graphs!$P$7:$V$7</c:f>
              <c:numCache>
                <c:formatCode>0</c:formatCode>
                <c:ptCount val="7"/>
                <c:pt idx="0">
                  <c:v>9907.7803030303057</c:v>
                </c:pt>
                <c:pt idx="1">
                  <c:v>10111.765151515152</c:v>
                </c:pt>
                <c:pt idx="2">
                  <c:v>10214.486363636363</c:v>
                </c:pt>
                <c:pt idx="3">
                  <c:v>10369.977272727274</c:v>
                </c:pt>
                <c:pt idx="4">
                  <c:v>10333.30303030303</c:v>
                </c:pt>
                <c:pt idx="5">
                  <c:v>9037.2196969696979</c:v>
                </c:pt>
                <c:pt idx="6">
                  <c:v>8222.2803030303021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3-45CF-A398-F06BD5F22684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ATC1322_graphs!$P$5:$V$5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ATC1322_graphs!$P$8:$V$8</c:f>
              <c:numCache>
                <c:formatCode>0</c:formatCode>
                <c:ptCount val="7"/>
                <c:pt idx="0">
                  <c:v>19698.9696969697</c:v>
                </c:pt>
                <c:pt idx="1">
                  <c:v>20064.674242424244</c:v>
                </c:pt>
                <c:pt idx="2">
                  <c:v>20319.784848484847</c:v>
                </c:pt>
                <c:pt idx="3">
                  <c:v>20592.003030303029</c:v>
                </c:pt>
                <c:pt idx="4">
                  <c:v>20571.007575757576</c:v>
                </c:pt>
                <c:pt idx="5">
                  <c:v>17881.848484848488</c:v>
                </c:pt>
                <c:pt idx="6">
                  <c:v>16009.916666666664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3-45CF-A398-F06BD5F22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5584"/>
        <c:axId val="112536760"/>
      </c:barChart>
      <c:catAx>
        <c:axId val="1125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53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6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535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A40-4632-9BD8-4E0CD102D1C4}"/>
              </c:ext>
            </c:extLst>
          </c:dPt>
          <c:cat>
            <c:strRef>
              <c:f>ATC1322_graphs!$P$9:$AA$9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ATC1322_graphs!$P$12:$AA$12</c:f>
              <c:numCache>
                <c:formatCode>0</c:formatCode>
                <c:ptCount val="12"/>
                <c:pt idx="1">
                  <c:v>19790.23333333333</c:v>
                </c:pt>
                <c:pt idx="2">
                  <c:v>19762.933333333334</c:v>
                </c:pt>
                <c:pt idx="3">
                  <c:v>20731.800000000003</c:v>
                </c:pt>
                <c:pt idx="4">
                  <c:v>20519</c:v>
                </c:pt>
                <c:pt idx="5">
                  <c:v>20633.8</c:v>
                </c:pt>
                <c:pt idx="6">
                  <c:v>20356.600000000002</c:v>
                </c:pt>
                <c:pt idx="7">
                  <c:v>20340.066666666666</c:v>
                </c:pt>
                <c:pt idx="8">
                  <c:v>20212.549999999996</c:v>
                </c:pt>
                <c:pt idx="9">
                  <c:v>20134.649999999994</c:v>
                </c:pt>
                <c:pt idx="10">
                  <c:v>20037.633333333335</c:v>
                </c:pt>
                <c:pt idx="11">
                  <c:v>20222.900000000001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0-4632-9BD8-4E0CD102D1C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ATC1322_graphs!$P$10:$AA$10</c:f>
              <c:numCache>
                <c:formatCode>0</c:formatCode>
                <c:ptCount val="12"/>
                <c:pt idx="1">
                  <c:v>9797.8333333333321</c:v>
                </c:pt>
                <c:pt idx="2">
                  <c:v>9791.9666666666653</c:v>
                </c:pt>
                <c:pt idx="3">
                  <c:v>10220.066666666668</c:v>
                </c:pt>
                <c:pt idx="4">
                  <c:v>10150.049999999999</c:v>
                </c:pt>
                <c:pt idx="5">
                  <c:v>10295.799999999999</c:v>
                </c:pt>
                <c:pt idx="6">
                  <c:v>10127.866666666667</c:v>
                </c:pt>
                <c:pt idx="7">
                  <c:v>10184.246666666666</c:v>
                </c:pt>
                <c:pt idx="8">
                  <c:v>10054.449999999999</c:v>
                </c:pt>
                <c:pt idx="9">
                  <c:v>10045.299999999999</c:v>
                </c:pt>
                <c:pt idx="10">
                  <c:v>9917.3666666666686</c:v>
                </c:pt>
                <c:pt idx="11">
                  <c:v>10095.133333333333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0-4632-9BD8-4E0CD102D1C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ATC1322_graphs!$P$11:$AA$11</c:f>
              <c:numCache>
                <c:formatCode>0</c:formatCode>
                <c:ptCount val="12"/>
                <c:pt idx="1">
                  <c:v>9992.3999999999978</c:v>
                </c:pt>
                <c:pt idx="2">
                  <c:v>9970.966666666669</c:v>
                </c:pt>
                <c:pt idx="3">
                  <c:v>10511.733333333334</c:v>
                </c:pt>
                <c:pt idx="4">
                  <c:v>10368.949999999999</c:v>
                </c:pt>
                <c:pt idx="5">
                  <c:v>10338</c:v>
                </c:pt>
                <c:pt idx="6">
                  <c:v>10228.733333333335</c:v>
                </c:pt>
                <c:pt idx="7">
                  <c:v>10155.819999999998</c:v>
                </c:pt>
                <c:pt idx="8">
                  <c:v>10158.099999999999</c:v>
                </c:pt>
                <c:pt idx="9">
                  <c:v>10089.349999999997</c:v>
                </c:pt>
                <c:pt idx="10">
                  <c:v>10120.266666666666</c:v>
                </c:pt>
                <c:pt idx="11">
                  <c:v>10127.766666666666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0-4632-9BD8-4E0CD102D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7544"/>
        <c:axId val="112534016"/>
      </c:lineChart>
      <c:catAx>
        <c:axId val="11253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5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4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537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ATC1322_graphs!$P$13:$Y$13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ATC1322_graphs!$P$16:$Y$16</c:f>
              <c:numCache>
                <c:formatCode>General</c:formatCode>
                <c:ptCount val="10"/>
                <c:pt idx="4" formatCode="0">
                  <c:v>19305.5670082</c:v>
                </c:pt>
                <c:pt idx="5" formatCode="0">
                  <c:v>18642.029420400002</c:v>
                </c:pt>
                <c:pt idx="6" formatCode="0">
                  <c:v>19291.090806400003</c:v>
                </c:pt>
                <c:pt idx="7" formatCode="0">
                  <c:v>19548.468030600001</c:v>
                </c:pt>
                <c:pt idx="8" formatCode="0">
                  <c:v>19750.358635800003</c:v>
                </c:pt>
                <c:pt idx="9" formatCode="0">
                  <c:v>20249.28787878788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2-46C4-A374-9DDDEDE40C61}"/>
            </c:ext>
          </c:extLst>
        </c:ser>
        <c:ser>
          <c:idx val="0"/>
          <c:order val="1"/>
          <c:tx>
            <c:strRef>
              <c:f>ATC1322_graphs!$G$83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ATC1322_graphs!$P$13:$Y$13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ATC1322_graphs!$P$14:$Y$14</c:f>
              <c:numCache>
                <c:formatCode>0</c:formatCode>
                <c:ptCount val="10"/>
                <c:pt idx="4">
                  <c:v>9454.2066521999986</c:v>
                </c:pt>
                <c:pt idx="5">
                  <c:v>9140.2338765999993</c:v>
                </c:pt>
                <c:pt idx="6">
                  <c:v>9358.2708956000006</c:v>
                </c:pt>
                <c:pt idx="7">
                  <c:v>9625.5883210000011</c:v>
                </c:pt>
                <c:pt idx="8">
                  <c:v>9782.3008202000001</c:v>
                </c:pt>
                <c:pt idx="9">
                  <c:v>10061.825454545455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2-46C4-A374-9DDDEDE40C61}"/>
            </c:ext>
          </c:extLst>
        </c:ser>
        <c:ser>
          <c:idx val="1"/>
          <c:order val="2"/>
          <c:tx>
            <c:strRef>
              <c:f>ATC1322_graphs!$I$83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ATC1322_graphs!$P$13:$Y$13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ATC1322_graphs!$P$15:$Y$15</c:f>
              <c:numCache>
                <c:formatCode>0</c:formatCode>
                <c:ptCount val="10"/>
                <c:pt idx="4">
                  <c:v>9851.3603559999992</c:v>
                </c:pt>
                <c:pt idx="5">
                  <c:v>9501.7955438000008</c:v>
                </c:pt>
                <c:pt idx="6">
                  <c:v>9932.8199108000008</c:v>
                </c:pt>
                <c:pt idx="7">
                  <c:v>9922.8797095999998</c:v>
                </c:pt>
                <c:pt idx="8">
                  <c:v>9968.057815600001</c:v>
                </c:pt>
                <c:pt idx="9">
                  <c:v>10187.462424242425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2-46C4-A374-9DDDEDE4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6200"/>
        <c:axId val="113136984"/>
      </c:lineChart>
      <c:catAx>
        <c:axId val="1131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13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369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136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ATC1322_SouthEastbound!$C$8:$C$31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ATC1322_SouthEastbound!$L$8:$L$31</c:f>
              <c:numCache>
                <c:formatCode>0</c:formatCode>
                <c:ptCount val="24"/>
                <c:pt idx="0">
                  <c:v>39.782424242424241</c:v>
                </c:pt>
                <c:pt idx="1">
                  <c:v>23.193939393939395</c:v>
                </c:pt>
                <c:pt idx="2">
                  <c:v>20.304545454545455</c:v>
                </c:pt>
                <c:pt idx="3">
                  <c:v>37.447575757575763</c:v>
                </c:pt>
                <c:pt idx="4">
                  <c:v>78.061212121212122</c:v>
                </c:pt>
                <c:pt idx="5">
                  <c:v>280.71939393939397</c:v>
                </c:pt>
                <c:pt idx="6">
                  <c:v>727.36909090909091</c:v>
                </c:pt>
                <c:pt idx="7">
                  <c:v>851.76303030303029</c:v>
                </c:pt>
                <c:pt idx="8">
                  <c:v>746.20545454545459</c:v>
                </c:pt>
                <c:pt idx="9">
                  <c:v>680.26969696969695</c:v>
                </c:pt>
                <c:pt idx="10">
                  <c:v>594.62636363636364</c:v>
                </c:pt>
                <c:pt idx="11">
                  <c:v>599.30696969696965</c:v>
                </c:pt>
                <c:pt idx="12">
                  <c:v>609.80272727272734</c:v>
                </c:pt>
                <c:pt idx="13">
                  <c:v>598.92969696969692</c:v>
                </c:pt>
                <c:pt idx="14">
                  <c:v>604.24121212121213</c:v>
                </c:pt>
                <c:pt idx="15">
                  <c:v>609.29909090909098</c:v>
                </c:pt>
                <c:pt idx="16">
                  <c:v>662.63000000000011</c:v>
                </c:pt>
                <c:pt idx="17">
                  <c:v>617.65515151515149</c:v>
                </c:pt>
                <c:pt idx="18">
                  <c:v>529.75939393939393</c:v>
                </c:pt>
                <c:pt idx="19">
                  <c:v>419.20606060606059</c:v>
                </c:pt>
                <c:pt idx="20">
                  <c:v>297.0654545454546</c:v>
                </c:pt>
                <c:pt idx="21">
                  <c:v>212.69060606060603</c:v>
                </c:pt>
                <c:pt idx="22">
                  <c:v>138.74454545454546</c:v>
                </c:pt>
                <c:pt idx="23">
                  <c:v>82.75181818181818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F-48A0-B677-21BD6CB6766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ATC1322_SouthEastbound!$C$8:$C$31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ATC1322_SouthEastbound!$I$8:$I$31</c:f>
              <c:numCache>
                <c:formatCode>0</c:formatCode>
                <c:ptCount val="24"/>
                <c:pt idx="0">
                  <c:v>77.598484848484858</c:v>
                </c:pt>
                <c:pt idx="1">
                  <c:v>49.25</c:v>
                </c:pt>
                <c:pt idx="2">
                  <c:v>35.628787878787882</c:v>
                </c:pt>
                <c:pt idx="3">
                  <c:v>37.045454545454547</c:v>
                </c:pt>
                <c:pt idx="4">
                  <c:v>48.348484848484844</c:v>
                </c:pt>
                <c:pt idx="5">
                  <c:v>115.68939393939394</c:v>
                </c:pt>
                <c:pt idx="6">
                  <c:v>177.59848484848484</c:v>
                </c:pt>
                <c:pt idx="7">
                  <c:v>292.54545454545456</c:v>
                </c:pt>
                <c:pt idx="8">
                  <c:v>476.00757575757581</c:v>
                </c:pt>
                <c:pt idx="9">
                  <c:v>617.88636363636363</c:v>
                </c:pt>
                <c:pt idx="10">
                  <c:v>680.97727272727275</c:v>
                </c:pt>
                <c:pt idx="11">
                  <c:v>723.10606060606051</c:v>
                </c:pt>
                <c:pt idx="12">
                  <c:v>711.91666666666663</c:v>
                </c:pt>
                <c:pt idx="13">
                  <c:v>703.81818181818187</c:v>
                </c:pt>
                <c:pt idx="14">
                  <c:v>638.5151515151515</c:v>
                </c:pt>
                <c:pt idx="15">
                  <c:v>617.33333333333337</c:v>
                </c:pt>
                <c:pt idx="16">
                  <c:v>603.66666666666663</c:v>
                </c:pt>
                <c:pt idx="17">
                  <c:v>568.02272727272725</c:v>
                </c:pt>
                <c:pt idx="18">
                  <c:v>478.77272727272737</c:v>
                </c:pt>
                <c:pt idx="19">
                  <c:v>392.16666666666663</c:v>
                </c:pt>
                <c:pt idx="20">
                  <c:v>276.12121212121212</c:v>
                </c:pt>
                <c:pt idx="21">
                  <c:v>207.84848484848487</c:v>
                </c:pt>
                <c:pt idx="22">
                  <c:v>167.93181818181819</c:v>
                </c:pt>
                <c:pt idx="23">
                  <c:v>146.83333333333331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F-48A0-B677-21BD6CB6766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ATC1322_SouthEastbound!$C$8:$C$31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ATC1322_SouthEastbound!$J$8:$J$31</c:f>
              <c:numCache>
                <c:formatCode>0</c:formatCode>
                <c:ptCount val="24"/>
                <c:pt idx="0">
                  <c:v>100.24242424242425</c:v>
                </c:pt>
                <c:pt idx="1">
                  <c:v>61.924242424242422</c:v>
                </c:pt>
                <c:pt idx="2">
                  <c:v>46.272727272727273</c:v>
                </c:pt>
                <c:pt idx="3">
                  <c:v>41.712121212121211</c:v>
                </c:pt>
                <c:pt idx="4">
                  <c:v>45.113636363636367</c:v>
                </c:pt>
                <c:pt idx="5">
                  <c:v>80.181818181818187</c:v>
                </c:pt>
                <c:pt idx="6">
                  <c:v>112.65151515151514</c:v>
                </c:pt>
                <c:pt idx="7">
                  <c:v>169.04545454545453</c:v>
                </c:pt>
                <c:pt idx="8">
                  <c:v>246.53787878787881</c:v>
                </c:pt>
                <c:pt idx="9">
                  <c:v>409.78787878787881</c:v>
                </c:pt>
                <c:pt idx="10">
                  <c:v>591.03030303030312</c:v>
                </c:pt>
                <c:pt idx="11">
                  <c:v>674.2651515151515</c:v>
                </c:pt>
                <c:pt idx="12">
                  <c:v>699.2651515151515</c:v>
                </c:pt>
                <c:pt idx="13">
                  <c:v>691.52272727272714</c:v>
                </c:pt>
                <c:pt idx="14">
                  <c:v>649.91666666666663</c:v>
                </c:pt>
                <c:pt idx="15">
                  <c:v>656.36363636363637</c:v>
                </c:pt>
                <c:pt idx="16">
                  <c:v>566.81060606060601</c:v>
                </c:pt>
                <c:pt idx="17">
                  <c:v>492.72727272727275</c:v>
                </c:pt>
                <c:pt idx="18">
                  <c:v>437.71212121212119</c:v>
                </c:pt>
                <c:pt idx="19">
                  <c:v>369.42424242424244</c:v>
                </c:pt>
                <c:pt idx="20">
                  <c:v>276.31818181818176</c:v>
                </c:pt>
                <c:pt idx="21">
                  <c:v>185.74999999999997</c:v>
                </c:pt>
                <c:pt idx="22">
                  <c:v>112.64393939393939</c:v>
                </c:pt>
                <c:pt idx="23">
                  <c:v>70.416666666666671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F-48A0-B677-21BD6CB6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498712"/>
        <c:axId val="687496360"/>
      </c:lineChart>
      <c:catAx>
        <c:axId val="68749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49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496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498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3BBD-4E46-8160-941FE06C540A}"/>
              </c:ext>
            </c:extLst>
          </c:dPt>
          <c:cat>
            <c:strRef>
              <c:f>ATC1048_graphs!$P$9:$AA$9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ATC1048_graphs!$P$12:$AA$12</c:f>
              <c:numCache>
                <c:formatCode>0</c:formatCode>
                <c:ptCount val="12"/>
                <c:pt idx="0">
                  <c:v>38169.125</c:v>
                </c:pt>
                <c:pt idx="1">
                  <c:v>39148.75</c:v>
                </c:pt>
                <c:pt idx="2">
                  <c:v>38976.433333333342</c:v>
                </c:pt>
                <c:pt idx="3">
                  <c:v>39632.699999999997</c:v>
                </c:pt>
                <c:pt idx="4">
                  <c:v>39802.449999999997</c:v>
                </c:pt>
                <c:pt idx="5">
                  <c:v>39695.566666666666</c:v>
                </c:pt>
                <c:pt idx="6">
                  <c:v>38998.566666666658</c:v>
                </c:pt>
                <c:pt idx="7">
                  <c:v>37225.449999999997</c:v>
                </c:pt>
                <c:pt idx="8">
                  <c:v>38121.399999999994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D-4E46-8160-941FE06C540A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ATC1048_graphs!$P$10:$AA$10</c:f>
              <c:numCache>
                <c:formatCode>0</c:formatCode>
                <c:ptCount val="12"/>
                <c:pt idx="0">
                  <c:v>19384</c:v>
                </c:pt>
                <c:pt idx="1">
                  <c:v>19873.875</c:v>
                </c:pt>
                <c:pt idx="2">
                  <c:v>19495.150000000005</c:v>
                </c:pt>
                <c:pt idx="3">
                  <c:v>19964.199999999993</c:v>
                </c:pt>
                <c:pt idx="4">
                  <c:v>19989.066666666662</c:v>
                </c:pt>
                <c:pt idx="5">
                  <c:v>19890.133333333331</c:v>
                </c:pt>
                <c:pt idx="6">
                  <c:v>19457.966666666664</c:v>
                </c:pt>
                <c:pt idx="7">
                  <c:v>18578.500000000004</c:v>
                </c:pt>
                <c:pt idx="8">
                  <c:v>19100.2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D-4E46-8160-941FE06C540A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ATC1048_graphs!$P$11:$AA$11</c:f>
              <c:numCache>
                <c:formatCode>0</c:formatCode>
                <c:ptCount val="12"/>
                <c:pt idx="0">
                  <c:v>18785.125</c:v>
                </c:pt>
                <c:pt idx="1">
                  <c:v>19274.875</c:v>
                </c:pt>
                <c:pt idx="2">
                  <c:v>19481.283333333336</c:v>
                </c:pt>
                <c:pt idx="3">
                  <c:v>19668.500000000004</c:v>
                </c:pt>
                <c:pt idx="4">
                  <c:v>19813.383333333335</c:v>
                </c:pt>
                <c:pt idx="5">
                  <c:v>19805.433333333331</c:v>
                </c:pt>
                <c:pt idx="6">
                  <c:v>19540.599999999995</c:v>
                </c:pt>
                <c:pt idx="7">
                  <c:v>18646.949999999993</c:v>
                </c:pt>
                <c:pt idx="8">
                  <c:v>19021.199999999997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D-4E46-8160-941FE06C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24456"/>
        <c:axId val="683626024"/>
      </c:lineChart>
      <c:catAx>
        <c:axId val="68362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62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626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624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ATC1322_NorthWestbound!$C$8:$C$31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ATC1322_NorthWestbound!$L$8:$L$31</c:f>
              <c:numCache>
                <c:formatCode>0</c:formatCode>
                <c:ptCount val="24"/>
                <c:pt idx="0">
                  <c:v>79.107878787878775</c:v>
                </c:pt>
                <c:pt idx="1">
                  <c:v>35.39</c:v>
                </c:pt>
                <c:pt idx="2">
                  <c:v>26.100909090909095</c:v>
                </c:pt>
                <c:pt idx="3">
                  <c:v>21.586060606060606</c:v>
                </c:pt>
                <c:pt idx="4">
                  <c:v>34.511212121212125</c:v>
                </c:pt>
                <c:pt idx="5">
                  <c:v>85.700606060606063</c:v>
                </c:pt>
                <c:pt idx="6">
                  <c:v>248.88606060606062</c:v>
                </c:pt>
                <c:pt idx="7">
                  <c:v>627.42787878787874</c:v>
                </c:pt>
                <c:pt idx="8">
                  <c:v>618.61727272727273</c:v>
                </c:pt>
                <c:pt idx="9">
                  <c:v>576.09848484848476</c:v>
                </c:pt>
                <c:pt idx="10">
                  <c:v>554.63484848484848</c:v>
                </c:pt>
                <c:pt idx="11">
                  <c:v>587.08000000000004</c:v>
                </c:pt>
                <c:pt idx="12">
                  <c:v>629.66606060606057</c:v>
                </c:pt>
                <c:pt idx="13">
                  <c:v>664.31696969696975</c:v>
                </c:pt>
                <c:pt idx="14">
                  <c:v>691.35</c:v>
                </c:pt>
                <c:pt idx="15">
                  <c:v>742.16090909090906</c:v>
                </c:pt>
                <c:pt idx="16">
                  <c:v>806.07545454545448</c:v>
                </c:pt>
                <c:pt idx="17">
                  <c:v>672.42757575757571</c:v>
                </c:pt>
                <c:pt idx="18">
                  <c:v>788.78303030303027</c:v>
                </c:pt>
                <c:pt idx="19">
                  <c:v>606.23969696969687</c:v>
                </c:pt>
                <c:pt idx="20">
                  <c:v>434.67060606060602</c:v>
                </c:pt>
                <c:pt idx="21">
                  <c:v>306.09212121212124</c:v>
                </c:pt>
                <c:pt idx="22">
                  <c:v>218.18606060606061</c:v>
                </c:pt>
                <c:pt idx="23">
                  <c:v>132.35272727272726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1-4783-965C-94981A543CE8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ATC1322_NorthWestbound!$C$8:$C$31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ATC1322_NorthWestbound!$I$8:$I$31</c:f>
              <c:numCache>
                <c:formatCode>0</c:formatCode>
                <c:ptCount val="24"/>
                <c:pt idx="0">
                  <c:v>127.00757575757575</c:v>
                </c:pt>
                <c:pt idx="1">
                  <c:v>70.674242424242422</c:v>
                </c:pt>
                <c:pt idx="2">
                  <c:v>44.704545454545453</c:v>
                </c:pt>
                <c:pt idx="3">
                  <c:v>34.43181818181818</c:v>
                </c:pt>
                <c:pt idx="4">
                  <c:v>35.022727272727273</c:v>
                </c:pt>
                <c:pt idx="5">
                  <c:v>53.204545454545453</c:v>
                </c:pt>
                <c:pt idx="6">
                  <c:v>101.89393939393941</c:v>
                </c:pt>
                <c:pt idx="7">
                  <c:v>191.42424242424241</c:v>
                </c:pt>
                <c:pt idx="8">
                  <c:v>347.93181818181819</c:v>
                </c:pt>
                <c:pt idx="9">
                  <c:v>488.07575757575762</c:v>
                </c:pt>
                <c:pt idx="10">
                  <c:v>614.12121212121212</c:v>
                </c:pt>
                <c:pt idx="11">
                  <c:v>670.469696969697</c:v>
                </c:pt>
                <c:pt idx="12">
                  <c:v>671.47727272727275</c:v>
                </c:pt>
                <c:pt idx="13">
                  <c:v>694.63636363636363</c:v>
                </c:pt>
                <c:pt idx="14">
                  <c:v>716.4848484848485</c:v>
                </c:pt>
                <c:pt idx="15">
                  <c:v>677.37121212121212</c:v>
                </c:pt>
                <c:pt idx="16">
                  <c:v>677.65151515151513</c:v>
                </c:pt>
                <c:pt idx="17">
                  <c:v>688.87878787878788</c:v>
                </c:pt>
                <c:pt idx="18">
                  <c:v>599.07575757575751</c:v>
                </c:pt>
                <c:pt idx="19">
                  <c:v>467.49242424242425</c:v>
                </c:pt>
                <c:pt idx="20">
                  <c:v>356.39393939393943</c:v>
                </c:pt>
                <c:pt idx="21">
                  <c:v>273.40151515151513</c:v>
                </c:pt>
                <c:pt idx="22">
                  <c:v>233.75757575757578</c:v>
                </c:pt>
                <c:pt idx="23">
                  <c:v>201.63636363636363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1-4783-965C-94981A543CE8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ATC1322_NorthWestbound!$C$8:$C$31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ATC1322_NorthWestbound!$J$8:$J$31</c:f>
              <c:numCache>
                <c:formatCode>0</c:formatCode>
                <c:ptCount val="24"/>
                <c:pt idx="0">
                  <c:v>159.29545454545453</c:v>
                </c:pt>
                <c:pt idx="1">
                  <c:v>92.37878787878789</c:v>
                </c:pt>
                <c:pt idx="2">
                  <c:v>54.901515151515149</c:v>
                </c:pt>
                <c:pt idx="3">
                  <c:v>37.56818181818182</c:v>
                </c:pt>
                <c:pt idx="4">
                  <c:v>36.674242424242422</c:v>
                </c:pt>
                <c:pt idx="5">
                  <c:v>42.007575757575758</c:v>
                </c:pt>
                <c:pt idx="6">
                  <c:v>68.515151515151516</c:v>
                </c:pt>
                <c:pt idx="7">
                  <c:v>117.5530303030303</c:v>
                </c:pt>
                <c:pt idx="8">
                  <c:v>182.73484848484847</c:v>
                </c:pt>
                <c:pt idx="9">
                  <c:v>337.52272727272725</c:v>
                </c:pt>
                <c:pt idx="10">
                  <c:v>557.31818181818187</c:v>
                </c:pt>
                <c:pt idx="11">
                  <c:v>664.59848484848487</c:v>
                </c:pt>
                <c:pt idx="12">
                  <c:v>701.81818181818176</c:v>
                </c:pt>
                <c:pt idx="13">
                  <c:v>676.94696969696975</c:v>
                </c:pt>
                <c:pt idx="14">
                  <c:v>694.80303030303037</c:v>
                </c:pt>
                <c:pt idx="15">
                  <c:v>685.40151515151513</c:v>
                </c:pt>
                <c:pt idx="16">
                  <c:v>655.21212121212113</c:v>
                </c:pt>
                <c:pt idx="17">
                  <c:v>596.280303030303</c:v>
                </c:pt>
                <c:pt idx="18">
                  <c:v>530.93181818181824</c:v>
                </c:pt>
                <c:pt idx="19">
                  <c:v>453.59848484848493</c:v>
                </c:pt>
                <c:pt idx="20">
                  <c:v>349.33333333333337</c:v>
                </c:pt>
                <c:pt idx="21">
                  <c:v>248.40151515151518</c:v>
                </c:pt>
                <c:pt idx="22">
                  <c:v>169.09090909090909</c:v>
                </c:pt>
                <c:pt idx="23">
                  <c:v>109.39393939393939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1-4783-965C-94981A54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495968"/>
        <c:axId val="624918040"/>
      </c:lineChart>
      <c:catAx>
        <c:axId val="6874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918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49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ATC1330_graphs!$G$83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ATC1330_graphs!$P$6:$V$6</c:f>
              <c:numCache>
                <c:formatCode>0</c:formatCode>
                <c:ptCount val="7"/>
                <c:pt idx="0">
                  <c:v>4395.1666666666661</c:v>
                </c:pt>
                <c:pt idx="1">
                  <c:v>4648.3333333333339</c:v>
                </c:pt>
                <c:pt idx="2">
                  <c:v>4796.1666666666679</c:v>
                </c:pt>
                <c:pt idx="3">
                  <c:v>4759.375</c:v>
                </c:pt>
                <c:pt idx="4">
                  <c:v>4805</c:v>
                </c:pt>
                <c:pt idx="5">
                  <c:v>4339.5</c:v>
                </c:pt>
                <c:pt idx="6">
                  <c:v>3588.8333333333339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2-4775-921A-D685975677FC}"/>
            </c:ext>
          </c:extLst>
        </c:ser>
        <c:ser>
          <c:idx val="1"/>
          <c:order val="1"/>
          <c:tx>
            <c:strRef>
              <c:f>ATC1330_graphs!$I$83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ATC1330_graphs!$P$7:$V$7</c:f>
              <c:numCache>
                <c:formatCode>0</c:formatCode>
                <c:ptCount val="7"/>
                <c:pt idx="0">
                  <c:v>4384.166666666667</c:v>
                </c:pt>
                <c:pt idx="1">
                  <c:v>4607.6666666666661</c:v>
                </c:pt>
                <c:pt idx="2">
                  <c:v>4752.9166666666679</c:v>
                </c:pt>
                <c:pt idx="3">
                  <c:v>4757.4583333333339</c:v>
                </c:pt>
                <c:pt idx="4">
                  <c:v>4828.6666666666661</c:v>
                </c:pt>
                <c:pt idx="5">
                  <c:v>4303.8333333333339</c:v>
                </c:pt>
                <c:pt idx="6">
                  <c:v>3573.1666666666674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2-4775-921A-D685975677FC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ATC1330_graphs!$P$5:$V$5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ATC1330_graphs!$P$8:$V$8</c:f>
              <c:numCache>
                <c:formatCode>0</c:formatCode>
                <c:ptCount val="7"/>
                <c:pt idx="0">
                  <c:v>8779.3333333333321</c:v>
                </c:pt>
                <c:pt idx="1">
                  <c:v>9256</c:v>
                </c:pt>
                <c:pt idx="2">
                  <c:v>9549.0833333333358</c:v>
                </c:pt>
                <c:pt idx="3">
                  <c:v>9516.8333333333339</c:v>
                </c:pt>
                <c:pt idx="4">
                  <c:v>9633.6666666666661</c:v>
                </c:pt>
                <c:pt idx="5">
                  <c:v>8643.3333333333339</c:v>
                </c:pt>
                <c:pt idx="6">
                  <c:v>7162.0000000000018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2-4775-921A-D6859756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497536"/>
        <c:axId val="687495576"/>
      </c:barChart>
      <c:catAx>
        <c:axId val="6874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749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49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7497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E951-41FE-8128-16219E4CFFDD}"/>
              </c:ext>
            </c:extLst>
          </c:dPt>
          <c:cat>
            <c:strRef>
              <c:f>ATC1330_graphs!$P$9:$AA$9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ATC1330_graphs!$P$12:$AA$12</c:f>
              <c:numCache>
                <c:formatCode>0</c:formatCode>
                <c:ptCount val="12"/>
                <c:pt idx="10">
                  <c:v>9392.7000000000007</c:v>
                </c:pt>
                <c:pt idx="11">
                  <c:v>9301.2666666666664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1-41FE-8128-16219E4CFFDD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ATC1330_graphs!$P$10:$AA$10</c:f>
              <c:numCache>
                <c:formatCode>0</c:formatCode>
                <c:ptCount val="12"/>
                <c:pt idx="10">
                  <c:v>4707.5500000000011</c:v>
                </c:pt>
                <c:pt idx="11">
                  <c:v>4654.0666666666666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1-41FE-8128-16219E4CFFDD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ATC1330_graphs!$P$11:$AA$11</c:f>
              <c:numCache>
                <c:formatCode>0</c:formatCode>
                <c:ptCount val="12"/>
                <c:pt idx="10">
                  <c:v>4685.1499999999987</c:v>
                </c:pt>
                <c:pt idx="11">
                  <c:v>4647.1999999999989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1-41FE-8128-16219E4C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498320"/>
        <c:axId val="687496752"/>
      </c:lineChart>
      <c:catAx>
        <c:axId val="68749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749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496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7498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ATC1330_graphs!$P$13:$Y$13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ATC1330_graphs!$P$16:$Y$16</c:f>
              <c:numCache>
                <c:formatCode>General</c:formatCode>
                <c:ptCount val="10"/>
                <c:pt idx="4" formatCode="0">
                  <c:v>8357.3444176000012</c:v>
                </c:pt>
                <c:pt idx="5" formatCode="0">
                  <c:v>8436.7494743999996</c:v>
                </c:pt>
                <c:pt idx="6" formatCode="0">
                  <c:v>8570.7633064000001</c:v>
                </c:pt>
                <c:pt idx="7" formatCode="0">
                  <c:v>8857.3466396000003</c:v>
                </c:pt>
                <c:pt idx="8" formatCode="0">
                  <c:v>8919.164197600001</c:v>
                </c:pt>
                <c:pt idx="9" formatCode="0">
                  <c:v>9346.9833333333336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B-417C-82EE-BAEC49829CA7}"/>
            </c:ext>
          </c:extLst>
        </c:ser>
        <c:ser>
          <c:idx val="0"/>
          <c:order val="1"/>
          <c:tx>
            <c:strRef>
              <c:f>ATC1330_graphs!$G$83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ATC1330_graphs!$P$13:$Y$13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ATC1330_graphs!$P$14:$Y$14</c:f>
              <c:numCache>
                <c:formatCode>0</c:formatCode>
                <c:ptCount val="10"/>
                <c:pt idx="4">
                  <c:v>4165.5825789999999</c:v>
                </c:pt>
                <c:pt idx="5">
                  <c:v>4202.2074135999992</c:v>
                </c:pt>
                <c:pt idx="6">
                  <c:v>4279.7294313999992</c:v>
                </c:pt>
                <c:pt idx="7">
                  <c:v>4507.0335981999997</c:v>
                </c:pt>
                <c:pt idx="8">
                  <c:v>4475.0739149999999</c:v>
                </c:pt>
                <c:pt idx="9">
                  <c:v>4680.8083333333334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B-417C-82EE-BAEC49829CA7}"/>
            </c:ext>
          </c:extLst>
        </c:ser>
        <c:ser>
          <c:idx val="1"/>
          <c:order val="2"/>
          <c:tx>
            <c:strRef>
              <c:f>ATC1330_graphs!$I$83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ATC1330_graphs!$P$13:$Y$13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ATC1330_graphs!$P$15:$Y$15</c:f>
              <c:numCache>
                <c:formatCode>0</c:formatCode>
                <c:ptCount val="10"/>
                <c:pt idx="4">
                  <c:v>4191.7618386000013</c:v>
                </c:pt>
                <c:pt idx="5">
                  <c:v>4234.5420607999995</c:v>
                </c:pt>
                <c:pt idx="6">
                  <c:v>4291.0338750000001</c:v>
                </c:pt>
                <c:pt idx="7">
                  <c:v>4350.3130414000007</c:v>
                </c:pt>
                <c:pt idx="8">
                  <c:v>4444.090282600001</c:v>
                </c:pt>
                <c:pt idx="9">
                  <c:v>4666.1750000000002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CB-417C-82EE-BAEC4982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90784"/>
        <c:axId val="645391568"/>
      </c:lineChart>
      <c:catAx>
        <c:axId val="6453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39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391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39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ATC1330_Southbound!$C$8:$C$31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ATC1330_Southbound!$L$8:$L$31</c:f>
              <c:numCache>
                <c:formatCode>0</c:formatCode>
                <c:ptCount val="24"/>
                <c:pt idx="0">
                  <c:v>12.966666666666669</c:v>
                </c:pt>
                <c:pt idx="1">
                  <c:v>7.5166666666666657</c:v>
                </c:pt>
                <c:pt idx="2">
                  <c:v>5.3250000000000002</c:v>
                </c:pt>
                <c:pt idx="3">
                  <c:v>10.358333333333333</c:v>
                </c:pt>
                <c:pt idx="4">
                  <c:v>24.75</c:v>
                </c:pt>
                <c:pt idx="5">
                  <c:v>99.291666666666657</c:v>
                </c:pt>
                <c:pt idx="6">
                  <c:v>254.02500000000001</c:v>
                </c:pt>
                <c:pt idx="7">
                  <c:v>440.48333333333329</c:v>
                </c:pt>
                <c:pt idx="8">
                  <c:v>370.08333333333337</c:v>
                </c:pt>
                <c:pt idx="9">
                  <c:v>297.67500000000001</c:v>
                </c:pt>
                <c:pt idx="10">
                  <c:v>258.39999999999998</c:v>
                </c:pt>
                <c:pt idx="11">
                  <c:v>287.81666666666672</c:v>
                </c:pt>
                <c:pt idx="12">
                  <c:v>301.73333333333341</c:v>
                </c:pt>
                <c:pt idx="13">
                  <c:v>297.68333333333334</c:v>
                </c:pt>
                <c:pt idx="14">
                  <c:v>325.94166666666666</c:v>
                </c:pt>
                <c:pt idx="15">
                  <c:v>332.99166666666667</c:v>
                </c:pt>
                <c:pt idx="16">
                  <c:v>352.08333333333337</c:v>
                </c:pt>
                <c:pt idx="17">
                  <c:v>328.54166666666663</c:v>
                </c:pt>
                <c:pt idx="18">
                  <c:v>227.05</c:v>
                </c:pt>
                <c:pt idx="19">
                  <c:v>150.58333333333331</c:v>
                </c:pt>
                <c:pt idx="20">
                  <c:v>108.71666666666665</c:v>
                </c:pt>
                <c:pt idx="21">
                  <c:v>80.033333333333331</c:v>
                </c:pt>
                <c:pt idx="22">
                  <c:v>68.991666666666674</c:v>
                </c:pt>
                <c:pt idx="23">
                  <c:v>37.766666666666666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9-426D-BE80-2FDBD779A945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ATC1330_Southbound!$C$8:$C$31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ATC1330_Southbound!$I$8:$I$31</c:f>
              <c:numCache>
                <c:formatCode>0</c:formatCode>
                <c:ptCount val="24"/>
                <c:pt idx="0">
                  <c:v>39.5</c:v>
                </c:pt>
                <c:pt idx="1">
                  <c:v>21.5</c:v>
                </c:pt>
                <c:pt idx="2">
                  <c:v>13.833333333333332</c:v>
                </c:pt>
                <c:pt idx="3">
                  <c:v>14.5</c:v>
                </c:pt>
                <c:pt idx="4">
                  <c:v>16.833333333333332</c:v>
                </c:pt>
                <c:pt idx="5">
                  <c:v>41</c:v>
                </c:pt>
                <c:pt idx="6">
                  <c:v>55.5</c:v>
                </c:pt>
                <c:pt idx="7">
                  <c:v>112.66666666666667</c:v>
                </c:pt>
                <c:pt idx="8">
                  <c:v>175.66666666666669</c:v>
                </c:pt>
                <c:pt idx="9">
                  <c:v>253.66666666666669</c:v>
                </c:pt>
                <c:pt idx="10">
                  <c:v>323.16666666666663</c:v>
                </c:pt>
                <c:pt idx="11">
                  <c:v>353.66666666666663</c:v>
                </c:pt>
                <c:pt idx="12">
                  <c:v>405.33333333333337</c:v>
                </c:pt>
                <c:pt idx="13">
                  <c:v>369.66666666666669</c:v>
                </c:pt>
                <c:pt idx="14">
                  <c:v>374.5</c:v>
                </c:pt>
                <c:pt idx="15">
                  <c:v>361.83333333333337</c:v>
                </c:pt>
                <c:pt idx="16">
                  <c:v>340.66666666666663</c:v>
                </c:pt>
                <c:pt idx="17">
                  <c:v>288.83333333333337</c:v>
                </c:pt>
                <c:pt idx="18">
                  <c:v>180.16666666666669</c:v>
                </c:pt>
                <c:pt idx="19">
                  <c:v>212.16666666666666</c:v>
                </c:pt>
                <c:pt idx="20">
                  <c:v>128.5</c:v>
                </c:pt>
                <c:pt idx="21">
                  <c:v>99.5</c:v>
                </c:pt>
                <c:pt idx="22">
                  <c:v>83.166666666666657</c:v>
                </c:pt>
                <c:pt idx="23">
                  <c:v>73.666666666666657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9-426D-BE80-2FDBD779A945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ATC1330_Southbound!$C$8:$C$31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ATC1330_Southbound!$J$8:$J$31</c:f>
              <c:numCache>
                <c:formatCode>0</c:formatCode>
                <c:ptCount val="24"/>
                <c:pt idx="0">
                  <c:v>55.666666666666664</c:v>
                </c:pt>
                <c:pt idx="1">
                  <c:v>28.333333333333336</c:v>
                </c:pt>
                <c:pt idx="2">
                  <c:v>19.333333333333336</c:v>
                </c:pt>
                <c:pt idx="3">
                  <c:v>17.166666666666668</c:v>
                </c:pt>
                <c:pt idx="4">
                  <c:v>16</c:v>
                </c:pt>
                <c:pt idx="5">
                  <c:v>26.833333333333332</c:v>
                </c:pt>
                <c:pt idx="6">
                  <c:v>38.833333333333329</c:v>
                </c:pt>
                <c:pt idx="7">
                  <c:v>55.166666666666664</c:v>
                </c:pt>
                <c:pt idx="8">
                  <c:v>92.5</c:v>
                </c:pt>
                <c:pt idx="9">
                  <c:v>163</c:v>
                </c:pt>
                <c:pt idx="10">
                  <c:v>244.33333333333331</c:v>
                </c:pt>
                <c:pt idx="11">
                  <c:v>320.16666666666669</c:v>
                </c:pt>
                <c:pt idx="12">
                  <c:v>380.33333333333331</c:v>
                </c:pt>
                <c:pt idx="13">
                  <c:v>371.66666666666669</c:v>
                </c:pt>
                <c:pt idx="14">
                  <c:v>363</c:v>
                </c:pt>
                <c:pt idx="15">
                  <c:v>358.83333333333331</c:v>
                </c:pt>
                <c:pt idx="16">
                  <c:v>330</c:v>
                </c:pt>
                <c:pt idx="17">
                  <c:v>212.33333333333331</c:v>
                </c:pt>
                <c:pt idx="18">
                  <c:v>161.33333333333334</c:v>
                </c:pt>
                <c:pt idx="19">
                  <c:v>118.33333333333333</c:v>
                </c:pt>
                <c:pt idx="20">
                  <c:v>95.666666666666671</c:v>
                </c:pt>
                <c:pt idx="21">
                  <c:v>54.5</c:v>
                </c:pt>
                <c:pt idx="22">
                  <c:v>37.166666666666671</c:v>
                </c:pt>
                <c:pt idx="23">
                  <c:v>28.333333333333336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9-426D-BE80-2FDBD779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393528"/>
        <c:axId val="782973392"/>
      </c:lineChart>
      <c:catAx>
        <c:axId val="64539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7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7339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39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ATC1330_Northbound!$C$8:$C$31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ATC1330_Northbound!$L$8:$L$31</c:f>
              <c:numCache>
                <c:formatCode>0</c:formatCode>
                <c:ptCount val="24"/>
                <c:pt idx="0">
                  <c:v>20.100000000000001</c:v>
                </c:pt>
                <c:pt idx="1">
                  <c:v>8.2249999999999996</c:v>
                </c:pt>
                <c:pt idx="2">
                  <c:v>7.0583333333333345</c:v>
                </c:pt>
                <c:pt idx="3">
                  <c:v>5.9416666666666664</c:v>
                </c:pt>
                <c:pt idx="4">
                  <c:v>11.966666666666669</c:v>
                </c:pt>
                <c:pt idx="5">
                  <c:v>51.291666666666664</c:v>
                </c:pt>
                <c:pt idx="6">
                  <c:v>102.30833333333332</c:v>
                </c:pt>
                <c:pt idx="7">
                  <c:v>273.09166666666664</c:v>
                </c:pt>
                <c:pt idx="8">
                  <c:v>295.89999999999998</c:v>
                </c:pt>
                <c:pt idx="9">
                  <c:v>254.35</c:v>
                </c:pt>
                <c:pt idx="10">
                  <c:v>258.7166666666667</c:v>
                </c:pt>
                <c:pt idx="11">
                  <c:v>280.68333333333328</c:v>
                </c:pt>
                <c:pt idx="12">
                  <c:v>282.57499999999999</c:v>
                </c:pt>
                <c:pt idx="13">
                  <c:v>296.56666666666666</c:v>
                </c:pt>
                <c:pt idx="14">
                  <c:v>312.71666666666658</c:v>
                </c:pt>
                <c:pt idx="15">
                  <c:v>345.73333333333329</c:v>
                </c:pt>
                <c:pt idx="16">
                  <c:v>428.67500000000001</c:v>
                </c:pt>
                <c:pt idx="17">
                  <c:v>476.26666666666671</c:v>
                </c:pt>
                <c:pt idx="18">
                  <c:v>353.45833333333337</c:v>
                </c:pt>
                <c:pt idx="19">
                  <c:v>224.10833333333335</c:v>
                </c:pt>
                <c:pt idx="20">
                  <c:v>140.64166666666665</c:v>
                </c:pt>
                <c:pt idx="21">
                  <c:v>108.45833333333334</c:v>
                </c:pt>
                <c:pt idx="22">
                  <c:v>77.183333333333323</c:v>
                </c:pt>
                <c:pt idx="23">
                  <c:v>50.158333333333331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2DF-937A-2070F335C20B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ATC1330_Northbound!$C$8:$C$31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ATC1330_Northbound!$I$8:$I$31</c:f>
              <c:numCache>
                <c:formatCode>0</c:formatCode>
                <c:ptCount val="24"/>
                <c:pt idx="0">
                  <c:v>44.833333333333329</c:v>
                </c:pt>
                <c:pt idx="1">
                  <c:v>24.166666666666664</c:v>
                </c:pt>
                <c:pt idx="2">
                  <c:v>13</c:v>
                </c:pt>
                <c:pt idx="3">
                  <c:v>12.833333333333332</c:v>
                </c:pt>
                <c:pt idx="4">
                  <c:v>10.166666666666666</c:v>
                </c:pt>
                <c:pt idx="5">
                  <c:v>35.833333333333336</c:v>
                </c:pt>
                <c:pt idx="6">
                  <c:v>44.833333333333329</c:v>
                </c:pt>
                <c:pt idx="7">
                  <c:v>83.166666666666657</c:v>
                </c:pt>
                <c:pt idx="8">
                  <c:v>155</c:v>
                </c:pt>
                <c:pt idx="9">
                  <c:v>229.33333333333331</c:v>
                </c:pt>
                <c:pt idx="10">
                  <c:v>316</c:v>
                </c:pt>
                <c:pt idx="11">
                  <c:v>385.16666666666663</c:v>
                </c:pt>
                <c:pt idx="12">
                  <c:v>402.5</c:v>
                </c:pt>
                <c:pt idx="13">
                  <c:v>402.5</c:v>
                </c:pt>
                <c:pt idx="14">
                  <c:v>346.16666666666663</c:v>
                </c:pt>
                <c:pt idx="15">
                  <c:v>325</c:v>
                </c:pt>
                <c:pt idx="16">
                  <c:v>328.83333333333331</c:v>
                </c:pt>
                <c:pt idx="17">
                  <c:v>330</c:v>
                </c:pt>
                <c:pt idx="18">
                  <c:v>255.33333333333331</c:v>
                </c:pt>
                <c:pt idx="19">
                  <c:v>175</c:v>
                </c:pt>
                <c:pt idx="20">
                  <c:v>117.16666666666666</c:v>
                </c:pt>
                <c:pt idx="21">
                  <c:v>99.5</c:v>
                </c:pt>
                <c:pt idx="22">
                  <c:v>83</c:v>
                </c:pt>
                <c:pt idx="23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7-42DF-937A-2070F335C20B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ATC1330_Northbound!$C$8:$C$31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ATC1330_Northbound!$J$8:$J$31</c:f>
              <c:numCache>
                <c:formatCode>0</c:formatCode>
                <c:ptCount val="24"/>
                <c:pt idx="0">
                  <c:v>54.166666666666671</c:v>
                </c:pt>
                <c:pt idx="1">
                  <c:v>32.833333333333336</c:v>
                </c:pt>
                <c:pt idx="2">
                  <c:v>24.333333333333332</c:v>
                </c:pt>
                <c:pt idx="3">
                  <c:v>14.5</c:v>
                </c:pt>
                <c:pt idx="4">
                  <c:v>11.833333333333334</c:v>
                </c:pt>
                <c:pt idx="5">
                  <c:v>26.166666666666668</c:v>
                </c:pt>
                <c:pt idx="6">
                  <c:v>29.5</c:v>
                </c:pt>
                <c:pt idx="7">
                  <c:v>56.666666666666664</c:v>
                </c:pt>
                <c:pt idx="8">
                  <c:v>76.333333333333343</c:v>
                </c:pt>
                <c:pt idx="9">
                  <c:v>160</c:v>
                </c:pt>
                <c:pt idx="10">
                  <c:v>256.16666666666663</c:v>
                </c:pt>
                <c:pt idx="11">
                  <c:v>340.83333333333337</c:v>
                </c:pt>
                <c:pt idx="12">
                  <c:v>364.5</c:v>
                </c:pt>
                <c:pt idx="13">
                  <c:v>387.5</c:v>
                </c:pt>
                <c:pt idx="14">
                  <c:v>360.66666666666663</c:v>
                </c:pt>
                <c:pt idx="15">
                  <c:v>305.16666666666663</c:v>
                </c:pt>
                <c:pt idx="16">
                  <c:v>298.83333333333337</c:v>
                </c:pt>
                <c:pt idx="17">
                  <c:v>218.83333333333331</c:v>
                </c:pt>
                <c:pt idx="18">
                  <c:v>170.33333333333331</c:v>
                </c:pt>
                <c:pt idx="19">
                  <c:v>136.83333333333331</c:v>
                </c:pt>
                <c:pt idx="20">
                  <c:v>106.33333333333333</c:v>
                </c:pt>
                <c:pt idx="21">
                  <c:v>62.666666666666671</c:v>
                </c:pt>
                <c:pt idx="22">
                  <c:v>41.833333333333329</c:v>
                </c:pt>
                <c:pt idx="23">
                  <c:v>36.333333333333329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7-42DF-937A-2070F335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974960"/>
        <c:axId val="782971432"/>
      </c:lineChart>
      <c:catAx>
        <c:axId val="78297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7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7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7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ATC1338_graphs!$G$83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ATC1338_graphs!$P$6:$V$6</c:f>
              <c:numCache>
                <c:formatCode>0</c:formatCode>
                <c:ptCount val="7"/>
                <c:pt idx="0">
                  <c:v>3350.6319444444448</c:v>
                </c:pt>
                <c:pt idx="1">
                  <c:v>3523.1180555555552</c:v>
                </c:pt>
                <c:pt idx="2">
                  <c:v>3580.8347222222219</c:v>
                </c:pt>
                <c:pt idx="3">
                  <c:v>3551.1374999999994</c:v>
                </c:pt>
                <c:pt idx="4">
                  <c:v>3591.7680555555553</c:v>
                </c:pt>
                <c:pt idx="5">
                  <c:v>2622.5763888888887</c:v>
                </c:pt>
                <c:pt idx="6">
                  <c:v>2392.0138888888891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E-4857-AEC4-49AE5B0BC8DE}"/>
            </c:ext>
          </c:extLst>
        </c:ser>
        <c:ser>
          <c:idx val="1"/>
          <c:order val="1"/>
          <c:tx>
            <c:strRef>
              <c:f>ATC1338_graphs!$I$83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ATC1338_graphs!$P$7:$V$7</c:f>
              <c:numCache>
                <c:formatCode>0</c:formatCode>
                <c:ptCount val="7"/>
                <c:pt idx="0">
                  <c:v>3636.020833333333</c:v>
                </c:pt>
                <c:pt idx="1">
                  <c:v>3839.7430555555557</c:v>
                </c:pt>
                <c:pt idx="2">
                  <c:v>3863.5222222222214</c:v>
                </c:pt>
                <c:pt idx="3">
                  <c:v>3853.1527777777778</c:v>
                </c:pt>
                <c:pt idx="4">
                  <c:v>3951.5694444444453</c:v>
                </c:pt>
                <c:pt idx="5">
                  <c:v>2715.6388888888887</c:v>
                </c:pt>
                <c:pt idx="6">
                  <c:v>2349.1944444444443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E-4857-AEC4-49AE5B0BC8DE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ATC1338_graphs!$P$5:$V$5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ATC1338_graphs!$P$8:$V$8</c:f>
              <c:numCache>
                <c:formatCode>0</c:formatCode>
                <c:ptCount val="7"/>
                <c:pt idx="0">
                  <c:v>6986.6527777777774</c:v>
                </c:pt>
                <c:pt idx="1">
                  <c:v>7362.8611111111113</c:v>
                </c:pt>
                <c:pt idx="2">
                  <c:v>7444.3569444444438</c:v>
                </c:pt>
                <c:pt idx="3">
                  <c:v>7404.2902777777772</c:v>
                </c:pt>
                <c:pt idx="4">
                  <c:v>7543.3375000000005</c:v>
                </c:pt>
                <c:pt idx="5">
                  <c:v>5338.2152777777774</c:v>
                </c:pt>
                <c:pt idx="6">
                  <c:v>4741.2083333333339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E-4857-AEC4-49AE5B0BC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73784"/>
        <c:axId val="782972608"/>
      </c:barChart>
      <c:catAx>
        <c:axId val="78297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7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97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68ED-48D8-A83D-4657DA31E14C}"/>
              </c:ext>
            </c:extLst>
          </c:dPt>
          <c:cat>
            <c:strRef>
              <c:f>ATC1338_graphs!$P$9:$AA$9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ATC1338_graphs!$P$12:$AA$12</c:f>
              <c:numCache>
                <c:formatCode>0</c:formatCode>
                <c:ptCount val="12"/>
                <c:pt idx="0">
                  <c:v>7075.3166666666666</c:v>
                </c:pt>
                <c:pt idx="1">
                  <c:v>7156.2000000000007</c:v>
                </c:pt>
                <c:pt idx="2">
                  <c:v>7300.9</c:v>
                </c:pt>
                <c:pt idx="3">
                  <c:v>7770.7666666666664</c:v>
                </c:pt>
                <c:pt idx="4">
                  <c:v>7809.5999999999995</c:v>
                </c:pt>
                <c:pt idx="5">
                  <c:v>7578.2000000000007</c:v>
                </c:pt>
                <c:pt idx="6">
                  <c:v>7450.2999999999993</c:v>
                </c:pt>
                <c:pt idx="7">
                  <c:v>6765.8133333333335</c:v>
                </c:pt>
                <c:pt idx="8">
                  <c:v>7278.1</c:v>
                </c:pt>
                <c:pt idx="9">
                  <c:v>7265.5500000000011</c:v>
                </c:pt>
                <c:pt idx="10">
                  <c:v>7343.05</c:v>
                </c:pt>
                <c:pt idx="11">
                  <c:v>7385.8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D-48D8-A83D-4657DA31E14C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ATC1338_graphs!$P$10:$AA$10</c:f>
              <c:numCache>
                <c:formatCode>0</c:formatCode>
                <c:ptCount val="12"/>
                <c:pt idx="0">
                  <c:v>3432.3999999999996</c:v>
                </c:pt>
                <c:pt idx="1">
                  <c:v>3437.8</c:v>
                </c:pt>
                <c:pt idx="2">
                  <c:v>3500.5</c:v>
                </c:pt>
                <c:pt idx="3">
                  <c:v>3666.2333333333331</c:v>
                </c:pt>
                <c:pt idx="4">
                  <c:v>3677.75</c:v>
                </c:pt>
                <c:pt idx="5">
                  <c:v>3636.8666666666672</c:v>
                </c:pt>
                <c:pt idx="6">
                  <c:v>3540.5333333333338</c:v>
                </c:pt>
                <c:pt idx="7">
                  <c:v>3301.8266666666668</c:v>
                </c:pt>
                <c:pt idx="8">
                  <c:v>3456.7333333333336</c:v>
                </c:pt>
                <c:pt idx="9">
                  <c:v>3480.6500000000005</c:v>
                </c:pt>
                <c:pt idx="10">
                  <c:v>3534.15</c:v>
                </c:pt>
                <c:pt idx="11">
                  <c:v>3568.5333333333333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ED-48D8-A83D-4657DA31E14C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ATC1338_graphs!$P$11:$AA$11</c:f>
              <c:numCache>
                <c:formatCode>0</c:formatCode>
                <c:ptCount val="12"/>
                <c:pt idx="0">
                  <c:v>3642.916666666667</c:v>
                </c:pt>
                <c:pt idx="1">
                  <c:v>3718.4000000000005</c:v>
                </c:pt>
                <c:pt idx="2">
                  <c:v>3800.4</c:v>
                </c:pt>
                <c:pt idx="3">
                  <c:v>4104.5333333333328</c:v>
                </c:pt>
                <c:pt idx="4">
                  <c:v>4131.8499999999995</c:v>
                </c:pt>
                <c:pt idx="5">
                  <c:v>3941.333333333333</c:v>
                </c:pt>
                <c:pt idx="6">
                  <c:v>3909.766666666666</c:v>
                </c:pt>
                <c:pt idx="7">
                  <c:v>3463.9866666666662</c:v>
                </c:pt>
                <c:pt idx="8">
                  <c:v>3821.3666666666668</c:v>
                </c:pt>
                <c:pt idx="9">
                  <c:v>3784.9000000000005</c:v>
                </c:pt>
                <c:pt idx="10">
                  <c:v>3808.9</c:v>
                </c:pt>
                <c:pt idx="11">
                  <c:v>3817.2666666666669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ED-48D8-A83D-4657DA31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74176"/>
        <c:axId val="782974568"/>
      </c:lineChart>
      <c:catAx>
        <c:axId val="7829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97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74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97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ATC1338_graphs!$P$16:$Y$16</c:f>
              <c:numCache>
                <c:formatCode>General</c:formatCode>
                <c:ptCount val="10"/>
                <c:pt idx="4" formatCode="0">
                  <c:v>6022.8975012000001</c:v>
                </c:pt>
                <c:pt idx="5" formatCode="0">
                  <c:v>6099.3173817999996</c:v>
                </c:pt>
                <c:pt idx="6" formatCode="0">
                  <c:v>7069.0805526000004</c:v>
                </c:pt>
                <c:pt idx="7" formatCode="0">
                  <c:v>7245.3261659999989</c:v>
                </c:pt>
                <c:pt idx="8" formatCode="0">
                  <c:v>7550.5218216000003</c:v>
                </c:pt>
                <c:pt idx="9" formatCode="0">
                  <c:v>7348.299722222222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7-43A9-8056-2E142D26E4B5}"/>
            </c:ext>
          </c:extLst>
        </c:ser>
        <c:ser>
          <c:idx val="0"/>
          <c:order val="1"/>
          <c:tx>
            <c:strRef>
              <c:f>ATC1338_graphs!$G$83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ATC1338_graphs!$P$14:$Y$14</c:f>
              <c:numCache>
                <c:formatCode>0</c:formatCode>
                <c:ptCount val="10"/>
                <c:pt idx="4">
                  <c:v>2959.9200331999996</c:v>
                </c:pt>
                <c:pt idx="5">
                  <c:v>2974.5633317999996</c:v>
                </c:pt>
                <c:pt idx="6">
                  <c:v>3427.7601376000002</c:v>
                </c:pt>
                <c:pt idx="7">
                  <c:v>3510.6595121999994</c:v>
                </c:pt>
                <c:pt idx="8">
                  <c:v>3612.8114661999998</c:v>
                </c:pt>
                <c:pt idx="9">
                  <c:v>3519.4980555555553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7-43A9-8056-2E142D26E4B5}"/>
            </c:ext>
          </c:extLst>
        </c:ser>
        <c:ser>
          <c:idx val="1"/>
          <c:order val="2"/>
          <c:tx>
            <c:strRef>
              <c:f>ATC1338_graphs!$I$83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ATC1338_graphs!$P$15:$Y$15</c:f>
              <c:numCache>
                <c:formatCode>0</c:formatCode>
                <c:ptCount val="10"/>
                <c:pt idx="4">
                  <c:v>3062.9774680000005</c:v>
                </c:pt>
                <c:pt idx="5">
                  <c:v>3124.7540499999996</c:v>
                </c:pt>
                <c:pt idx="6">
                  <c:v>3641.3204149999997</c:v>
                </c:pt>
                <c:pt idx="7">
                  <c:v>3734.6666537999999</c:v>
                </c:pt>
                <c:pt idx="8">
                  <c:v>3937.7103554000005</c:v>
                </c:pt>
                <c:pt idx="9">
                  <c:v>3828.8016666666667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7-43A9-8056-2E142D26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90392"/>
        <c:axId val="645391176"/>
      </c:lineChart>
      <c:catAx>
        <c:axId val="64539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39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391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390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ATC1338_SouthEastbound!$C$8:$C$31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ATC1338_SouthEastbound!$L$8:$L$31</c:f>
              <c:numCache>
                <c:formatCode>0</c:formatCode>
                <c:ptCount val="24"/>
                <c:pt idx="0">
                  <c:v>16.437222222222225</c:v>
                </c:pt>
                <c:pt idx="1">
                  <c:v>6.9950000000000001</c:v>
                </c:pt>
                <c:pt idx="2">
                  <c:v>4.7911111111111113</c:v>
                </c:pt>
                <c:pt idx="3">
                  <c:v>4.640833333333334</c:v>
                </c:pt>
                <c:pt idx="4">
                  <c:v>7.2444444444444445</c:v>
                </c:pt>
                <c:pt idx="5">
                  <c:v>31.740277777777777</c:v>
                </c:pt>
                <c:pt idx="6">
                  <c:v>116.86722222222222</c:v>
                </c:pt>
                <c:pt idx="7">
                  <c:v>327.97416666666663</c:v>
                </c:pt>
                <c:pt idx="8">
                  <c:v>317.89055555555558</c:v>
                </c:pt>
                <c:pt idx="9">
                  <c:v>207.52305555555557</c:v>
                </c:pt>
                <c:pt idx="10">
                  <c:v>154.24722222222221</c:v>
                </c:pt>
                <c:pt idx="11">
                  <c:v>160.71305555555554</c:v>
                </c:pt>
                <c:pt idx="12">
                  <c:v>175.87111111111113</c:v>
                </c:pt>
                <c:pt idx="13">
                  <c:v>186.28527777777779</c:v>
                </c:pt>
                <c:pt idx="14">
                  <c:v>210.09250000000003</c:v>
                </c:pt>
                <c:pt idx="15">
                  <c:v>264.3658333333334</c:v>
                </c:pt>
                <c:pt idx="16">
                  <c:v>317.3747222222222</c:v>
                </c:pt>
                <c:pt idx="17">
                  <c:v>357.19916666666666</c:v>
                </c:pt>
                <c:pt idx="18">
                  <c:v>241.46472222222224</c:v>
                </c:pt>
                <c:pt idx="19">
                  <c:v>141.3483333333333</c:v>
                </c:pt>
                <c:pt idx="20">
                  <c:v>102.71333333333332</c:v>
                </c:pt>
                <c:pt idx="21">
                  <c:v>75.467222222222219</c:v>
                </c:pt>
                <c:pt idx="22">
                  <c:v>55.730833333333329</c:v>
                </c:pt>
                <c:pt idx="23">
                  <c:v>34.520833333333336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E-4F19-AB44-7B8F05ACD4B8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ATC1338_SouthEastbound!$C$8:$C$31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ATC1338_SouthEastbound!$I$8:$I$31</c:f>
              <c:numCache>
                <c:formatCode>0</c:formatCode>
                <c:ptCount val="24"/>
                <c:pt idx="0">
                  <c:v>35.055555555555557</c:v>
                </c:pt>
                <c:pt idx="1">
                  <c:v>17.152777777777779</c:v>
                </c:pt>
                <c:pt idx="2">
                  <c:v>9.7013888888888875</c:v>
                </c:pt>
                <c:pt idx="3">
                  <c:v>6.333333333333333</c:v>
                </c:pt>
                <c:pt idx="4">
                  <c:v>6.6180555555555562</c:v>
                </c:pt>
                <c:pt idx="5">
                  <c:v>16.527777777777779</c:v>
                </c:pt>
                <c:pt idx="6">
                  <c:v>34.111111111111114</c:v>
                </c:pt>
                <c:pt idx="7">
                  <c:v>63.451388888888907</c:v>
                </c:pt>
                <c:pt idx="8">
                  <c:v>102.70833333333333</c:v>
                </c:pt>
                <c:pt idx="9">
                  <c:v>130.13888888888889</c:v>
                </c:pt>
                <c:pt idx="10">
                  <c:v>145.45138888888889</c:v>
                </c:pt>
                <c:pt idx="11">
                  <c:v>182.4375</c:v>
                </c:pt>
                <c:pt idx="12">
                  <c:v>207.81944444444443</c:v>
                </c:pt>
                <c:pt idx="13">
                  <c:v>219.95138888888891</c:v>
                </c:pt>
                <c:pt idx="14">
                  <c:v>225.27777777777774</c:v>
                </c:pt>
                <c:pt idx="15">
                  <c:v>221.41666666666666</c:v>
                </c:pt>
                <c:pt idx="16">
                  <c:v>221.98611111111111</c:v>
                </c:pt>
                <c:pt idx="17">
                  <c:v>193.79861111111111</c:v>
                </c:pt>
                <c:pt idx="18">
                  <c:v>163.86805555555554</c:v>
                </c:pt>
                <c:pt idx="19">
                  <c:v>126.22916666666664</c:v>
                </c:pt>
                <c:pt idx="20">
                  <c:v>99.500000000000014</c:v>
                </c:pt>
                <c:pt idx="21">
                  <c:v>70.826388888888886</c:v>
                </c:pt>
                <c:pt idx="22">
                  <c:v>68.381944444444443</c:v>
                </c:pt>
                <c:pt idx="23">
                  <c:v>53.833333333333321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E-4F19-AB44-7B8F05ACD4B8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ATC1338_SouthEastbound!$C$8:$C$31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ATC1338_SouthEastbound!$J$8:$J$31</c:f>
              <c:numCache>
                <c:formatCode>0</c:formatCode>
                <c:ptCount val="24"/>
                <c:pt idx="0">
                  <c:v>38.56944444444445</c:v>
                </c:pt>
                <c:pt idx="1">
                  <c:v>23.395833333333332</c:v>
                </c:pt>
                <c:pt idx="2">
                  <c:v>10.958333333333334</c:v>
                </c:pt>
                <c:pt idx="3">
                  <c:v>7.520833333333333</c:v>
                </c:pt>
                <c:pt idx="4">
                  <c:v>5.708333333333333</c:v>
                </c:pt>
                <c:pt idx="5">
                  <c:v>10.555555555555555</c:v>
                </c:pt>
                <c:pt idx="6">
                  <c:v>18.048611111111111</c:v>
                </c:pt>
                <c:pt idx="7">
                  <c:v>31.472222222222225</c:v>
                </c:pt>
                <c:pt idx="8">
                  <c:v>50.826388888888893</c:v>
                </c:pt>
                <c:pt idx="9">
                  <c:v>84.749999999999986</c:v>
                </c:pt>
                <c:pt idx="10">
                  <c:v>121.30555555555556</c:v>
                </c:pt>
                <c:pt idx="11">
                  <c:v>168.52777777777777</c:v>
                </c:pt>
                <c:pt idx="12">
                  <c:v>203.54166666666666</c:v>
                </c:pt>
                <c:pt idx="13">
                  <c:v>227.96527777777774</c:v>
                </c:pt>
                <c:pt idx="14">
                  <c:v>233.3125</c:v>
                </c:pt>
                <c:pt idx="15">
                  <c:v>241.14583333333334</c:v>
                </c:pt>
                <c:pt idx="16">
                  <c:v>230.76388888888889</c:v>
                </c:pt>
                <c:pt idx="17">
                  <c:v>185.51388888888889</c:v>
                </c:pt>
                <c:pt idx="18">
                  <c:v>149.26388888888889</c:v>
                </c:pt>
                <c:pt idx="19">
                  <c:v>122.40972222222221</c:v>
                </c:pt>
                <c:pt idx="20">
                  <c:v>95.6875</c:v>
                </c:pt>
                <c:pt idx="21">
                  <c:v>64.368055555555557</c:v>
                </c:pt>
                <c:pt idx="22">
                  <c:v>42.625</c:v>
                </c:pt>
                <c:pt idx="23">
                  <c:v>23.777777777777782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E-4F19-AB44-7B8F05ACD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497256"/>
        <c:axId val="642498432"/>
      </c:lineChart>
      <c:catAx>
        <c:axId val="64249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49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498432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497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ATC1048_graphs!$P$13:$Y$13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ATC1048_graphs!$P$16:$Y$16</c:f>
              <c:numCache>
                <c:formatCode>General</c:formatCode>
                <c:ptCount val="10"/>
                <c:pt idx="0">
                  <c:v>39559</c:v>
                </c:pt>
                <c:pt idx="2" formatCode="0">
                  <c:v>38895.501483069784</c:v>
                </c:pt>
                <c:pt idx="3" formatCode="0">
                  <c:v>37847.464417999996</c:v>
                </c:pt>
                <c:pt idx="4" formatCode="0">
                  <c:v>37676.270250000001</c:v>
                </c:pt>
                <c:pt idx="5" formatCode="0">
                  <c:v>38244.084145800007</c:v>
                </c:pt>
                <c:pt idx="6" formatCode="0">
                  <c:v>38833.034414200003</c:v>
                </c:pt>
                <c:pt idx="7" formatCode="0">
                  <c:v>39436.970806400001</c:v>
                </c:pt>
                <c:pt idx="8" formatCode="0">
                  <c:v>39462.172195599996</c:v>
                </c:pt>
                <c:pt idx="9" formatCode="0">
                  <c:v>38846.009953703695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3-4915-8C51-E874EDCDFDF3}"/>
            </c:ext>
          </c:extLst>
        </c:ser>
        <c:ser>
          <c:idx val="0"/>
          <c:order val="1"/>
          <c:tx>
            <c:strRef>
              <c:f>ATC1048_graphs!$G$83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ATC1048_graphs!$P$13:$Y$13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ATC1048_graphs!$P$14:$Y$14</c:f>
              <c:numCache>
                <c:formatCode>0</c:formatCode>
                <c:ptCount val="10"/>
                <c:pt idx="0">
                  <c:v>20256</c:v>
                </c:pt>
                <c:pt idx="2">
                  <c:v>19870.406026087738</c:v>
                </c:pt>
                <c:pt idx="3">
                  <c:v>19401.108875399997</c:v>
                </c:pt>
                <c:pt idx="4">
                  <c:v>19274.226097000002</c:v>
                </c:pt>
                <c:pt idx="5">
                  <c:v>19729.371101000001</c:v>
                </c:pt>
                <c:pt idx="6">
                  <c:v>20081.8491522</c:v>
                </c:pt>
                <c:pt idx="7">
                  <c:v>20426.724986600002</c:v>
                </c:pt>
                <c:pt idx="8">
                  <c:v>20217.074726999999</c:v>
                </c:pt>
                <c:pt idx="9">
                  <c:v>19508.069675925919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3-4915-8C51-E874EDCDFDF3}"/>
            </c:ext>
          </c:extLst>
        </c:ser>
        <c:ser>
          <c:idx val="1"/>
          <c:order val="2"/>
          <c:tx>
            <c:strRef>
              <c:f>ATC1048_graphs!$I$83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ATC1048_graphs!$P$13:$Y$13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ATC1048_graphs!$P$15:$Y$15</c:f>
              <c:numCache>
                <c:formatCode>0</c:formatCode>
                <c:ptCount val="10"/>
                <c:pt idx="0" formatCode="General">
                  <c:v>19303</c:v>
                </c:pt>
                <c:pt idx="2">
                  <c:v>19025.095456982046</c:v>
                </c:pt>
                <c:pt idx="3">
                  <c:v>18446.355542599998</c:v>
                </c:pt>
                <c:pt idx="4">
                  <c:v>18402.044152999999</c:v>
                </c:pt>
                <c:pt idx="5">
                  <c:v>18514.713044800003</c:v>
                </c:pt>
                <c:pt idx="6">
                  <c:v>18751.185262000003</c:v>
                </c:pt>
                <c:pt idx="7" formatCode="General">
                  <c:v>19010.245819799999</c:v>
                </c:pt>
                <c:pt idx="8" formatCode="General">
                  <c:v>19245.097468599997</c:v>
                </c:pt>
                <c:pt idx="9">
                  <c:v>19337.940277777776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3-4915-8C51-E874EDCDF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25632"/>
        <c:axId val="624915688"/>
      </c:lineChart>
      <c:catAx>
        <c:axId val="6836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4915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915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62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ATC1338_NorthWestbound!$C$8:$C$31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ATC1338_NorthWestbound!$L$8:$L$31</c:f>
              <c:numCache>
                <c:formatCode>0</c:formatCode>
                <c:ptCount val="24"/>
                <c:pt idx="0">
                  <c:v>12.755277777777779</c:v>
                </c:pt>
                <c:pt idx="1">
                  <c:v>6.4372222222222222</c:v>
                </c:pt>
                <c:pt idx="2">
                  <c:v>4.2486111111111109</c:v>
                </c:pt>
                <c:pt idx="3">
                  <c:v>4.9530555555555562</c:v>
                </c:pt>
                <c:pt idx="4">
                  <c:v>11.108333333333334</c:v>
                </c:pt>
                <c:pt idx="5">
                  <c:v>32.160000000000004</c:v>
                </c:pt>
                <c:pt idx="6">
                  <c:v>158.82361111111112</c:v>
                </c:pt>
                <c:pt idx="7">
                  <c:v>414.71388888888885</c:v>
                </c:pt>
                <c:pt idx="8">
                  <c:v>389.51499999999999</c:v>
                </c:pt>
                <c:pt idx="9">
                  <c:v>213.79777777777781</c:v>
                </c:pt>
                <c:pt idx="10">
                  <c:v>185.14388888888888</c:v>
                </c:pt>
                <c:pt idx="11">
                  <c:v>181.45027777777779</c:v>
                </c:pt>
                <c:pt idx="12">
                  <c:v>193.3438888888889</c:v>
                </c:pt>
                <c:pt idx="13">
                  <c:v>191.02444444444444</c:v>
                </c:pt>
                <c:pt idx="14">
                  <c:v>213.9672222222222</c:v>
                </c:pt>
                <c:pt idx="15">
                  <c:v>249.50666666666666</c:v>
                </c:pt>
                <c:pt idx="16">
                  <c:v>357.26944444444445</c:v>
                </c:pt>
                <c:pt idx="17">
                  <c:v>393.54583333333329</c:v>
                </c:pt>
                <c:pt idx="18">
                  <c:v>231.23111111111112</c:v>
                </c:pt>
                <c:pt idx="19">
                  <c:v>137.46972222222223</c:v>
                </c:pt>
                <c:pt idx="20">
                  <c:v>89.016388888888883</c:v>
                </c:pt>
                <c:pt idx="21">
                  <c:v>71.675555555555562</c:v>
                </c:pt>
                <c:pt idx="22">
                  <c:v>52.841388888888886</c:v>
                </c:pt>
                <c:pt idx="23">
                  <c:v>32.803055555555559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E-428C-B98E-1E719F6DB7EB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ATC1338_NorthWestbound!$C$8:$C$31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ATC1338_NorthWestbound!$I$8:$I$31</c:f>
              <c:numCache>
                <c:formatCode>0</c:formatCode>
                <c:ptCount val="24"/>
                <c:pt idx="0">
                  <c:v>26.277777777777775</c:v>
                </c:pt>
                <c:pt idx="1">
                  <c:v>18.118055555555554</c:v>
                </c:pt>
                <c:pt idx="2">
                  <c:v>9.4652777777777786</c:v>
                </c:pt>
                <c:pt idx="3">
                  <c:v>6.1597222222222214</c:v>
                </c:pt>
                <c:pt idx="4">
                  <c:v>7.2638888888888893</c:v>
                </c:pt>
                <c:pt idx="5">
                  <c:v>14.9375</c:v>
                </c:pt>
                <c:pt idx="6">
                  <c:v>36.569444444444443</c:v>
                </c:pt>
                <c:pt idx="7">
                  <c:v>74.784722222222214</c:v>
                </c:pt>
                <c:pt idx="8">
                  <c:v>137.99305555555554</c:v>
                </c:pt>
                <c:pt idx="9">
                  <c:v>181.13888888888889</c:v>
                </c:pt>
                <c:pt idx="10">
                  <c:v>203.50694444444443</c:v>
                </c:pt>
                <c:pt idx="11">
                  <c:v>223.5902777777778</c:v>
                </c:pt>
                <c:pt idx="12">
                  <c:v>253.44444444444446</c:v>
                </c:pt>
                <c:pt idx="13">
                  <c:v>240.48611111111117</c:v>
                </c:pt>
                <c:pt idx="14">
                  <c:v>214.0972222222222</c:v>
                </c:pt>
                <c:pt idx="15">
                  <c:v>188.49305555555554</c:v>
                </c:pt>
                <c:pt idx="16">
                  <c:v>180.46527777777774</c:v>
                </c:pt>
                <c:pt idx="17">
                  <c:v>180.49305555555557</c:v>
                </c:pt>
                <c:pt idx="18">
                  <c:v>147.97222222222223</c:v>
                </c:pt>
                <c:pt idx="19">
                  <c:v>122.08333333333333</c:v>
                </c:pt>
                <c:pt idx="20">
                  <c:v>77.263888888888886</c:v>
                </c:pt>
                <c:pt idx="21">
                  <c:v>66.902777777777771</c:v>
                </c:pt>
                <c:pt idx="22">
                  <c:v>55.24305555555555</c:v>
                </c:pt>
                <c:pt idx="23">
                  <c:v>48.888888888888886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E-428C-B98E-1E719F6DB7EB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ATC1338_NorthWestbound!$C$8:$C$31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ATC1338_NorthWestbound!$J$8:$J$31</c:f>
              <c:numCache>
                <c:formatCode>0</c:formatCode>
                <c:ptCount val="24"/>
                <c:pt idx="0">
                  <c:v>32.270833333333336</c:v>
                </c:pt>
                <c:pt idx="1">
                  <c:v>20.083333333333332</c:v>
                </c:pt>
                <c:pt idx="2">
                  <c:v>9.7777777777777786</c:v>
                </c:pt>
                <c:pt idx="3">
                  <c:v>6.1805555555555545</c:v>
                </c:pt>
                <c:pt idx="4">
                  <c:v>5.1875</c:v>
                </c:pt>
                <c:pt idx="5">
                  <c:v>9.9236111111111107</c:v>
                </c:pt>
                <c:pt idx="6">
                  <c:v>22.173611111111114</c:v>
                </c:pt>
                <c:pt idx="7">
                  <c:v>50.034722222222221</c:v>
                </c:pt>
                <c:pt idx="8">
                  <c:v>74.743055555555557</c:v>
                </c:pt>
                <c:pt idx="9">
                  <c:v>136</c:v>
                </c:pt>
                <c:pt idx="10">
                  <c:v>174.79166666666666</c:v>
                </c:pt>
                <c:pt idx="11">
                  <c:v>208.61111111111111</c:v>
                </c:pt>
                <c:pt idx="12">
                  <c:v>233.08333333333337</c:v>
                </c:pt>
                <c:pt idx="13">
                  <c:v>239.90972222222226</c:v>
                </c:pt>
                <c:pt idx="14">
                  <c:v>205.34027777777774</c:v>
                </c:pt>
                <c:pt idx="15">
                  <c:v>181</c:v>
                </c:pt>
                <c:pt idx="16">
                  <c:v>174.36111111111111</c:v>
                </c:pt>
                <c:pt idx="17">
                  <c:v>142.69444444444443</c:v>
                </c:pt>
                <c:pt idx="18">
                  <c:v>124.7013888888889</c:v>
                </c:pt>
                <c:pt idx="19">
                  <c:v>104.71527777777779</c:v>
                </c:pt>
                <c:pt idx="20">
                  <c:v>78.895833333333329</c:v>
                </c:pt>
                <c:pt idx="21">
                  <c:v>57.458333333333336</c:v>
                </c:pt>
                <c:pt idx="22">
                  <c:v>35.916666666666664</c:v>
                </c:pt>
                <c:pt idx="23">
                  <c:v>21.340277777777782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E-428C-B98E-1E719F6D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00392"/>
        <c:axId val="645392352"/>
      </c:lineChart>
      <c:catAx>
        <c:axId val="64250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3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39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500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ATC1424_graphs!$G$83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ATC1424_graphs!$P$6:$V$6</c:f>
              <c:numCache>
                <c:formatCode>0</c:formatCode>
                <c:ptCount val="7"/>
                <c:pt idx="0">
                  <c:v>7264.2222222222217</c:v>
                </c:pt>
                <c:pt idx="1">
                  <c:v>7368.9097222222217</c:v>
                </c:pt>
                <c:pt idx="2">
                  <c:v>7431.0069444444434</c:v>
                </c:pt>
                <c:pt idx="3">
                  <c:v>7542.1763888888891</c:v>
                </c:pt>
                <c:pt idx="4">
                  <c:v>7844.9236111111131</c:v>
                </c:pt>
                <c:pt idx="5">
                  <c:v>7149.3541666666652</c:v>
                </c:pt>
                <c:pt idx="6">
                  <c:v>5881.8472222222226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8-4E2F-A58F-B320F601C737}"/>
            </c:ext>
          </c:extLst>
        </c:ser>
        <c:ser>
          <c:idx val="1"/>
          <c:order val="1"/>
          <c:tx>
            <c:strRef>
              <c:f>ATC1424_graphs!$I$83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ATC1424_graphs!$P$7:$V$7</c:f>
              <c:numCache>
                <c:formatCode>0</c:formatCode>
                <c:ptCount val="7"/>
                <c:pt idx="0">
                  <c:v>8828.3194444444434</c:v>
                </c:pt>
                <c:pt idx="1">
                  <c:v>9048.4375000000018</c:v>
                </c:pt>
                <c:pt idx="2">
                  <c:v>9076.6222222222241</c:v>
                </c:pt>
                <c:pt idx="3">
                  <c:v>9314.001388888888</c:v>
                </c:pt>
                <c:pt idx="4">
                  <c:v>9821.1944444444434</c:v>
                </c:pt>
                <c:pt idx="5">
                  <c:v>8250.9583333333339</c:v>
                </c:pt>
                <c:pt idx="6">
                  <c:v>6569.3541666666661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8-4E2F-A58F-B320F601C737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ATC1424_graphs!$P$5:$V$5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ATC1424_graphs!$P$8:$V$8</c:f>
              <c:numCache>
                <c:formatCode>0</c:formatCode>
                <c:ptCount val="7"/>
                <c:pt idx="0">
                  <c:v>16092.541666666664</c:v>
                </c:pt>
                <c:pt idx="1">
                  <c:v>16417.347222222223</c:v>
                </c:pt>
                <c:pt idx="2">
                  <c:v>16507.629166666666</c:v>
                </c:pt>
                <c:pt idx="3">
                  <c:v>16856.177777777775</c:v>
                </c:pt>
                <c:pt idx="4">
                  <c:v>17666.118055555555</c:v>
                </c:pt>
                <c:pt idx="5">
                  <c:v>15400.3125</c:v>
                </c:pt>
                <c:pt idx="6">
                  <c:v>12451.201388888889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8-4E2F-A58F-B320F601C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498040"/>
        <c:axId val="642498824"/>
      </c:barChart>
      <c:catAx>
        <c:axId val="64249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49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49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498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2C2F-4680-99AF-59B604FF56F2}"/>
              </c:ext>
            </c:extLst>
          </c:dPt>
          <c:cat>
            <c:strRef>
              <c:f>ATC1424_graphs!$P$9:$AA$9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ATC1424_graphs!$P$12:$AA$12</c:f>
              <c:numCache>
                <c:formatCode>0</c:formatCode>
                <c:ptCount val="12"/>
                <c:pt idx="0">
                  <c:v>16518.866666666669</c:v>
                </c:pt>
                <c:pt idx="1">
                  <c:v>16528.933333333334</c:v>
                </c:pt>
                <c:pt idx="2">
                  <c:v>14881.266666666666</c:v>
                </c:pt>
                <c:pt idx="3">
                  <c:v>16748.333333333332</c:v>
                </c:pt>
                <c:pt idx="4">
                  <c:v>16834.099999999999</c:v>
                </c:pt>
                <c:pt idx="5">
                  <c:v>16989.199999999997</c:v>
                </c:pt>
                <c:pt idx="6">
                  <c:v>16972.866666666665</c:v>
                </c:pt>
                <c:pt idx="7">
                  <c:v>16749.370000000003</c:v>
                </c:pt>
                <c:pt idx="8">
                  <c:v>16910.75</c:v>
                </c:pt>
                <c:pt idx="9">
                  <c:v>16969</c:v>
                </c:pt>
                <c:pt idx="10">
                  <c:v>17115</c:v>
                </c:pt>
                <c:pt idx="11">
                  <c:v>17277.866666666665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F-4680-99AF-59B604FF56F2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ATC1424_graphs!$P$10:$AA$10</c:f>
              <c:numCache>
                <c:formatCode>0</c:formatCode>
                <c:ptCount val="12"/>
                <c:pt idx="0">
                  <c:v>7420.65</c:v>
                </c:pt>
                <c:pt idx="1">
                  <c:v>7450.4</c:v>
                </c:pt>
                <c:pt idx="2">
                  <c:v>6650.8166666666666</c:v>
                </c:pt>
                <c:pt idx="3">
                  <c:v>7514.1333333333332</c:v>
                </c:pt>
                <c:pt idx="4">
                  <c:v>7590.8499999999985</c:v>
                </c:pt>
                <c:pt idx="5">
                  <c:v>7684.4</c:v>
                </c:pt>
                <c:pt idx="6">
                  <c:v>7594.4666666666672</c:v>
                </c:pt>
                <c:pt idx="7">
                  <c:v>7603.34</c:v>
                </c:pt>
                <c:pt idx="8">
                  <c:v>7557.2499999999991</c:v>
                </c:pt>
                <c:pt idx="9">
                  <c:v>7593.35</c:v>
                </c:pt>
                <c:pt idx="10">
                  <c:v>7580.65</c:v>
                </c:pt>
                <c:pt idx="11">
                  <c:v>7642.6666666666652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F-4680-99AF-59B604FF56F2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ATC1424_graphs!$P$11:$AA$11</c:f>
              <c:numCache>
                <c:formatCode>0</c:formatCode>
                <c:ptCount val="12"/>
                <c:pt idx="0">
                  <c:v>9098.2166666666672</c:v>
                </c:pt>
                <c:pt idx="1">
                  <c:v>9078.5333333333328</c:v>
                </c:pt>
                <c:pt idx="2">
                  <c:v>8230.4500000000007</c:v>
                </c:pt>
                <c:pt idx="3">
                  <c:v>9234.1999999999989</c:v>
                </c:pt>
                <c:pt idx="4">
                  <c:v>9243.25</c:v>
                </c:pt>
                <c:pt idx="5">
                  <c:v>9304.7999999999975</c:v>
                </c:pt>
                <c:pt idx="6">
                  <c:v>9378.3999999999978</c:v>
                </c:pt>
                <c:pt idx="7">
                  <c:v>9146.0300000000007</c:v>
                </c:pt>
                <c:pt idx="8">
                  <c:v>9353.5</c:v>
                </c:pt>
                <c:pt idx="9">
                  <c:v>9375.65</c:v>
                </c:pt>
                <c:pt idx="10">
                  <c:v>9534.35</c:v>
                </c:pt>
                <c:pt idx="11">
                  <c:v>9635.1999999999989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F-4680-99AF-59B604FF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99608"/>
        <c:axId val="642500000"/>
      </c:lineChart>
      <c:catAx>
        <c:axId val="64249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5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500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499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ATC1424_graphs!$P$13:$Y$13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ATC1424_graphs!$P$16:$Y$16</c:f>
              <c:numCache>
                <c:formatCode>General</c:formatCode>
                <c:ptCount val="10"/>
                <c:pt idx="7" formatCode="0">
                  <c:v>16852.983762599997</c:v>
                </c:pt>
                <c:pt idx="8" formatCode="0">
                  <c:v>17041.9630278</c:v>
                </c:pt>
                <c:pt idx="9" formatCode="0">
                  <c:v>16707.962777777779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A-4F93-A59B-5D6C103021A0}"/>
            </c:ext>
          </c:extLst>
        </c:ser>
        <c:ser>
          <c:idx val="0"/>
          <c:order val="1"/>
          <c:tx>
            <c:strRef>
              <c:f>ATC1424_graphs!$G$83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ATC1424_graphs!$P$13:$Y$13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ATC1424_graphs!$P$14:$Y$14</c:f>
              <c:numCache>
                <c:formatCode>0</c:formatCode>
                <c:ptCount val="10"/>
                <c:pt idx="7">
                  <c:v>7497.0197749999988</c:v>
                </c:pt>
                <c:pt idx="8">
                  <c:v>7616.0988745999994</c:v>
                </c:pt>
                <c:pt idx="9">
                  <c:v>7490.2477777777785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A-4F93-A59B-5D6C103021A0}"/>
            </c:ext>
          </c:extLst>
        </c:ser>
        <c:ser>
          <c:idx val="1"/>
          <c:order val="2"/>
          <c:tx>
            <c:strRef>
              <c:f>ATC1424_graphs!$I$83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ATC1424_graphs!$P$13:$Y$13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ATC1424_graphs!$P$15:$Y$15</c:f>
              <c:numCache>
                <c:formatCode>0</c:formatCode>
                <c:ptCount val="10"/>
                <c:pt idx="7" formatCode="General">
                  <c:v>9355.9639875999983</c:v>
                </c:pt>
                <c:pt idx="8">
                  <c:v>9425.8641532000001</c:v>
                </c:pt>
                <c:pt idx="9">
                  <c:v>9217.715000000002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3A-4F93-A59B-5D6C1030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52768"/>
        <c:axId val="231850808"/>
      </c:lineChart>
      <c:catAx>
        <c:axId val="2318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185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850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185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ATC1424_Eastbound!$C$8:$C$31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ATC1424_Eastbound!$L$8:$L$31</c:f>
              <c:numCache>
                <c:formatCode>0</c:formatCode>
                <c:ptCount val="24"/>
                <c:pt idx="0">
                  <c:v>54.618333333333325</c:v>
                </c:pt>
                <c:pt idx="1">
                  <c:v>26.69638888888889</c:v>
                </c:pt>
                <c:pt idx="2">
                  <c:v>18.387222222222224</c:v>
                </c:pt>
                <c:pt idx="3">
                  <c:v>19.178888888888888</c:v>
                </c:pt>
                <c:pt idx="4">
                  <c:v>24.701388888888889</c:v>
                </c:pt>
                <c:pt idx="5">
                  <c:v>103.7086111111111</c:v>
                </c:pt>
                <c:pt idx="6">
                  <c:v>159.6202777777778</c:v>
                </c:pt>
                <c:pt idx="7">
                  <c:v>392.88083333333327</c:v>
                </c:pt>
                <c:pt idx="8">
                  <c:v>381.71111111111111</c:v>
                </c:pt>
                <c:pt idx="9">
                  <c:v>392.72361111111115</c:v>
                </c:pt>
                <c:pt idx="10">
                  <c:v>427.16055555555556</c:v>
                </c:pt>
                <c:pt idx="11">
                  <c:v>473.61611111111114</c:v>
                </c:pt>
                <c:pt idx="12">
                  <c:v>504.4063888888889</c:v>
                </c:pt>
                <c:pt idx="13">
                  <c:v>509.32944444444445</c:v>
                </c:pt>
                <c:pt idx="14">
                  <c:v>529.53555555555556</c:v>
                </c:pt>
                <c:pt idx="15">
                  <c:v>520.7352777777777</c:v>
                </c:pt>
                <c:pt idx="16">
                  <c:v>559.94333333333327</c:v>
                </c:pt>
                <c:pt idx="17">
                  <c:v>557.70499999999993</c:v>
                </c:pt>
                <c:pt idx="18">
                  <c:v>539.83222222222219</c:v>
                </c:pt>
                <c:pt idx="19">
                  <c:v>436.15277777777771</c:v>
                </c:pt>
                <c:pt idx="20">
                  <c:v>321.43694444444441</c:v>
                </c:pt>
                <c:pt idx="21">
                  <c:v>249.05694444444444</c:v>
                </c:pt>
                <c:pt idx="22">
                  <c:v>171.64333333333335</c:v>
                </c:pt>
                <c:pt idx="23">
                  <c:v>115.46722222222222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7-4866-8EAF-4F14A13DDF84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ATC1424_Eastbound!$C$8:$C$31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ATC1424_Eastbound!$I$8:$I$31</c:f>
              <c:numCache>
                <c:formatCode>0</c:formatCode>
                <c:ptCount val="24"/>
                <c:pt idx="0">
                  <c:v>123.59722222222221</c:v>
                </c:pt>
                <c:pt idx="1">
                  <c:v>76.7986111111111</c:v>
                </c:pt>
                <c:pt idx="2">
                  <c:v>50.986111111111107</c:v>
                </c:pt>
                <c:pt idx="3">
                  <c:v>39.708333333333336</c:v>
                </c:pt>
                <c:pt idx="4">
                  <c:v>31.548611111111111</c:v>
                </c:pt>
                <c:pt idx="5">
                  <c:v>54.222222222222221</c:v>
                </c:pt>
                <c:pt idx="6">
                  <c:v>75.465277777777786</c:v>
                </c:pt>
                <c:pt idx="7">
                  <c:v>137.13194444444446</c:v>
                </c:pt>
                <c:pt idx="8">
                  <c:v>234.26388888888891</c:v>
                </c:pt>
                <c:pt idx="9">
                  <c:v>352.54166666666669</c:v>
                </c:pt>
                <c:pt idx="10">
                  <c:v>501.51388888888886</c:v>
                </c:pt>
                <c:pt idx="11">
                  <c:v>555.52777777777783</c:v>
                </c:pt>
                <c:pt idx="12">
                  <c:v>574.4375</c:v>
                </c:pt>
                <c:pt idx="13">
                  <c:v>561.3888888888888</c:v>
                </c:pt>
                <c:pt idx="14">
                  <c:v>565.56944444444434</c:v>
                </c:pt>
                <c:pt idx="15">
                  <c:v>545.1875</c:v>
                </c:pt>
                <c:pt idx="16">
                  <c:v>512.00000000000011</c:v>
                </c:pt>
                <c:pt idx="17">
                  <c:v>499.9444444444444</c:v>
                </c:pt>
                <c:pt idx="18">
                  <c:v>428.64583333333331</c:v>
                </c:pt>
                <c:pt idx="19">
                  <c:v>368.875</c:v>
                </c:pt>
                <c:pt idx="20">
                  <c:v>284.9305555555556</c:v>
                </c:pt>
                <c:pt idx="21">
                  <c:v>226.64583333333329</c:v>
                </c:pt>
                <c:pt idx="22">
                  <c:v>187.95833333333334</c:v>
                </c:pt>
                <c:pt idx="23">
                  <c:v>160.4652777777778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7-4866-8EAF-4F14A13DDF84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ATC1424_Eastbound!$C$8:$C$31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ATC1424_Eastbound!$J$8:$J$31</c:f>
              <c:numCache>
                <c:formatCode>0</c:formatCode>
                <c:ptCount val="24"/>
                <c:pt idx="0">
                  <c:v>131.66666666666669</c:v>
                </c:pt>
                <c:pt idx="1">
                  <c:v>94.770833333333329</c:v>
                </c:pt>
                <c:pt idx="2">
                  <c:v>58.527777777777779</c:v>
                </c:pt>
                <c:pt idx="3">
                  <c:v>43.409722222222221</c:v>
                </c:pt>
                <c:pt idx="4">
                  <c:v>33.520833333333336</c:v>
                </c:pt>
                <c:pt idx="5">
                  <c:v>42.395833333333329</c:v>
                </c:pt>
                <c:pt idx="6">
                  <c:v>49.9375</c:v>
                </c:pt>
                <c:pt idx="7">
                  <c:v>79.430555555555557</c:v>
                </c:pt>
                <c:pt idx="8">
                  <c:v>115.51388888888887</c:v>
                </c:pt>
                <c:pt idx="9">
                  <c:v>207.41666666666666</c:v>
                </c:pt>
                <c:pt idx="10">
                  <c:v>374.66666666666669</c:v>
                </c:pt>
                <c:pt idx="11">
                  <c:v>478.93749999999994</c:v>
                </c:pt>
                <c:pt idx="12">
                  <c:v>543.98611111111109</c:v>
                </c:pt>
                <c:pt idx="13">
                  <c:v>537.61805555555554</c:v>
                </c:pt>
                <c:pt idx="14">
                  <c:v>520.88888888888903</c:v>
                </c:pt>
                <c:pt idx="15">
                  <c:v>515.74305555555554</c:v>
                </c:pt>
                <c:pt idx="16">
                  <c:v>430.8819444444444</c:v>
                </c:pt>
                <c:pt idx="17">
                  <c:v>357.7569444444444</c:v>
                </c:pt>
                <c:pt idx="18">
                  <c:v>345.09027777777783</c:v>
                </c:pt>
                <c:pt idx="19">
                  <c:v>305.1875</c:v>
                </c:pt>
                <c:pt idx="20">
                  <c:v>230.56250000000003</c:v>
                </c:pt>
                <c:pt idx="21">
                  <c:v>176.76388888888889</c:v>
                </c:pt>
                <c:pt idx="22">
                  <c:v>119.95138888888887</c:v>
                </c:pt>
                <c:pt idx="23">
                  <c:v>87.222222222222229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7-4866-8EAF-4F14A13D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51592"/>
        <c:axId val="758190536"/>
      </c:lineChart>
      <c:catAx>
        <c:axId val="23185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9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053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51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ATC1424_Westbound!$C$8:$C$31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ATC1424_Westbound!$L$8:$L$31</c:f>
              <c:numCache>
                <c:formatCode>0</c:formatCode>
                <c:ptCount val="24"/>
                <c:pt idx="0">
                  <c:v>45.321111111111108</c:v>
                </c:pt>
                <c:pt idx="1">
                  <c:v>23.533333333333335</c:v>
                </c:pt>
                <c:pt idx="2">
                  <c:v>15.728055555555557</c:v>
                </c:pt>
                <c:pt idx="3">
                  <c:v>18.628888888888888</c:v>
                </c:pt>
                <c:pt idx="4">
                  <c:v>33.364444444444445</c:v>
                </c:pt>
                <c:pt idx="5">
                  <c:v>130.81916666666666</c:v>
                </c:pt>
                <c:pt idx="6">
                  <c:v>414.24583333333339</c:v>
                </c:pt>
                <c:pt idx="7">
                  <c:v>551.51805555555552</c:v>
                </c:pt>
                <c:pt idx="8">
                  <c:v>666.81111111111113</c:v>
                </c:pt>
                <c:pt idx="9">
                  <c:v>620.10861111111103</c:v>
                </c:pt>
                <c:pt idx="10">
                  <c:v>547.55055555555555</c:v>
                </c:pt>
                <c:pt idx="11">
                  <c:v>548.82083333333333</c:v>
                </c:pt>
                <c:pt idx="12">
                  <c:v>557.52249999999992</c:v>
                </c:pt>
                <c:pt idx="13">
                  <c:v>566.85833333333335</c:v>
                </c:pt>
                <c:pt idx="14">
                  <c:v>627.22277777777776</c:v>
                </c:pt>
                <c:pt idx="15">
                  <c:v>651.88749999999993</c:v>
                </c:pt>
                <c:pt idx="16">
                  <c:v>711.31750000000011</c:v>
                </c:pt>
                <c:pt idx="17">
                  <c:v>701.87833333333333</c:v>
                </c:pt>
                <c:pt idx="18">
                  <c:v>570.61361111111114</c:v>
                </c:pt>
                <c:pt idx="19">
                  <c:v>435.75555555555559</c:v>
                </c:pt>
                <c:pt idx="20">
                  <c:v>306.94361111111118</c:v>
                </c:pt>
                <c:pt idx="21">
                  <c:v>217.6525</c:v>
                </c:pt>
                <c:pt idx="22">
                  <c:v>165.07999999999998</c:v>
                </c:pt>
                <c:pt idx="23">
                  <c:v>88.532777777777781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E-4D6E-9515-4C2044821779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ATC1424_Westbound!$C$8:$C$31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ATC1424_Westbound!$I$8:$I$31</c:f>
              <c:numCache>
                <c:formatCode>0</c:formatCode>
                <c:ptCount val="24"/>
                <c:pt idx="0">
                  <c:v>108.73611111111113</c:v>
                </c:pt>
                <c:pt idx="1">
                  <c:v>67.597222222222214</c:v>
                </c:pt>
                <c:pt idx="2">
                  <c:v>47.034722222222229</c:v>
                </c:pt>
                <c:pt idx="3">
                  <c:v>31.194444444444443</c:v>
                </c:pt>
                <c:pt idx="4">
                  <c:v>31.791666666666668</c:v>
                </c:pt>
                <c:pt idx="5">
                  <c:v>60.930555555555564</c:v>
                </c:pt>
                <c:pt idx="6">
                  <c:v>121.61111111111113</c:v>
                </c:pt>
                <c:pt idx="7">
                  <c:v>210.76388888888891</c:v>
                </c:pt>
                <c:pt idx="8">
                  <c:v>419.1805555555556</c:v>
                </c:pt>
                <c:pt idx="9">
                  <c:v>559.37500000000011</c:v>
                </c:pt>
                <c:pt idx="10">
                  <c:v>639.86805555555554</c:v>
                </c:pt>
                <c:pt idx="11">
                  <c:v>674.27083333333337</c:v>
                </c:pt>
                <c:pt idx="12">
                  <c:v>695.2013888888888</c:v>
                </c:pt>
                <c:pt idx="13">
                  <c:v>663.58333333333337</c:v>
                </c:pt>
                <c:pt idx="14">
                  <c:v>616.61805555555554</c:v>
                </c:pt>
                <c:pt idx="15">
                  <c:v>556.29166666666663</c:v>
                </c:pt>
                <c:pt idx="16">
                  <c:v>532.24305555555554</c:v>
                </c:pt>
                <c:pt idx="17">
                  <c:v>511.13888888888891</c:v>
                </c:pt>
                <c:pt idx="18">
                  <c:v>461.36111111111109</c:v>
                </c:pt>
                <c:pt idx="19">
                  <c:v>379.82638888888891</c:v>
                </c:pt>
                <c:pt idx="20">
                  <c:v>290.29166666666669</c:v>
                </c:pt>
                <c:pt idx="21">
                  <c:v>228.14583333333329</c:v>
                </c:pt>
                <c:pt idx="22">
                  <c:v>193.32638888888891</c:v>
                </c:pt>
                <c:pt idx="23">
                  <c:v>150.57638888888889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E-4D6E-9515-4C2044821779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ATC1424_Westbound!$C$8:$C$31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ATC1424_Westbound!$J$8:$J$31</c:f>
              <c:numCache>
                <c:formatCode>0</c:formatCode>
                <c:ptCount val="24"/>
                <c:pt idx="0">
                  <c:v>121.91666666666664</c:v>
                </c:pt>
                <c:pt idx="1">
                  <c:v>88.805555555555557</c:v>
                </c:pt>
                <c:pt idx="2">
                  <c:v>55.173611111111107</c:v>
                </c:pt>
                <c:pt idx="3">
                  <c:v>39.312500000000007</c:v>
                </c:pt>
                <c:pt idx="4">
                  <c:v>33.027777777777779</c:v>
                </c:pt>
                <c:pt idx="5">
                  <c:v>46.652777777777771</c:v>
                </c:pt>
                <c:pt idx="6">
                  <c:v>80.506944444444457</c:v>
                </c:pt>
                <c:pt idx="7">
                  <c:v>109.31944444444444</c:v>
                </c:pt>
                <c:pt idx="8">
                  <c:v>185.8472222222222</c:v>
                </c:pt>
                <c:pt idx="9">
                  <c:v>355.20138888888891</c:v>
                </c:pt>
                <c:pt idx="10">
                  <c:v>501.90972222222217</c:v>
                </c:pt>
                <c:pt idx="11">
                  <c:v>558.45833333333337</c:v>
                </c:pt>
                <c:pt idx="12">
                  <c:v>647.77777777777783</c:v>
                </c:pt>
                <c:pt idx="13">
                  <c:v>609.66666666666663</c:v>
                </c:pt>
                <c:pt idx="14">
                  <c:v>548.625</c:v>
                </c:pt>
                <c:pt idx="15">
                  <c:v>494.62499999999994</c:v>
                </c:pt>
                <c:pt idx="16">
                  <c:v>414.07638888888886</c:v>
                </c:pt>
                <c:pt idx="17">
                  <c:v>378.45833333333331</c:v>
                </c:pt>
                <c:pt idx="18">
                  <c:v>386.40972222222223</c:v>
                </c:pt>
                <c:pt idx="19">
                  <c:v>313.09722222222223</c:v>
                </c:pt>
                <c:pt idx="20">
                  <c:v>237.21527777777774</c:v>
                </c:pt>
                <c:pt idx="21">
                  <c:v>173.4652777777778</c:v>
                </c:pt>
                <c:pt idx="22">
                  <c:v>117.53472222222221</c:v>
                </c:pt>
                <c:pt idx="23">
                  <c:v>72.270833333333329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9E-4D6E-9515-4C2044821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191712"/>
        <c:axId val="758193672"/>
      </c:lineChart>
      <c:catAx>
        <c:axId val="7581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9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3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9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ACC2397_graphs!$P$5:$V$5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ACC2397_graphs!$P$8:$V$8</c:f>
              <c:numCache>
                <c:formatCode>0</c:formatCode>
                <c:ptCount val="7"/>
                <c:pt idx="0">
                  <c:v>63.275000000000006</c:v>
                </c:pt>
                <c:pt idx="1">
                  <c:v>63.983333333333334</c:v>
                </c:pt>
                <c:pt idx="2">
                  <c:v>63.298333333333332</c:v>
                </c:pt>
                <c:pt idx="3">
                  <c:v>59.864999999999995</c:v>
                </c:pt>
                <c:pt idx="4">
                  <c:v>50.7</c:v>
                </c:pt>
                <c:pt idx="5">
                  <c:v>64.268518518518519</c:v>
                </c:pt>
                <c:pt idx="6">
                  <c:v>75.361111111111114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7-47F7-A01B-4BC52861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94064"/>
        <c:axId val="758192104"/>
      </c:barChart>
      <c:catAx>
        <c:axId val="75819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2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EC87-4D11-94C0-EDEA83DC1FE9}"/>
              </c:ext>
            </c:extLst>
          </c:dPt>
          <c:cat>
            <c:strRef>
              <c:f>ACC2397_graphs!$P$9:$AA$9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ACC2397_graphs!$P$12:$AA$12</c:f>
              <c:numCache>
                <c:formatCode>0</c:formatCode>
                <c:ptCount val="12"/>
                <c:pt idx="1">
                  <c:v>22.6</c:v>
                </c:pt>
                <c:pt idx="2">
                  <c:v>27.896666666666668</c:v>
                </c:pt>
                <c:pt idx="3">
                  <c:v>47.6</c:v>
                </c:pt>
                <c:pt idx="4">
                  <c:v>77.699999999999989</c:v>
                </c:pt>
                <c:pt idx="5">
                  <c:v>100.13333333333333</c:v>
                </c:pt>
                <c:pt idx="6">
                  <c:v>109.80000000000001</c:v>
                </c:pt>
                <c:pt idx="7">
                  <c:v>88.18</c:v>
                </c:pt>
                <c:pt idx="8">
                  <c:v>72.5</c:v>
                </c:pt>
                <c:pt idx="9">
                  <c:v>57</c:v>
                </c:pt>
                <c:pt idx="10">
                  <c:v>35.799999999999997</c:v>
                </c:pt>
                <c:pt idx="11">
                  <c:v>23.133333333333333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7-4D11-94C0-EDEA83DC1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96024"/>
        <c:axId val="758191320"/>
      </c:lineChart>
      <c:catAx>
        <c:axId val="75819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6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ACC2397_graphs!$P$13:$Y$13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ACC2397_graphs!$P$16:$Y$16</c:f>
              <c:numCache>
                <c:formatCode>General</c:formatCode>
                <c:ptCount val="10"/>
                <c:pt idx="2" formatCode="0">
                  <c:v>45.75</c:v>
                </c:pt>
                <c:pt idx="3" formatCode="0">
                  <c:v>68.909099999999995</c:v>
                </c:pt>
                <c:pt idx="7" formatCode="0">
                  <c:v>56.263000000000005</c:v>
                </c:pt>
                <c:pt idx="8" formatCode="0">
                  <c:v>54.274040404040392</c:v>
                </c:pt>
                <c:pt idx="9" formatCode="0">
                  <c:v>60.224333333333341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6-49C4-AB01-2A21CD88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92496"/>
        <c:axId val="758193280"/>
      </c:lineChart>
      <c:catAx>
        <c:axId val="75819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3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ACC2397_Bothdirections!$L$8:$L$31</c:f>
              <c:numCache>
                <c:formatCode>0</c:formatCode>
                <c:ptCount val="24"/>
                <c:pt idx="0">
                  <c:v>9.6333333333333326E-2</c:v>
                </c:pt>
                <c:pt idx="1">
                  <c:v>3.1666666666666662E-2</c:v>
                </c:pt>
                <c:pt idx="2">
                  <c:v>4.0000000000000001E-3</c:v>
                </c:pt>
                <c:pt idx="3">
                  <c:v>7.2333333333333333E-2</c:v>
                </c:pt>
                <c:pt idx="4">
                  <c:v>0.08</c:v>
                </c:pt>
                <c:pt idx="5">
                  <c:v>1.2683333333333333</c:v>
                </c:pt>
                <c:pt idx="6">
                  <c:v>2.004</c:v>
                </c:pt>
                <c:pt idx="7">
                  <c:v>3.4436666666666667</c:v>
                </c:pt>
                <c:pt idx="8">
                  <c:v>2.3380000000000001</c:v>
                </c:pt>
                <c:pt idx="9">
                  <c:v>2.8063333333333333</c:v>
                </c:pt>
                <c:pt idx="10">
                  <c:v>3.7476666666666665</c:v>
                </c:pt>
                <c:pt idx="11">
                  <c:v>3.6179999999999994</c:v>
                </c:pt>
                <c:pt idx="12">
                  <c:v>3.2820000000000009</c:v>
                </c:pt>
                <c:pt idx="13">
                  <c:v>4.3896666666666668</c:v>
                </c:pt>
                <c:pt idx="14">
                  <c:v>5.1549999999999994</c:v>
                </c:pt>
                <c:pt idx="15">
                  <c:v>4.3733333333333331</c:v>
                </c:pt>
                <c:pt idx="16">
                  <c:v>5.0653333333333332</c:v>
                </c:pt>
                <c:pt idx="17">
                  <c:v>6.1530000000000005</c:v>
                </c:pt>
                <c:pt idx="18">
                  <c:v>4.9800000000000004</c:v>
                </c:pt>
                <c:pt idx="19">
                  <c:v>3.6280000000000001</c:v>
                </c:pt>
                <c:pt idx="20">
                  <c:v>2.0733333333333333</c:v>
                </c:pt>
                <c:pt idx="21">
                  <c:v>0.86266666666666669</c:v>
                </c:pt>
                <c:pt idx="22">
                  <c:v>0.47699999999999998</c:v>
                </c:pt>
                <c:pt idx="23">
                  <c:v>0.27466666666666673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E-43B4-9314-CFB6E4A99BD5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ACC2397_Bothdirections!$I$8:$I$31</c:f>
              <c:numCache>
                <c:formatCode>0</c:formatCode>
                <c:ptCount val="24"/>
                <c:pt idx="0">
                  <c:v>0</c:v>
                </c:pt>
                <c:pt idx="1">
                  <c:v>6.4814814814814811E-2</c:v>
                </c:pt>
                <c:pt idx="2">
                  <c:v>5.5555555555555552E-2</c:v>
                </c:pt>
                <c:pt idx="3">
                  <c:v>0</c:v>
                </c:pt>
                <c:pt idx="4">
                  <c:v>0</c:v>
                </c:pt>
                <c:pt idx="5">
                  <c:v>0.51851851851851849</c:v>
                </c:pt>
                <c:pt idx="6">
                  <c:v>0.62037037037037035</c:v>
                </c:pt>
                <c:pt idx="7">
                  <c:v>1.6851851851851851</c:v>
                </c:pt>
                <c:pt idx="8">
                  <c:v>2.5648148148148144</c:v>
                </c:pt>
                <c:pt idx="9">
                  <c:v>3.8425925925925926</c:v>
                </c:pt>
                <c:pt idx="10">
                  <c:v>6.4814814814814827</c:v>
                </c:pt>
                <c:pt idx="11">
                  <c:v>7.4629629629629628</c:v>
                </c:pt>
                <c:pt idx="12">
                  <c:v>5.6574074074074074</c:v>
                </c:pt>
                <c:pt idx="13">
                  <c:v>7.7592592592592586</c:v>
                </c:pt>
                <c:pt idx="14">
                  <c:v>6.5925925925925926</c:v>
                </c:pt>
                <c:pt idx="15">
                  <c:v>5.1574074074074074</c:v>
                </c:pt>
                <c:pt idx="16">
                  <c:v>5.518518518518519</c:v>
                </c:pt>
                <c:pt idx="17">
                  <c:v>2.6018518518518521</c:v>
                </c:pt>
                <c:pt idx="18">
                  <c:v>3.5740740740740735</c:v>
                </c:pt>
                <c:pt idx="19">
                  <c:v>1.7222222222222223</c:v>
                </c:pt>
                <c:pt idx="20">
                  <c:v>1.4166666666666665</c:v>
                </c:pt>
                <c:pt idx="21">
                  <c:v>0.63888888888888884</c:v>
                </c:pt>
                <c:pt idx="22">
                  <c:v>0.24074074074074073</c:v>
                </c:pt>
                <c:pt idx="23">
                  <c:v>9.2592592592592587E-2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E-43B4-9314-CFB6E4A99BD5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ACC2397_Bothdirections!$J$8:$J$31</c:f>
              <c:numCache>
                <c:formatCode>0</c:formatCode>
                <c:ptCount val="24"/>
                <c:pt idx="0">
                  <c:v>6.4814814814814811E-2</c:v>
                </c:pt>
                <c:pt idx="1">
                  <c:v>3.7037037037037035E-2</c:v>
                </c:pt>
                <c:pt idx="2">
                  <c:v>3.7037037037037035E-2</c:v>
                </c:pt>
                <c:pt idx="3">
                  <c:v>0</c:v>
                </c:pt>
                <c:pt idx="4">
                  <c:v>0</c:v>
                </c:pt>
                <c:pt idx="5">
                  <c:v>0.50925925925925919</c:v>
                </c:pt>
                <c:pt idx="6">
                  <c:v>1.0092592592592591</c:v>
                </c:pt>
                <c:pt idx="7">
                  <c:v>1.1666666666666665</c:v>
                </c:pt>
                <c:pt idx="8">
                  <c:v>4.2499999999999991</c:v>
                </c:pt>
                <c:pt idx="9">
                  <c:v>7.0555555555555554</c:v>
                </c:pt>
                <c:pt idx="10">
                  <c:v>7.3425925925925917</c:v>
                </c:pt>
                <c:pt idx="11">
                  <c:v>8.231481481481481</c:v>
                </c:pt>
                <c:pt idx="12">
                  <c:v>6.3425925925925917</c:v>
                </c:pt>
                <c:pt idx="13">
                  <c:v>7.8240740740740744</c:v>
                </c:pt>
                <c:pt idx="14">
                  <c:v>7.8240740740740744</c:v>
                </c:pt>
                <c:pt idx="15">
                  <c:v>7.1851851851851851</c:v>
                </c:pt>
                <c:pt idx="16">
                  <c:v>5.1759259259259256</c:v>
                </c:pt>
                <c:pt idx="17">
                  <c:v>3.1018518518518521</c:v>
                </c:pt>
                <c:pt idx="18">
                  <c:v>3.0925925925925926</c:v>
                </c:pt>
                <c:pt idx="19">
                  <c:v>2.2592592592592591</c:v>
                </c:pt>
                <c:pt idx="20">
                  <c:v>2.0833333333333335</c:v>
                </c:pt>
                <c:pt idx="21">
                  <c:v>0.57407407407407407</c:v>
                </c:pt>
                <c:pt idx="22">
                  <c:v>0.16666666666666666</c:v>
                </c:pt>
                <c:pt idx="23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E-43B4-9314-CFB6E4A99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51200"/>
        <c:axId val="231850416"/>
      </c:lineChart>
      <c:catAx>
        <c:axId val="2318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5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85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5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ATC1048_SouthWestbound!$C$8:$C$31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ATC1048_SouthWestbound!$L$8:$L$31</c:f>
              <c:numCache>
                <c:formatCode>0</c:formatCode>
                <c:ptCount val="24"/>
                <c:pt idx="0">
                  <c:v>150.12537037037038</c:v>
                </c:pt>
                <c:pt idx="1">
                  <c:v>84.134953703703701</c:v>
                </c:pt>
                <c:pt idx="2">
                  <c:v>54.42356481481481</c:v>
                </c:pt>
                <c:pt idx="3">
                  <c:v>59.943703703703704</c:v>
                </c:pt>
                <c:pt idx="4">
                  <c:v>94.411435185185184</c:v>
                </c:pt>
                <c:pt idx="5">
                  <c:v>305.74083333333334</c:v>
                </c:pt>
                <c:pt idx="6">
                  <c:v>799.2703703703703</c:v>
                </c:pt>
                <c:pt idx="7">
                  <c:v>1330.4621296296295</c:v>
                </c:pt>
                <c:pt idx="8">
                  <c:v>1258.8042592592592</c:v>
                </c:pt>
                <c:pt idx="9">
                  <c:v>1142.9898611111109</c:v>
                </c:pt>
                <c:pt idx="10">
                  <c:v>1109.637962962963</c:v>
                </c:pt>
                <c:pt idx="11">
                  <c:v>1189.7844444444445</c:v>
                </c:pt>
                <c:pt idx="12">
                  <c:v>1264.6197685185184</c:v>
                </c:pt>
                <c:pt idx="13">
                  <c:v>1237.1280092592592</c:v>
                </c:pt>
                <c:pt idx="14">
                  <c:v>1337.621388888889</c:v>
                </c:pt>
                <c:pt idx="15">
                  <c:v>1331.5862037037036</c:v>
                </c:pt>
                <c:pt idx="16">
                  <c:v>1455.2898148148147</c:v>
                </c:pt>
                <c:pt idx="17">
                  <c:v>1438.9644907407408</c:v>
                </c:pt>
                <c:pt idx="18">
                  <c:v>1095.3426388888888</c:v>
                </c:pt>
                <c:pt idx="19">
                  <c:v>890.73787037037039</c:v>
                </c:pt>
                <c:pt idx="20">
                  <c:v>679.60416666666674</c:v>
                </c:pt>
                <c:pt idx="21">
                  <c:v>534.37398148148145</c:v>
                </c:pt>
                <c:pt idx="22">
                  <c:v>405.97824074074072</c:v>
                </c:pt>
                <c:pt idx="23">
                  <c:v>257.09421296296296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9-4207-8B9E-DA63F8D9B45B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ATC1048_SouthWestbound!$C$8:$C$31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ATC1048_SouthWestbound!$I$8:$I$31</c:f>
              <c:numCache>
                <c:formatCode>0</c:formatCode>
                <c:ptCount val="24"/>
                <c:pt idx="0">
                  <c:v>249.34375</c:v>
                </c:pt>
                <c:pt idx="1">
                  <c:v>160.29166666666669</c:v>
                </c:pt>
                <c:pt idx="2">
                  <c:v>113.13541666666667</c:v>
                </c:pt>
                <c:pt idx="3">
                  <c:v>95.46875</c:v>
                </c:pt>
                <c:pt idx="4">
                  <c:v>104.25</c:v>
                </c:pt>
                <c:pt idx="5">
                  <c:v>177.01041666666669</c:v>
                </c:pt>
                <c:pt idx="6">
                  <c:v>269.26041666666663</c:v>
                </c:pt>
                <c:pt idx="7">
                  <c:v>421.69791666666669</c:v>
                </c:pt>
                <c:pt idx="8">
                  <c:v>643.71875</c:v>
                </c:pt>
                <c:pt idx="9">
                  <c:v>876.48958333333337</c:v>
                </c:pt>
                <c:pt idx="10">
                  <c:v>1089.9583333333335</c:v>
                </c:pt>
                <c:pt idx="11">
                  <c:v>1222.28125</c:v>
                </c:pt>
                <c:pt idx="12">
                  <c:v>1292.625</c:v>
                </c:pt>
                <c:pt idx="13">
                  <c:v>1230.65625</c:v>
                </c:pt>
                <c:pt idx="14">
                  <c:v>1170.6041666666665</c:v>
                </c:pt>
                <c:pt idx="15">
                  <c:v>1102.3541666666665</c:v>
                </c:pt>
                <c:pt idx="16">
                  <c:v>1052.5625</c:v>
                </c:pt>
                <c:pt idx="17">
                  <c:v>1054.2083333333335</c:v>
                </c:pt>
                <c:pt idx="18">
                  <c:v>878.69791666666663</c:v>
                </c:pt>
                <c:pt idx="19">
                  <c:v>786.83333333333326</c:v>
                </c:pt>
                <c:pt idx="20">
                  <c:v>630.5625</c:v>
                </c:pt>
                <c:pt idx="21">
                  <c:v>502.44791666666669</c:v>
                </c:pt>
                <c:pt idx="22">
                  <c:v>463.84375</c:v>
                </c:pt>
                <c:pt idx="23">
                  <c:v>379.78125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9-4207-8B9E-DA63F8D9B45B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ATC1048_SouthWestbound!$C$8:$C$31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ATC1048_SouthWestbound!$J$8:$J$31</c:f>
              <c:numCache>
                <c:formatCode>0</c:formatCode>
                <c:ptCount val="24"/>
                <c:pt idx="0">
                  <c:v>271.65625</c:v>
                </c:pt>
                <c:pt idx="1">
                  <c:v>191.88541666666666</c:v>
                </c:pt>
                <c:pt idx="2">
                  <c:v>145.01041666666669</c:v>
                </c:pt>
                <c:pt idx="3">
                  <c:v>115.72916666666667</c:v>
                </c:pt>
                <c:pt idx="4">
                  <c:v>110.9375</c:v>
                </c:pt>
                <c:pt idx="5">
                  <c:v>141.47916666666669</c:v>
                </c:pt>
                <c:pt idx="6">
                  <c:v>178.78125</c:v>
                </c:pt>
                <c:pt idx="7">
                  <c:v>240.20833333333334</c:v>
                </c:pt>
                <c:pt idx="8">
                  <c:v>324.3125</c:v>
                </c:pt>
                <c:pt idx="9">
                  <c:v>571.6875</c:v>
                </c:pt>
                <c:pt idx="10">
                  <c:v>825.9375</c:v>
                </c:pt>
                <c:pt idx="11">
                  <c:v>967.64583333333337</c:v>
                </c:pt>
                <c:pt idx="12">
                  <c:v>1119.5208333333335</c:v>
                </c:pt>
                <c:pt idx="13">
                  <c:v>1130.9791666666665</c:v>
                </c:pt>
                <c:pt idx="14">
                  <c:v>1043.5833333333335</c:v>
                </c:pt>
                <c:pt idx="15">
                  <c:v>996.07291666666663</c:v>
                </c:pt>
                <c:pt idx="16">
                  <c:v>909.33333333333337</c:v>
                </c:pt>
                <c:pt idx="17">
                  <c:v>773.15625</c:v>
                </c:pt>
                <c:pt idx="18">
                  <c:v>745.08333333333337</c:v>
                </c:pt>
                <c:pt idx="19">
                  <c:v>682.90625</c:v>
                </c:pt>
                <c:pt idx="20">
                  <c:v>570.07291666666674</c:v>
                </c:pt>
                <c:pt idx="21">
                  <c:v>470.54166666666669</c:v>
                </c:pt>
                <c:pt idx="22">
                  <c:v>329.84375</c:v>
                </c:pt>
                <c:pt idx="23">
                  <c:v>224.375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9-4207-8B9E-DA63F8D9B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14904"/>
        <c:axId val="624915296"/>
      </c:lineChart>
      <c:catAx>
        <c:axId val="624914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91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4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ACC2399_graphs!$P$5:$V$5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ACC2399_graphs!$P$8:$V$8</c:f>
              <c:numCache>
                <c:formatCode>0</c:formatCode>
                <c:ptCount val="7"/>
                <c:pt idx="0">
                  <c:v>58.999999999999993</c:v>
                </c:pt>
                <c:pt idx="1">
                  <c:v>60.999999999999993</c:v>
                </c:pt>
                <c:pt idx="2">
                  <c:v>59.533333333333331</c:v>
                </c:pt>
                <c:pt idx="3">
                  <c:v>59.95694444444446</c:v>
                </c:pt>
                <c:pt idx="4">
                  <c:v>55.197222222222223</c:v>
                </c:pt>
                <c:pt idx="5">
                  <c:v>62.597222222222229</c:v>
                </c:pt>
                <c:pt idx="6">
                  <c:v>70.604166666666671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F-4598-A717-45112A9C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53944"/>
        <c:axId val="231851984"/>
      </c:barChart>
      <c:catAx>
        <c:axId val="23185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185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85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1853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9D7-4CAC-A483-4CEE8B074851}"/>
              </c:ext>
            </c:extLst>
          </c:dPt>
          <c:cat>
            <c:strRef>
              <c:f>ACC2399_graphs!$P$9:$AA$9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ACC2399_graphs!$P$12:$AA$12</c:f>
              <c:numCache>
                <c:formatCode>0</c:formatCode>
                <c:ptCount val="12"/>
                <c:pt idx="0">
                  <c:v>23.533333333333331</c:v>
                </c:pt>
                <c:pt idx="1">
                  <c:v>34.266666666666666</c:v>
                </c:pt>
                <c:pt idx="2">
                  <c:v>45.900000000000006</c:v>
                </c:pt>
                <c:pt idx="3">
                  <c:v>70.233333333333348</c:v>
                </c:pt>
                <c:pt idx="4">
                  <c:v>84.449999999999989</c:v>
                </c:pt>
                <c:pt idx="5">
                  <c:v>103.93333333333334</c:v>
                </c:pt>
                <c:pt idx="6">
                  <c:v>104.60000000000001</c:v>
                </c:pt>
                <c:pt idx="7">
                  <c:v>89.333333333333343</c:v>
                </c:pt>
                <c:pt idx="8">
                  <c:v>53.45</c:v>
                </c:pt>
                <c:pt idx="9">
                  <c:v>48.35</c:v>
                </c:pt>
                <c:pt idx="10">
                  <c:v>30.700000000000003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7-4CAC-A483-4CEE8B074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97200"/>
        <c:axId val="758197592"/>
      </c:lineChart>
      <c:catAx>
        <c:axId val="75819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7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7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ACC2399_graphs!$P$13:$Y$13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ACC2399_graphs!$P$16:$Y$16</c:f>
              <c:numCache>
                <c:formatCode>General</c:formatCode>
                <c:ptCount val="10"/>
                <c:pt idx="2" formatCode="0">
                  <c:v>38.394166666666663</c:v>
                </c:pt>
                <c:pt idx="3" formatCode="0">
                  <c:v>55.147424242424243</c:v>
                </c:pt>
                <c:pt idx="4" formatCode="0">
                  <c:v>78.688095238095258</c:v>
                </c:pt>
                <c:pt idx="6" formatCode="0">
                  <c:v>67.026999999999987</c:v>
                </c:pt>
                <c:pt idx="7" formatCode="0">
                  <c:v>58.926944444444445</c:v>
                </c:pt>
                <c:pt idx="8" formatCode="0">
                  <c:v>50.272222222222211</c:v>
                </c:pt>
                <c:pt idx="9" formatCode="0">
                  <c:v>58.937500000000007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2-4C73-976B-F46D976D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94848"/>
        <c:axId val="758195632"/>
      </c:lineChart>
      <c:catAx>
        <c:axId val="7581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95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19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ACC2399_Bothdirections!$C$8:$C$31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ACC2399_Bothdirections!$L$8:$L$31</c:f>
              <c:numCache>
                <c:formatCode>0</c:formatCode>
                <c:ptCount val="24"/>
                <c:pt idx="0">
                  <c:v>5.888888888888888E-2</c:v>
                </c:pt>
                <c:pt idx="1">
                  <c:v>4.4722222222222219E-2</c:v>
                </c:pt>
                <c:pt idx="2">
                  <c:v>1.111111111111111E-2</c:v>
                </c:pt>
                <c:pt idx="3">
                  <c:v>8.8888888888888871E-3</c:v>
                </c:pt>
                <c:pt idx="4">
                  <c:v>2.1388888888888888E-2</c:v>
                </c:pt>
                <c:pt idx="5">
                  <c:v>0.52888888888888885</c:v>
                </c:pt>
                <c:pt idx="6">
                  <c:v>2.7061111111111109</c:v>
                </c:pt>
                <c:pt idx="7">
                  <c:v>4.8405555555555555</c:v>
                </c:pt>
                <c:pt idx="8">
                  <c:v>3.8613888888888885</c:v>
                </c:pt>
                <c:pt idx="9">
                  <c:v>2.4294444444444445</c:v>
                </c:pt>
                <c:pt idx="10">
                  <c:v>3.4386111111111113</c:v>
                </c:pt>
                <c:pt idx="11">
                  <c:v>3.6052777777777778</c:v>
                </c:pt>
                <c:pt idx="12">
                  <c:v>3.5666666666666673</c:v>
                </c:pt>
                <c:pt idx="13">
                  <c:v>3.4936111111111119</c:v>
                </c:pt>
                <c:pt idx="14">
                  <c:v>4.0177777777777779</c:v>
                </c:pt>
                <c:pt idx="15">
                  <c:v>4.2058333333333326</c:v>
                </c:pt>
                <c:pt idx="16">
                  <c:v>5.2847222222222223</c:v>
                </c:pt>
                <c:pt idx="17">
                  <c:v>8.1211111111111105</c:v>
                </c:pt>
                <c:pt idx="18">
                  <c:v>3.9736111111111114</c:v>
                </c:pt>
                <c:pt idx="19">
                  <c:v>2.5558333333333336</c:v>
                </c:pt>
                <c:pt idx="20">
                  <c:v>1.2638888888888891</c:v>
                </c:pt>
                <c:pt idx="21">
                  <c:v>0.58333333333333326</c:v>
                </c:pt>
                <c:pt idx="22">
                  <c:v>0.21916666666666665</c:v>
                </c:pt>
                <c:pt idx="23">
                  <c:v>9.6666666666666651E-2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E-460D-8D3E-93F0A55A819B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ACC2399_Bothdirections!$C$8:$C$31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ACC2399_Bothdirections!$I$8:$I$31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0</c:v>
                </c:pt>
                <c:pt idx="5">
                  <c:v>0.20138888888888887</c:v>
                </c:pt>
                <c:pt idx="6">
                  <c:v>0.68055555555555558</c:v>
                </c:pt>
                <c:pt idx="7">
                  <c:v>1.5902777777777777</c:v>
                </c:pt>
                <c:pt idx="8">
                  <c:v>2.7777777777777777</c:v>
                </c:pt>
                <c:pt idx="9">
                  <c:v>4.6527777777777777</c:v>
                </c:pt>
                <c:pt idx="10">
                  <c:v>7.1388888888888893</c:v>
                </c:pt>
                <c:pt idx="11">
                  <c:v>7.8888888888888893</c:v>
                </c:pt>
                <c:pt idx="12">
                  <c:v>7.3888888888888893</c:v>
                </c:pt>
                <c:pt idx="13">
                  <c:v>5.854166666666667</c:v>
                </c:pt>
                <c:pt idx="14">
                  <c:v>6.7222222222222214</c:v>
                </c:pt>
                <c:pt idx="15">
                  <c:v>5.7361111111111116</c:v>
                </c:pt>
                <c:pt idx="16">
                  <c:v>3.5625</c:v>
                </c:pt>
                <c:pt idx="17">
                  <c:v>3.395833333333333</c:v>
                </c:pt>
                <c:pt idx="18">
                  <c:v>1.916666666666667</c:v>
                </c:pt>
                <c:pt idx="19">
                  <c:v>1.5208333333333335</c:v>
                </c:pt>
                <c:pt idx="20">
                  <c:v>1.1388888888888888</c:v>
                </c:pt>
                <c:pt idx="21">
                  <c:v>2.7777777777777776E-2</c:v>
                </c:pt>
                <c:pt idx="22">
                  <c:v>0.23611111111111113</c:v>
                </c:pt>
                <c:pt idx="23">
                  <c:v>8.3333333333333329E-2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E-460D-8D3E-93F0A55A819B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ACC2399_Bothdirections!$C$8:$C$31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ACC2399_Bothdirections!$J$8:$J$31</c:f>
              <c:numCache>
                <c:formatCode>0</c:formatCode>
                <c:ptCount val="24"/>
                <c:pt idx="0">
                  <c:v>4.1666666666666664E-2</c:v>
                </c:pt>
                <c:pt idx="1">
                  <c:v>0</c:v>
                </c:pt>
                <c:pt idx="2">
                  <c:v>6.9444444444444434E-2</c:v>
                </c:pt>
                <c:pt idx="3">
                  <c:v>5.5555555555555552E-2</c:v>
                </c:pt>
                <c:pt idx="4">
                  <c:v>2.7777777777777776E-2</c:v>
                </c:pt>
                <c:pt idx="5">
                  <c:v>0.15277777777777776</c:v>
                </c:pt>
                <c:pt idx="6">
                  <c:v>0.31944444444444448</c:v>
                </c:pt>
                <c:pt idx="7">
                  <c:v>2.0486111111111112</c:v>
                </c:pt>
                <c:pt idx="8">
                  <c:v>4.020833333333333</c:v>
                </c:pt>
                <c:pt idx="9">
                  <c:v>7.3888888888888893</c:v>
                </c:pt>
                <c:pt idx="10">
                  <c:v>9.8680555555555571</c:v>
                </c:pt>
                <c:pt idx="11">
                  <c:v>9.6805555555555554</c:v>
                </c:pt>
                <c:pt idx="12">
                  <c:v>7.1458333333333321</c:v>
                </c:pt>
                <c:pt idx="13">
                  <c:v>6.3819444444444446</c:v>
                </c:pt>
                <c:pt idx="14">
                  <c:v>6.1249999999999982</c:v>
                </c:pt>
                <c:pt idx="15">
                  <c:v>5.8472222222222214</c:v>
                </c:pt>
                <c:pt idx="16">
                  <c:v>3.3680555555555558</c:v>
                </c:pt>
                <c:pt idx="17">
                  <c:v>2.916666666666667</c:v>
                </c:pt>
                <c:pt idx="18">
                  <c:v>1.6319444444444444</c:v>
                </c:pt>
                <c:pt idx="19">
                  <c:v>1.9930555555555556</c:v>
                </c:pt>
                <c:pt idx="20">
                  <c:v>0.95138888888888895</c:v>
                </c:pt>
                <c:pt idx="21">
                  <c:v>0.2638888888888889</c:v>
                </c:pt>
                <c:pt idx="22">
                  <c:v>0.16666666666666666</c:v>
                </c:pt>
                <c:pt idx="23">
                  <c:v>0.13888888888888887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E-460D-8D3E-93F0A55A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229080"/>
        <c:axId val="682223592"/>
      </c:lineChart>
      <c:catAx>
        <c:axId val="68222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2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23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29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Pedestrian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APC2397_graphs!$P$5:$V$5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APC2397_graphs!$P$8:$V$8</c:f>
              <c:numCache>
                <c:formatCode>0</c:formatCode>
                <c:ptCount val="7"/>
                <c:pt idx="0">
                  <c:v>242.35833333333329</c:v>
                </c:pt>
                <c:pt idx="1">
                  <c:v>228.31666666666669</c:v>
                </c:pt>
                <c:pt idx="2">
                  <c:v>224.19499999999999</c:v>
                </c:pt>
                <c:pt idx="3">
                  <c:v>216.48166666666668</c:v>
                </c:pt>
                <c:pt idx="4">
                  <c:v>202.02666666666664</c:v>
                </c:pt>
                <c:pt idx="5">
                  <c:v>287.96296296296299</c:v>
                </c:pt>
                <c:pt idx="6">
                  <c:v>300.35185185185185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7-433C-BEE2-ECB6019C9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80136"/>
        <c:axId val="714082880"/>
      </c:barChart>
      <c:catAx>
        <c:axId val="71408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40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08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408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Pedestrian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07A9-404F-B2CF-85D4EA45E13C}"/>
              </c:ext>
            </c:extLst>
          </c:dPt>
          <c:cat>
            <c:strRef>
              <c:f>APC2397_graphs!$P$9:$AA$9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APC2397_graphs!$P$12:$AA$12</c:f>
              <c:numCache>
                <c:formatCode>0</c:formatCode>
                <c:ptCount val="12"/>
                <c:pt idx="1">
                  <c:v>196.10000000000002</c:v>
                </c:pt>
                <c:pt idx="2">
                  <c:v>190.1466666666667</c:v>
                </c:pt>
                <c:pt idx="3">
                  <c:v>223.1</c:v>
                </c:pt>
                <c:pt idx="4">
                  <c:v>290.25</c:v>
                </c:pt>
                <c:pt idx="5">
                  <c:v>296</c:v>
                </c:pt>
                <c:pt idx="6">
                  <c:v>268.2</c:v>
                </c:pt>
                <c:pt idx="7">
                  <c:v>245.12666666666667</c:v>
                </c:pt>
                <c:pt idx="8">
                  <c:v>224.75</c:v>
                </c:pt>
                <c:pt idx="9">
                  <c:v>157</c:v>
                </c:pt>
                <c:pt idx="10">
                  <c:v>171.29999999999998</c:v>
                </c:pt>
                <c:pt idx="11">
                  <c:v>135.33333333333334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9-404F-B2CF-85D4EA45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81704"/>
        <c:axId val="714082096"/>
      </c:lineChart>
      <c:catAx>
        <c:axId val="71408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408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08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4081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Pedestrian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APC2397_graphs!$P$13:$Y$13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APC2397_graphs!$P$16:$Y$16</c:f>
              <c:numCache>
                <c:formatCode>General</c:formatCode>
                <c:ptCount val="10"/>
                <c:pt idx="2" formatCode="0">
                  <c:v>159.5</c:v>
                </c:pt>
                <c:pt idx="3" formatCode="0">
                  <c:v>234.2</c:v>
                </c:pt>
                <c:pt idx="7" formatCode="0">
                  <c:v>206.41699999999997</c:v>
                </c:pt>
                <c:pt idx="8" formatCode="0">
                  <c:v>209.71098484848486</c:v>
                </c:pt>
                <c:pt idx="9" formatCode="0">
                  <c:v>222.6756666666667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0-465E-BA7D-F52AE0B4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764072"/>
        <c:axId val="729765248"/>
      </c:lineChart>
      <c:catAx>
        <c:axId val="72976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97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765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976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Pedestrian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APC2397_Bothdirections!$C$8:$C$31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APC2397_Bothdirections!$L$8:$L$31</c:f>
              <c:numCache>
                <c:formatCode>0</c:formatCode>
                <c:ptCount val="24"/>
                <c:pt idx="0">
                  <c:v>0.31066666666666665</c:v>
                </c:pt>
                <c:pt idx="1">
                  <c:v>0.10566666666666664</c:v>
                </c:pt>
                <c:pt idx="2">
                  <c:v>4.6666666666666669E-2</c:v>
                </c:pt>
                <c:pt idx="3">
                  <c:v>1.8333333333333333E-2</c:v>
                </c:pt>
                <c:pt idx="4">
                  <c:v>6.6666666666666662E-3</c:v>
                </c:pt>
                <c:pt idx="5">
                  <c:v>2.4626666666666663</c:v>
                </c:pt>
                <c:pt idx="6">
                  <c:v>5.8126666666666669</c:v>
                </c:pt>
                <c:pt idx="7">
                  <c:v>8.2680000000000007</c:v>
                </c:pt>
                <c:pt idx="8">
                  <c:v>12.946666666666667</c:v>
                </c:pt>
                <c:pt idx="9">
                  <c:v>16.055666666666667</c:v>
                </c:pt>
                <c:pt idx="10">
                  <c:v>15.032333333333332</c:v>
                </c:pt>
                <c:pt idx="11">
                  <c:v>17.338666666666665</c:v>
                </c:pt>
                <c:pt idx="12">
                  <c:v>16.055</c:v>
                </c:pt>
                <c:pt idx="13">
                  <c:v>18.459333333333333</c:v>
                </c:pt>
                <c:pt idx="14">
                  <c:v>18.596666666666664</c:v>
                </c:pt>
                <c:pt idx="15">
                  <c:v>19.369333333333337</c:v>
                </c:pt>
                <c:pt idx="16">
                  <c:v>15.103666666666665</c:v>
                </c:pt>
                <c:pt idx="17">
                  <c:v>13.992999999999999</c:v>
                </c:pt>
                <c:pt idx="18">
                  <c:v>18.255333333333333</c:v>
                </c:pt>
                <c:pt idx="19">
                  <c:v>11.098333333333334</c:v>
                </c:pt>
                <c:pt idx="20">
                  <c:v>6.3456666666666663</c:v>
                </c:pt>
                <c:pt idx="21">
                  <c:v>3.778</c:v>
                </c:pt>
                <c:pt idx="22">
                  <c:v>2.3953333333333333</c:v>
                </c:pt>
                <c:pt idx="23">
                  <c:v>0.82133333333333325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D-4394-8050-D8412113CAD4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APC2397_Bothdirections!$C$8:$C$31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APC2397_Bothdirections!$I$8:$I$31</c:f>
              <c:numCache>
                <c:formatCode>0</c:formatCode>
                <c:ptCount val="24"/>
                <c:pt idx="0">
                  <c:v>0.7314814814814814</c:v>
                </c:pt>
                <c:pt idx="1">
                  <c:v>0.59259259259259256</c:v>
                </c:pt>
                <c:pt idx="2">
                  <c:v>0.60185185185185175</c:v>
                </c:pt>
                <c:pt idx="3">
                  <c:v>0.12037037037037036</c:v>
                </c:pt>
                <c:pt idx="4">
                  <c:v>7.407407407407407E-2</c:v>
                </c:pt>
                <c:pt idx="5">
                  <c:v>0.56481481481481466</c:v>
                </c:pt>
                <c:pt idx="6">
                  <c:v>5.1018518518518512</c:v>
                </c:pt>
                <c:pt idx="7">
                  <c:v>6.4351851851851851</c:v>
                </c:pt>
                <c:pt idx="8">
                  <c:v>15.314814814814815</c:v>
                </c:pt>
                <c:pt idx="9">
                  <c:v>23.629629629629626</c:v>
                </c:pt>
                <c:pt idx="10">
                  <c:v>25.138888888888889</c:v>
                </c:pt>
                <c:pt idx="11">
                  <c:v>29.768518518518523</c:v>
                </c:pt>
                <c:pt idx="12">
                  <c:v>29.490740740740744</c:v>
                </c:pt>
                <c:pt idx="13">
                  <c:v>31.768518518518519</c:v>
                </c:pt>
                <c:pt idx="14">
                  <c:v>29.453703703703702</c:v>
                </c:pt>
                <c:pt idx="15">
                  <c:v>24.212962962962962</c:v>
                </c:pt>
                <c:pt idx="16">
                  <c:v>19.148148148148149</c:v>
                </c:pt>
                <c:pt idx="17">
                  <c:v>11.425925925925926</c:v>
                </c:pt>
                <c:pt idx="18">
                  <c:v>12.777777777777779</c:v>
                </c:pt>
                <c:pt idx="19">
                  <c:v>7.5555555555555554</c:v>
                </c:pt>
                <c:pt idx="20">
                  <c:v>5.75</c:v>
                </c:pt>
                <c:pt idx="21">
                  <c:v>4.1388888888888893</c:v>
                </c:pt>
                <c:pt idx="22">
                  <c:v>2.4629629629629628</c:v>
                </c:pt>
                <c:pt idx="23">
                  <c:v>1.7037037037037037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D-4394-8050-D8412113CAD4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APC2397_Bothdirections!$C$8:$C$31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APC2397_Bothdirections!$J$8:$J$31</c:f>
              <c:numCache>
                <c:formatCode>0</c:formatCode>
                <c:ptCount val="24"/>
                <c:pt idx="0">
                  <c:v>0.68518518518518512</c:v>
                </c:pt>
                <c:pt idx="1">
                  <c:v>0.70370370370370372</c:v>
                </c:pt>
                <c:pt idx="2">
                  <c:v>0.23148148148148145</c:v>
                </c:pt>
                <c:pt idx="3">
                  <c:v>0.36111111111111105</c:v>
                </c:pt>
                <c:pt idx="4">
                  <c:v>0.17592592592592593</c:v>
                </c:pt>
                <c:pt idx="5">
                  <c:v>0.3888888888888889</c:v>
                </c:pt>
                <c:pt idx="6">
                  <c:v>4.1018518518518521</c:v>
                </c:pt>
                <c:pt idx="7">
                  <c:v>6.1944444444444446</c:v>
                </c:pt>
                <c:pt idx="8">
                  <c:v>12.907407407407408</c:v>
                </c:pt>
                <c:pt idx="9">
                  <c:v>27.268518518518519</c:v>
                </c:pt>
                <c:pt idx="10">
                  <c:v>28.379629629629633</c:v>
                </c:pt>
                <c:pt idx="11">
                  <c:v>34.138888888888886</c:v>
                </c:pt>
                <c:pt idx="12">
                  <c:v>33.027777777777786</c:v>
                </c:pt>
                <c:pt idx="13">
                  <c:v>32.962962962962962</c:v>
                </c:pt>
                <c:pt idx="14">
                  <c:v>28.546296296296298</c:v>
                </c:pt>
                <c:pt idx="15">
                  <c:v>26.462962962962962</c:v>
                </c:pt>
                <c:pt idx="16">
                  <c:v>17.722222222222221</c:v>
                </c:pt>
                <c:pt idx="17">
                  <c:v>11.666666666666668</c:v>
                </c:pt>
                <c:pt idx="18">
                  <c:v>13.731481481481481</c:v>
                </c:pt>
                <c:pt idx="19">
                  <c:v>8.898148148148147</c:v>
                </c:pt>
                <c:pt idx="20">
                  <c:v>5.9074074074074066</c:v>
                </c:pt>
                <c:pt idx="21">
                  <c:v>3.2962962962962967</c:v>
                </c:pt>
                <c:pt idx="22">
                  <c:v>2.0277777777777777</c:v>
                </c:pt>
                <c:pt idx="23">
                  <c:v>0.56481481481481477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D-4394-8050-D8412113C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928912"/>
        <c:axId val="190224152"/>
      </c:lineChart>
      <c:catAx>
        <c:axId val="70992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22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22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92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ATC1048_NorthEastbound!$C$8:$C$31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ATC1048_NorthEastbound!$L$8:$L$31</c:f>
              <c:numCache>
                <c:formatCode>0</c:formatCode>
                <c:ptCount val="24"/>
                <c:pt idx="0">
                  <c:v>179.23273148148149</c:v>
                </c:pt>
                <c:pt idx="1">
                  <c:v>110.72120370370369</c:v>
                </c:pt>
                <c:pt idx="2">
                  <c:v>66.446759259259267</c:v>
                </c:pt>
                <c:pt idx="3">
                  <c:v>48.292824074074076</c:v>
                </c:pt>
                <c:pt idx="4">
                  <c:v>63.521435185185183</c:v>
                </c:pt>
                <c:pt idx="5">
                  <c:v>157.59467592592591</c:v>
                </c:pt>
                <c:pt idx="6">
                  <c:v>414.94092592592597</c:v>
                </c:pt>
                <c:pt idx="7">
                  <c:v>1025.1254166666668</c:v>
                </c:pt>
                <c:pt idx="8">
                  <c:v>1473.7618055555554</c:v>
                </c:pt>
                <c:pt idx="9">
                  <c:v>1239.1863425925926</c:v>
                </c:pt>
                <c:pt idx="10">
                  <c:v>1101.7709722222221</c:v>
                </c:pt>
                <c:pt idx="11">
                  <c:v>1111.2581944444444</c:v>
                </c:pt>
                <c:pt idx="12">
                  <c:v>1221.1617129629631</c:v>
                </c:pt>
                <c:pt idx="13">
                  <c:v>1256.1712962962963</c:v>
                </c:pt>
                <c:pt idx="14">
                  <c:v>1278.6683333333335</c:v>
                </c:pt>
                <c:pt idx="15">
                  <c:v>1381.326111111111</c:v>
                </c:pt>
                <c:pt idx="16">
                  <c:v>1443.6534259259261</c:v>
                </c:pt>
                <c:pt idx="17">
                  <c:v>1428.3434259259259</c:v>
                </c:pt>
                <c:pt idx="18">
                  <c:v>1258.1853703703705</c:v>
                </c:pt>
                <c:pt idx="19">
                  <c:v>961.83430555555549</c:v>
                </c:pt>
                <c:pt idx="20">
                  <c:v>768.86310185185187</c:v>
                </c:pt>
                <c:pt idx="21">
                  <c:v>570.13680555555561</c:v>
                </c:pt>
                <c:pt idx="22">
                  <c:v>459.34763888888881</c:v>
                </c:pt>
                <c:pt idx="23">
                  <c:v>318.39546296296294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F-4404-938D-3CE1C6879EB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ATC1048_NorthEastbound!$C$8:$C$31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ATC1048_NorthEastbound!$I$8:$I$31</c:f>
              <c:numCache>
                <c:formatCode>0</c:formatCode>
                <c:ptCount val="24"/>
                <c:pt idx="0">
                  <c:v>307.42708333333337</c:v>
                </c:pt>
                <c:pt idx="1">
                  <c:v>211.07291666666666</c:v>
                </c:pt>
                <c:pt idx="2">
                  <c:v>143.07291666666669</c:v>
                </c:pt>
                <c:pt idx="3">
                  <c:v>118.58333333333333</c:v>
                </c:pt>
                <c:pt idx="4">
                  <c:v>99.302083333333343</c:v>
                </c:pt>
                <c:pt idx="5">
                  <c:v>129.6875</c:v>
                </c:pt>
                <c:pt idx="6">
                  <c:v>197.59375</c:v>
                </c:pt>
                <c:pt idx="7">
                  <c:v>325.27083333333337</c:v>
                </c:pt>
                <c:pt idx="8">
                  <c:v>628.45833333333326</c:v>
                </c:pt>
                <c:pt idx="9">
                  <c:v>812.15625</c:v>
                </c:pt>
                <c:pt idx="10">
                  <c:v>975.75</c:v>
                </c:pt>
                <c:pt idx="11">
                  <c:v>1061.53125</c:v>
                </c:pt>
                <c:pt idx="12">
                  <c:v>1187.9791666666665</c:v>
                </c:pt>
                <c:pt idx="13">
                  <c:v>1222.3958333333335</c:v>
                </c:pt>
                <c:pt idx="14">
                  <c:v>1153.0833333333335</c:v>
                </c:pt>
                <c:pt idx="15">
                  <c:v>1061.625</c:v>
                </c:pt>
                <c:pt idx="16">
                  <c:v>1033.9375</c:v>
                </c:pt>
                <c:pt idx="17">
                  <c:v>1002.09375</c:v>
                </c:pt>
                <c:pt idx="18">
                  <c:v>916.72916666666663</c:v>
                </c:pt>
                <c:pt idx="19">
                  <c:v>811.26041666666674</c:v>
                </c:pt>
                <c:pt idx="20">
                  <c:v>677.80208333333326</c:v>
                </c:pt>
                <c:pt idx="21">
                  <c:v>542.44791666666674</c:v>
                </c:pt>
                <c:pt idx="22">
                  <c:v>498.1875</c:v>
                </c:pt>
                <c:pt idx="23">
                  <c:v>440.80208333333331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F-4404-938D-3CE1C6879EB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ATC1048_NorthEastbound!$C$8:$C$31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ATC1048_NorthEastbound!$J$8:$J$31</c:f>
              <c:numCache>
                <c:formatCode>0</c:formatCode>
                <c:ptCount val="24"/>
                <c:pt idx="0">
                  <c:v>328.82291666666669</c:v>
                </c:pt>
                <c:pt idx="1">
                  <c:v>244.85416666666666</c:v>
                </c:pt>
                <c:pt idx="2">
                  <c:v>173.19791666666666</c:v>
                </c:pt>
                <c:pt idx="3">
                  <c:v>136.33333333333331</c:v>
                </c:pt>
                <c:pt idx="4">
                  <c:v>110.96875</c:v>
                </c:pt>
                <c:pt idx="5">
                  <c:v>106.46875</c:v>
                </c:pt>
                <c:pt idx="6">
                  <c:v>126.60416666666667</c:v>
                </c:pt>
                <c:pt idx="7">
                  <c:v>188.46875</c:v>
                </c:pt>
                <c:pt idx="8">
                  <c:v>273.73958333333337</c:v>
                </c:pt>
                <c:pt idx="9">
                  <c:v>486.0625</c:v>
                </c:pt>
                <c:pt idx="10">
                  <c:v>719.05208333333337</c:v>
                </c:pt>
                <c:pt idx="11">
                  <c:v>869.07291666666663</c:v>
                </c:pt>
                <c:pt idx="12">
                  <c:v>1008.09375</c:v>
                </c:pt>
                <c:pt idx="13">
                  <c:v>1043.9583333333335</c:v>
                </c:pt>
                <c:pt idx="14">
                  <c:v>1019.6770833333334</c:v>
                </c:pt>
                <c:pt idx="15">
                  <c:v>974.57291666666663</c:v>
                </c:pt>
                <c:pt idx="16">
                  <c:v>900.64583333333337</c:v>
                </c:pt>
                <c:pt idx="17">
                  <c:v>806.25</c:v>
                </c:pt>
                <c:pt idx="18">
                  <c:v>771.78125</c:v>
                </c:pt>
                <c:pt idx="19">
                  <c:v>705.6875</c:v>
                </c:pt>
                <c:pt idx="20">
                  <c:v>605.16666666666663</c:v>
                </c:pt>
                <c:pt idx="21">
                  <c:v>500.46875</c:v>
                </c:pt>
                <c:pt idx="22">
                  <c:v>388.98958333333331</c:v>
                </c:pt>
                <c:pt idx="23">
                  <c:v>297.17708333333331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F-4404-938D-3CE1C6879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194720"/>
        <c:axId val="745195504"/>
      </c:lineChart>
      <c:catAx>
        <c:axId val="7451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1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19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19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ATC1056_graphs!$G$83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ATC1056_graphs!$P$6:$V$6</c:f>
              <c:numCache>
                <c:formatCode>0</c:formatCode>
                <c:ptCount val="7"/>
                <c:pt idx="0">
                  <c:v>6191.8888888888905</c:v>
                </c:pt>
                <c:pt idx="1">
                  <c:v>6300.7250000000004</c:v>
                </c:pt>
                <c:pt idx="2">
                  <c:v>6589.3083333333343</c:v>
                </c:pt>
                <c:pt idx="3">
                  <c:v>6622.7733333333335</c:v>
                </c:pt>
                <c:pt idx="4">
                  <c:v>6870.3416666666672</c:v>
                </c:pt>
                <c:pt idx="5">
                  <c:v>6049.0333333333328</c:v>
                </c:pt>
                <c:pt idx="6">
                  <c:v>4839.2583333333323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2-4A38-A3DC-C4D45CAB1726}"/>
            </c:ext>
          </c:extLst>
        </c:ser>
        <c:ser>
          <c:idx val="1"/>
          <c:order val="1"/>
          <c:tx>
            <c:strRef>
              <c:f>ATC1056_graphs!$I$83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ATC1056_graphs!$P$7:$V$7</c:f>
              <c:numCache>
                <c:formatCode>0</c:formatCode>
                <c:ptCount val="7"/>
                <c:pt idx="0">
                  <c:v>6710.6296296296296</c:v>
                </c:pt>
                <c:pt idx="1">
                  <c:v>6903.5999999999995</c:v>
                </c:pt>
                <c:pt idx="2">
                  <c:v>7130.6466666666674</c:v>
                </c:pt>
                <c:pt idx="3">
                  <c:v>7217.333333333333</c:v>
                </c:pt>
                <c:pt idx="4">
                  <c:v>7455.2133333333331</c:v>
                </c:pt>
                <c:pt idx="5">
                  <c:v>6270.4416666666675</c:v>
                </c:pt>
                <c:pt idx="6">
                  <c:v>4973.45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2-4A38-A3DC-C4D45CAB1726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ATC1056_graphs!$P$5:$V$5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ATC1056_graphs!$P$8:$V$8</c:f>
              <c:numCache>
                <c:formatCode>0</c:formatCode>
                <c:ptCount val="7"/>
                <c:pt idx="0">
                  <c:v>12902.51851851852</c:v>
                </c:pt>
                <c:pt idx="1">
                  <c:v>13204.325000000001</c:v>
                </c:pt>
                <c:pt idx="2">
                  <c:v>13719.955000000002</c:v>
                </c:pt>
                <c:pt idx="3">
                  <c:v>13840.106666666667</c:v>
                </c:pt>
                <c:pt idx="4">
                  <c:v>14325.555</c:v>
                </c:pt>
                <c:pt idx="5">
                  <c:v>12319.475</c:v>
                </c:pt>
                <c:pt idx="6">
                  <c:v>9812.7083333333321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2-4A38-A3DC-C4D45CAB1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195112"/>
        <c:axId val="745196288"/>
      </c:barChart>
      <c:catAx>
        <c:axId val="74519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51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1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5195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7B7-4FA0-8A91-58F9AA253AE2}"/>
              </c:ext>
            </c:extLst>
          </c:dPt>
          <c:cat>
            <c:strRef>
              <c:f>ATC1056_graphs!$P$9:$AA$9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ATC1056_graphs!$P$12:$AA$12</c:f>
              <c:numCache>
                <c:formatCode>0</c:formatCode>
                <c:ptCount val="12"/>
                <c:pt idx="0">
                  <c:v>13165.633333333331</c:v>
                </c:pt>
                <c:pt idx="1">
                  <c:v>13656.266666666666</c:v>
                </c:pt>
                <c:pt idx="2">
                  <c:v>13885.116666666669</c:v>
                </c:pt>
                <c:pt idx="3">
                  <c:v>14068</c:v>
                </c:pt>
                <c:pt idx="4">
                  <c:v>14322.25</c:v>
                </c:pt>
                <c:pt idx="7">
                  <c:v>12948.666666666666</c:v>
                </c:pt>
                <c:pt idx="8">
                  <c:v>13398.200000000003</c:v>
                </c:pt>
                <c:pt idx="9">
                  <c:v>13513.099999999999</c:v>
                </c:pt>
                <c:pt idx="10">
                  <c:v>13463.500000000002</c:v>
                </c:pt>
                <c:pt idx="11">
                  <c:v>13848.133333333331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7-4FA0-8A91-58F9AA253AE2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ATC1056_graphs!$P$10:$AA$10</c:f>
              <c:numCache>
                <c:formatCode>0</c:formatCode>
                <c:ptCount val="12"/>
                <c:pt idx="0">
                  <c:v>6280.2999999999984</c:v>
                </c:pt>
                <c:pt idx="1">
                  <c:v>6658.0333333333338</c:v>
                </c:pt>
                <c:pt idx="2">
                  <c:v>6700.9000000000015</c:v>
                </c:pt>
                <c:pt idx="3">
                  <c:v>6592.7333333333336</c:v>
                </c:pt>
                <c:pt idx="4">
                  <c:v>6786.25</c:v>
                </c:pt>
                <c:pt idx="7">
                  <c:v>6265.9299999999994</c:v>
                </c:pt>
                <c:pt idx="8">
                  <c:v>6396.9500000000025</c:v>
                </c:pt>
                <c:pt idx="9">
                  <c:v>6504.2999999999993</c:v>
                </c:pt>
                <c:pt idx="10">
                  <c:v>6436.1500000000005</c:v>
                </c:pt>
                <c:pt idx="11">
                  <c:v>6647.4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7-4FA0-8A91-58F9AA253AE2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ATC1056_graphs!$P$11:$AA$11</c:f>
              <c:numCache>
                <c:formatCode>0</c:formatCode>
                <c:ptCount val="12"/>
                <c:pt idx="0">
                  <c:v>6885.333333333333</c:v>
                </c:pt>
                <c:pt idx="1">
                  <c:v>6998.2333333333327</c:v>
                </c:pt>
                <c:pt idx="2">
                  <c:v>7184.2166666666672</c:v>
                </c:pt>
                <c:pt idx="3">
                  <c:v>7475.2666666666664</c:v>
                </c:pt>
                <c:pt idx="4">
                  <c:v>7536</c:v>
                </c:pt>
                <c:pt idx="7">
                  <c:v>6682.7366666666667</c:v>
                </c:pt>
                <c:pt idx="8">
                  <c:v>7001.25</c:v>
                </c:pt>
                <c:pt idx="9">
                  <c:v>7008.7999999999993</c:v>
                </c:pt>
                <c:pt idx="10">
                  <c:v>7027.3500000000013</c:v>
                </c:pt>
                <c:pt idx="11">
                  <c:v>7200.7333333333327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7-4FA0-8A91-58F9AA253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94328"/>
        <c:axId val="745196680"/>
      </c:lineChart>
      <c:catAx>
        <c:axId val="74519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5196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196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5194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ATC1056_graphs!$P$13:$Y$13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ATC1056_graphs!$P$16:$Y$16</c:f>
              <c:numCache>
                <c:formatCode>General</c:formatCode>
                <c:ptCount val="10"/>
                <c:pt idx="1">
                  <c:v>13113</c:v>
                </c:pt>
                <c:pt idx="2" formatCode="0">
                  <c:v>13032.153755623402</c:v>
                </c:pt>
                <c:pt idx="3" formatCode="0">
                  <c:v>12558.974417000001</c:v>
                </c:pt>
                <c:pt idx="4" formatCode="0">
                  <c:v>12868.254645000001</c:v>
                </c:pt>
                <c:pt idx="5" formatCode="0">
                  <c:v>12699.089141199998</c:v>
                </c:pt>
                <c:pt idx="6" formatCode="0">
                  <c:v>13526.400805400002</c:v>
                </c:pt>
                <c:pt idx="7" formatCode="0">
                  <c:v>13763.280530600001</c:v>
                </c:pt>
                <c:pt idx="8" formatCode="0">
                  <c:v>13968.417192199999</c:v>
                </c:pt>
                <c:pt idx="9" formatCode="0">
                  <c:v>13598.492037037035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E-4A42-B5BF-1E8E8273BA46}"/>
            </c:ext>
          </c:extLst>
        </c:ser>
        <c:ser>
          <c:idx val="0"/>
          <c:order val="1"/>
          <c:tx>
            <c:strRef>
              <c:f>ATC1056_graphs!$G$83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ATC1056_graphs!$P$13:$Y$13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ATC1056_graphs!$P$14:$Y$14</c:f>
              <c:numCache>
                <c:formatCode>0</c:formatCode>
                <c:ptCount val="10"/>
                <c:pt idx="1">
                  <c:v>6421</c:v>
                </c:pt>
                <c:pt idx="2">
                  <c:v>6462.6564205090835</c:v>
                </c:pt>
                <c:pt idx="3">
                  <c:v>6170.4838758000005</c:v>
                </c:pt>
                <c:pt idx="4">
                  <c:v>6271.9506560000009</c:v>
                </c:pt>
                <c:pt idx="5">
                  <c:v>6180.0163762000002</c:v>
                </c:pt>
                <c:pt idx="6">
                  <c:v>6595.3430422000001</c:v>
                </c:pt>
                <c:pt idx="7">
                  <c:v>6664.5508205999995</c:v>
                </c:pt>
                <c:pt idx="8">
                  <c:v>6698.7755409999991</c:v>
                </c:pt>
                <c:pt idx="9">
                  <c:v>6515.0074444444435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E-4A42-B5BF-1E8E8273BA46}"/>
            </c:ext>
          </c:extLst>
        </c:ser>
        <c:ser>
          <c:idx val="1"/>
          <c:order val="2"/>
          <c:tx>
            <c:strRef>
              <c:f>ATC1056_graphs!$I$83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ATC1056_graphs!$P$13:$Y$13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ATC1056_graphs!$P$15:$Y$15</c:f>
              <c:numCache>
                <c:formatCode>0</c:formatCode>
                <c:ptCount val="10"/>
                <c:pt idx="1">
                  <c:v>6692</c:v>
                </c:pt>
                <c:pt idx="2">
                  <c:v>6569.497335114318</c:v>
                </c:pt>
                <c:pt idx="3">
                  <c:v>6388.4905411999998</c:v>
                </c:pt>
                <c:pt idx="4">
                  <c:v>6596.3039890000009</c:v>
                </c:pt>
                <c:pt idx="5">
                  <c:v>6519.072764999999</c:v>
                </c:pt>
                <c:pt idx="6">
                  <c:v>6931.0577632000022</c:v>
                </c:pt>
                <c:pt idx="7">
                  <c:v>7098.7297100000014</c:v>
                </c:pt>
                <c:pt idx="8">
                  <c:v>7269.6416512000005</c:v>
                </c:pt>
                <c:pt idx="9">
                  <c:v>7083.484592592592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8E-4A42-B5BF-1E8E8273B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93544"/>
        <c:axId val="809871736"/>
      </c:lineChart>
      <c:catAx>
        <c:axId val="74519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987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871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519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ATC1056_Eastbound!$C$8:$C$31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ATC1056_Eastbound!$L$8:$L$31</c:f>
              <c:numCache>
                <c:formatCode>0</c:formatCode>
                <c:ptCount val="24"/>
                <c:pt idx="0">
                  <c:v>43.41440740740741</c:v>
                </c:pt>
                <c:pt idx="1">
                  <c:v>24.394296296296293</c:v>
                </c:pt>
                <c:pt idx="2">
                  <c:v>15.18148148148148</c:v>
                </c:pt>
                <c:pt idx="3">
                  <c:v>15.128666666666669</c:v>
                </c:pt>
                <c:pt idx="4">
                  <c:v>24.651703703703703</c:v>
                </c:pt>
                <c:pt idx="5">
                  <c:v>61.156888888888886</c:v>
                </c:pt>
                <c:pt idx="6">
                  <c:v>157.96851851851849</c:v>
                </c:pt>
                <c:pt idx="7">
                  <c:v>346.27407407407406</c:v>
                </c:pt>
                <c:pt idx="8">
                  <c:v>414.48066666666671</c:v>
                </c:pt>
                <c:pt idx="9">
                  <c:v>345.30818518518515</c:v>
                </c:pt>
                <c:pt idx="10">
                  <c:v>346.07344444444442</c:v>
                </c:pt>
                <c:pt idx="11">
                  <c:v>388.78814814814814</c:v>
                </c:pt>
                <c:pt idx="12">
                  <c:v>426.56774074074076</c:v>
                </c:pt>
                <c:pt idx="13">
                  <c:v>435.80440740740744</c:v>
                </c:pt>
                <c:pt idx="14">
                  <c:v>483.87085185185185</c:v>
                </c:pt>
                <c:pt idx="15">
                  <c:v>478.25696296296303</c:v>
                </c:pt>
                <c:pt idx="16">
                  <c:v>542.50107407407404</c:v>
                </c:pt>
                <c:pt idx="17">
                  <c:v>572.96803703703711</c:v>
                </c:pt>
                <c:pt idx="18">
                  <c:v>431.12029629629632</c:v>
                </c:pt>
                <c:pt idx="19">
                  <c:v>331.87451851851858</c:v>
                </c:pt>
                <c:pt idx="20">
                  <c:v>233.95829629629628</c:v>
                </c:pt>
                <c:pt idx="21">
                  <c:v>164.26696296296296</c:v>
                </c:pt>
                <c:pt idx="22">
                  <c:v>143.61874074074075</c:v>
                </c:pt>
                <c:pt idx="23">
                  <c:v>87.379074074074069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B-4376-B03E-140CD9E161BF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ATC1056_Eastbound!$C$8:$C$31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ATC1056_Eastbound!$I$8:$I$31</c:f>
              <c:numCache>
                <c:formatCode>0</c:formatCode>
                <c:ptCount val="24"/>
                <c:pt idx="0">
                  <c:v>105.10833333333332</c:v>
                </c:pt>
                <c:pt idx="1">
                  <c:v>62.6</c:v>
                </c:pt>
                <c:pt idx="2">
                  <c:v>39.291666666666671</c:v>
                </c:pt>
                <c:pt idx="3">
                  <c:v>33.30833333333333</c:v>
                </c:pt>
                <c:pt idx="4">
                  <c:v>28.291666666666668</c:v>
                </c:pt>
                <c:pt idx="5">
                  <c:v>50</c:v>
                </c:pt>
                <c:pt idx="6">
                  <c:v>64.708333333333343</c:v>
                </c:pt>
                <c:pt idx="7">
                  <c:v>114.81666666666668</c:v>
                </c:pt>
                <c:pt idx="8">
                  <c:v>216.45833333333334</c:v>
                </c:pt>
                <c:pt idx="9">
                  <c:v>311.42500000000001</c:v>
                </c:pt>
                <c:pt idx="10">
                  <c:v>406.72500000000002</c:v>
                </c:pt>
                <c:pt idx="11">
                  <c:v>466.15</c:v>
                </c:pt>
                <c:pt idx="12">
                  <c:v>500.88333333333333</c:v>
                </c:pt>
                <c:pt idx="13">
                  <c:v>493.95</c:v>
                </c:pt>
                <c:pt idx="14">
                  <c:v>500.51666666666671</c:v>
                </c:pt>
                <c:pt idx="15">
                  <c:v>488.41666666666663</c:v>
                </c:pt>
                <c:pt idx="16">
                  <c:v>483.69999999999993</c:v>
                </c:pt>
                <c:pt idx="17">
                  <c:v>443.7</c:v>
                </c:pt>
                <c:pt idx="18">
                  <c:v>346.8</c:v>
                </c:pt>
                <c:pt idx="19">
                  <c:v>276.77499999999998</c:v>
                </c:pt>
                <c:pt idx="20">
                  <c:v>202.5</c:v>
                </c:pt>
                <c:pt idx="21">
                  <c:v>152.34166666666667</c:v>
                </c:pt>
                <c:pt idx="22">
                  <c:v>140.65</c:v>
                </c:pt>
                <c:pt idx="23">
                  <c:v>119.91666666666666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B-4376-B03E-140CD9E161BF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ATC1056_Eastbound!$C$8:$C$31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ATC1056_Eastbound!$J$8:$J$31</c:f>
              <c:numCache>
                <c:formatCode>0</c:formatCode>
                <c:ptCount val="24"/>
                <c:pt idx="0">
                  <c:v>96.574999999999989</c:v>
                </c:pt>
                <c:pt idx="1">
                  <c:v>70.14166666666668</c:v>
                </c:pt>
                <c:pt idx="2">
                  <c:v>46.575000000000003</c:v>
                </c:pt>
                <c:pt idx="3">
                  <c:v>32.475000000000001</c:v>
                </c:pt>
                <c:pt idx="4">
                  <c:v>25.65</c:v>
                </c:pt>
                <c:pt idx="5">
                  <c:v>31.06666666666667</c:v>
                </c:pt>
                <c:pt idx="6">
                  <c:v>37.199999999999996</c:v>
                </c:pt>
                <c:pt idx="7">
                  <c:v>61.333333333333329</c:v>
                </c:pt>
                <c:pt idx="8">
                  <c:v>107.45833333333334</c:v>
                </c:pt>
                <c:pt idx="9">
                  <c:v>179.67500000000001</c:v>
                </c:pt>
                <c:pt idx="10">
                  <c:v>264.51666666666665</c:v>
                </c:pt>
                <c:pt idx="11">
                  <c:v>369.69166666666666</c:v>
                </c:pt>
                <c:pt idx="12">
                  <c:v>442.18333333333328</c:v>
                </c:pt>
                <c:pt idx="13">
                  <c:v>483.82499999999999</c:v>
                </c:pt>
                <c:pt idx="14">
                  <c:v>481.1</c:v>
                </c:pt>
                <c:pt idx="15">
                  <c:v>435.60833333333341</c:v>
                </c:pt>
                <c:pt idx="16">
                  <c:v>403.53333333333336</c:v>
                </c:pt>
                <c:pt idx="17">
                  <c:v>314.7</c:v>
                </c:pt>
                <c:pt idx="18">
                  <c:v>260.53333333333336</c:v>
                </c:pt>
                <c:pt idx="19">
                  <c:v>236.95833333333334</c:v>
                </c:pt>
                <c:pt idx="20">
                  <c:v>176.75833333333333</c:v>
                </c:pt>
                <c:pt idx="21">
                  <c:v>128.68333333333334</c:v>
                </c:pt>
                <c:pt idx="22">
                  <c:v>92.125000000000014</c:v>
                </c:pt>
                <c:pt idx="23">
                  <c:v>60.891666666666673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B-4376-B03E-140CD9E1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192632"/>
        <c:axId val="838190280"/>
      </c:lineChart>
      <c:catAx>
        <c:axId val="83819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19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190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192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177800</xdr:rowOff>
    </xdr:from>
    <xdr:to>
      <xdr:col>17</xdr:col>
      <xdr:colOff>301625</xdr:colOff>
      <xdr:row>38</xdr:row>
      <xdr:rowOff>158135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77800"/>
          <a:ext cx="10058400" cy="7219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C64"/>
  <sheetViews>
    <sheetView showGridLines="0" zoomScale="90" zoomScaleNormal="90" workbookViewId="0"/>
  </sheetViews>
  <sheetFormatPr defaultRowHeight="15" x14ac:dyDescent="0.25"/>
  <cols>
    <col min="2" max="2" width="9.28515625" bestFit="1" customWidth="1"/>
    <col min="3" max="3" width="49.28515625" bestFit="1" customWidth="1"/>
  </cols>
  <sheetData>
    <row r="1" spans="1:3" x14ac:dyDescent="0.25">
      <c r="A1" s="1" t="s">
        <v>0</v>
      </c>
    </row>
    <row r="3" spans="1:3" x14ac:dyDescent="0.25">
      <c r="A3" t="s">
        <v>21</v>
      </c>
    </row>
    <row r="4" spans="1:3" x14ac:dyDescent="0.25">
      <c r="A4" t="s">
        <v>22</v>
      </c>
    </row>
    <row r="6" spans="1:3" x14ac:dyDescent="0.25">
      <c r="A6" s="1" t="s">
        <v>1</v>
      </c>
    </row>
    <row r="8" spans="1:3" x14ac:dyDescent="0.25">
      <c r="A8" t="s">
        <v>38</v>
      </c>
    </row>
    <row r="9" spans="1:3" x14ac:dyDescent="0.25">
      <c r="B9" s="2"/>
      <c r="C9" s="1"/>
    </row>
    <row r="10" spans="1:3" x14ac:dyDescent="0.25">
      <c r="A10" s="3"/>
      <c r="B10" s="5" t="s">
        <v>16</v>
      </c>
      <c r="C10" s="6" t="s">
        <v>4</v>
      </c>
    </row>
    <row r="11" spans="1:3" x14ac:dyDescent="0.25">
      <c r="A11" s="4"/>
      <c r="C11" s="39" t="s">
        <v>2</v>
      </c>
    </row>
    <row r="12" spans="1:3" x14ac:dyDescent="0.25">
      <c r="A12" s="4"/>
      <c r="C12" s="39" t="s">
        <v>14</v>
      </c>
    </row>
    <row r="13" spans="1:3" x14ac:dyDescent="0.25">
      <c r="A13" s="4"/>
      <c r="C13" s="39" t="s">
        <v>13</v>
      </c>
    </row>
    <row r="14" spans="1:3" x14ac:dyDescent="0.25">
      <c r="A14" s="3"/>
      <c r="B14" s="5" t="s">
        <v>17</v>
      </c>
      <c r="C14" s="6" t="s">
        <v>5</v>
      </c>
    </row>
    <row r="15" spans="1:3" x14ac:dyDescent="0.25">
      <c r="A15" s="4"/>
      <c r="C15" s="39" t="s">
        <v>2</v>
      </c>
    </row>
    <row r="16" spans="1:3" x14ac:dyDescent="0.25">
      <c r="A16" s="4"/>
      <c r="C16" s="39" t="s">
        <v>11</v>
      </c>
    </row>
    <row r="17" spans="1:3" x14ac:dyDescent="0.25">
      <c r="A17" s="4"/>
      <c r="C17" s="39" t="s">
        <v>12</v>
      </c>
    </row>
    <row r="18" spans="1:3" x14ac:dyDescent="0.25">
      <c r="A18" s="4"/>
      <c r="B18" s="1" t="s">
        <v>24</v>
      </c>
      <c r="C18" s="1" t="s">
        <v>23</v>
      </c>
    </row>
    <row r="19" spans="1:3" x14ac:dyDescent="0.25">
      <c r="A19" s="4"/>
      <c r="C19" s="39" t="s">
        <v>2</v>
      </c>
    </row>
    <row r="20" spans="1:3" x14ac:dyDescent="0.25">
      <c r="A20" s="4"/>
      <c r="C20" s="39" t="s">
        <v>14</v>
      </c>
    </row>
    <row r="21" spans="1:3" x14ac:dyDescent="0.25">
      <c r="A21" s="4"/>
      <c r="C21" s="39" t="s">
        <v>13</v>
      </c>
    </row>
    <row r="22" spans="1:3" x14ac:dyDescent="0.25">
      <c r="A22" s="4"/>
      <c r="B22" s="1" t="s">
        <v>25</v>
      </c>
      <c r="C22" s="1" t="s">
        <v>26</v>
      </c>
    </row>
    <row r="23" spans="1:3" x14ac:dyDescent="0.25">
      <c r="A23" s="4"/>
      <c r="C23" s="39" t="s">
        <v>2</v>
      </c>
    </row>
    <row r="24" spans="1:3" x14ac:dyDescent="0.25">
      <c r="A24" s="4"/>
      <c r="C24" s="39" t="s">
        <v>27</v>
      </c>
    </row>
    <row r="25" spans="1:3" x14ac:dyDescent="0.25">
      <c r="A25" s="4"/>
      <c r="C25" s="39" t="s">
        <v>28</v>
      </c>
    </row>
    <row r="26" spans="1:3" x14ac:dyDescent="0.25">
      <c r="A26" s="4"/>
      <c r="B26" s="1" t="s">
        <v>29</v>
      </c>
      <c r="C26" s="1" t="s">
        <v>30</v>
      </c>
    </row>
    <row r="27" spans="1:3" x14ac:dyDescent="0.25">
      <c r="A27" s="4"/>
      <c r="C27" s="39" t="s">
        <v>2</v>
      </c>
    </row>
    <row r="28" spans="1:3" x14ac:dyDescent="0.25">
      <c r="A28" s="4"/>
      <c r="C28" s="39" t="s">
        <v>31</v>
      </c>
    </row>
    <row r="29" spans="1:3" x14ac:dyDescent="0.25">
      <c r="A29" s="4"/>
      <c r="C29" s="39" t="s">
        <v>32</v>
      </c>
    </row>
    <row r="30" spans="1:3" x14ac:dyDescent="0.25">
      <c r="A30" s="4"/>
      <c r="B30" s="1" t="s">
        <v>33</v>
      </c>
      <c r="C30" s="1" t="s">
        <v>34</v>
      </c>
    </row>
    <row r="31" spans="1:3" x14ac:dyDescent="0.25">
      <c r="A31" s="4"/>
      <c r="C31" s="39" t="s">
        <v>2</v>
      </c>
    </row>
    <row r="32" spans="1:3" x14ac:dyDescent="0.25">
      <c r="A32" s="4"/>
      <c r="C32" s="39" t="s">
        <v>27</v>
      </c>
    </row>
    <row r="33" spans="1:3" x14ac:dyDescent="0.25">
      <c r="A33" s="4"/>
      <c r="C33" s="39" t="s">
        <v>28</v>
      </c>
    </row>
    <row r="34" spans="1:3" x14ac:dyDescent="0.25">
      <c r="A34" s="4"/>
      <c r="B34" s="1" t="s">
        <v>35</v>
      </c>
      <c r="C34" s="1" t="s">
        <v>36</v>
      </c>
    </row>
    <row r="35" spans="1:3" x14ac:dyDescent="0.25">
      <c r="A35" s="4"/>
      <c r="C35" s="39" t="s">
        <v>2</v>
      </c>
    </row>
    <row r="36" spans="1:3" x14ac:dyDescent="0.25">
      <c r="A36" s="4"/>
      <c r="C36" s="39" t="s">
        <v>11</v>
      </c>
    </row>
    <row r="37" spans="1:3" x14ac:dyDescent="0.25">
      <c r="C37" s="39" t="s">
        <v>12</v>
      </c>
    </row>
    <row r="39" spans="1:3" x14ac:dyDescent="0.25">
      <c r="A39" t="s">
        <v>39</v>
      </c>
    </row>
    <row r="41" spans="1:3" x14ac:dyDescent="0.25">
      <c r="B41" t="s">
        <v>15</v>
      </c>
      <c r="C41" t="s">
        <v>3</v>
      </c>
    </row>
    <row r="43" spans="1:3" x14ac:dyDescent="0.25">
      <c r="A43" s="1" t="s">
        <v>6</v>
      </c>
    </row>
    <row r="45" spans="1:3" x14ac:dyDescent="0.25">
      <c r="A45" t="s">
        <v>38</v>
      </c>
    </row>
    <row r="46" spans="1:3" x14ac:dyDescent="0.25">
      <c r="B46" s="1"/>
      <c r="C46" s="1"/>
    </row>
    <row r="47" spans="1:3" x14ac:dyDescent="0.25">
      <c r="B47" s="7" t="s">
        <v>18</v>
      </c>
      <c r="C47" s="1" t="s">
        <v>7</v>
      </c>
    </row>
    <row r="48" spans="1:3" x14ac:dyDescent="0.25">
      <c r="B48" s="1"/>
      <c r="C48" s="39" t="s">
        <v>2</v>
      </c>
    </row>
    <row r="49" spans="1:3" x14ac:dyDescent="0.25">
      <c r="B49" s="1"/>
      <c r="C49" s="39" t="s">
        <v>10</v>
      </c>
    </row>
    <row r="50" spans="1:3" x14ac:dyDescent="0.25">
      <c r="B50" s="7" t="s">
        <v>20</v>
      </c>
      <c r="C50" s="1" t="s">
        <v>9</v>
      </c>
    </row>
    <row r="51" spans="1:3" x14ac:dyDescent="0.25">
      <c r="C51" s="39" t="s">
        <v>2</v>
      </c>
    </row>
    <row r="52" spans="1:3" x14ac:dyDescent="0.25">
      <c r="C52" s="39" t="s">
        <v>10</v>
      </c>
    </row>
    <row r="54" spans="1:3" x14ac:dyDescent="0.25">
      <c r="A54" t="s">
        <v>40</v>
      </c>
    </row>
    <row r="56" spans="1:3" x14ac:dyDescent="0.25">
      <c r="B56" s="8" t="s">
        <v>19</v>
      </c>
      <c r="C56" s="8" t="s">
        <v>8</v>
      </c>
    </row>
    <row r="58" spans="1:3" x14ac:dyDescent="0.25">
      <c r="A58" s="1" t="s">
        <v>37</v>
      </c>
    </row>
    <row r="60" spans="1:3" x14ac:dyDescent="0.25">
      <c r="A60" t="s">
        <v>38</v>
      </c>
    </row>
    <row r="62" spans="1:3" x14ac:dyDescent="0.25">
      <c r="B62" s="1" t="s">
        <v>18</v>
      </c>
      <c r="C62" s="1" t="s">
        <v>7</v>
      </c>
    </row>
    <row r="63" spans="1:3" x14ac:dyDescent="0.25">
      <c r="C63" s="39" t="s">
        <v>2</v>
      </c>
    </row>
    <row r="64" spans="1:3" x14ac:dyDescent="0.25">
      <c r="C64" s="39" t="s">
        <v>10</v>
      </c>
    </row>
  </sheetData>
  <hyperlinks>
    <hyperlink ref="C11" location="bkATC1048_graphs" display="Graphs" xr:uid="{00000000-0004-0000-0000-000000000000}"/>
    <hyperlink ref="C12" location="bkATC1048_SouthWestbound" display="SouthWest bound" xr:uid="{00000000-0004-0000-0000-000001000000}"/>
    <hyperlink ref="C13" location="bkATC1048_NorthEastbound" display="NorthEast bound" xr:uid="{00000000-0004-0000-0000-000002000000}"/>
    <hyperlink ref="C15" location="bkATC1056_graphs" display="Graphs" xr:uid="{00000000-0004-0000-0000-000003000000}"/>
    <hyperlink ref="C16" location="bkATC1056_Eastbound" display="East bound" xr:uid="{00000000-0004-0000-0000-000004000000}"/>
    <hyperlink ref="C17" location="bkATC1056_Westbound" display="West bound" xr:uid="{00000000-0004-0000-0000-000005000000}"/>
    <hyperlink ref="C19" location="bkATC1308_graphs" display="Graphs" xr:uid="{00000000-0004-0000-0000-000006000000}"/>
    <hyperlink ref="C20" location="bkATC1308_SouthWestbound" display="SouthWest bound" xr:uid="{00000000-0004-0000-0000-000007000000}"/>
    <hyperlink ref="C21" location="bkATC1308_NorthEastbound" display="NorthEast bound" xr:uid="{00000000-0004-0000-0000-000008000000}"/>
    <hyperlink ref="C23" location="bkATC1322_graphs" display="Graphs" xr:uid="{00000000-0004-0000-0000-000009000000}"/>
    <hyperlink ref="C24" location="bkATC1322_SouthEastbound" display="SouthEast bound" xr:uid="{00000000-0004-0000-0000-00000A000000}"/>
    <hyperlink ref="C25" location="bkATC1322_NorthWestbound" display="NorthWest bound" xr:uid="{00000000-0004-0000-0000-00000B000000}"/>
    <hyperlink ref="C27" location="bkATC1330_graphs" display="Graphs" xr:uid="{00000000-0004-0000-0000-00000C000000}"/>
    <hyperlink ref="C28" location="bkATC1330_Southbound" display="South bound" xr:uid="{00000000-0004-0000-0000-00000D000000}"/>
    <hyperlink ref="C29" location="bkATC1330_Northbound" display="North bound" xr:uid="{00000000-0004-0000-0000-00000E000000}"/>
    <hyperlink ref="C31" location="bkATC1338_graphs" display="Graphs" xr:uid="{00000000-0004-0000-0000-00000F000000}"/>
    <hyperlink ref="C32" location="bkATC1338_SouthEastbound" display="SouthEast bound" xr:uid="{00000000-0004-0000-0000-000010000000}"/>
    <hyperlink ref="C33" location="bkATC1338_NorthWestbound" display="NorthWest bound" xr:uid="{00000000-0004-0000-0000-000011000000}"/>
    <hyperlink ref="C35" location="bkATC1424_graphs" display="Graphs" xr:uid="{00000000-0004-0000-0000-000012000000}"/>
    <hyperlink ref="C36" location="bkATC1424_Eastbound" display="East bound" xr:uid="{00000000-0004-0000-0000-000013000000}"/>
    <hyperlink ref="C37" location="bkATC1424_Westbound" display="West bound" xr:uid="{00000000-0004-0000-0000-000014000000}"/>
    <hyperlink ref="C48" location="bkACC2397_graphs" display="Graphs" xr:uid="{00000000-0004-0000-0000-000015000000}"/>
    <hyperlink ref="C49" location="bkACC2397_Bothdirections" display="Both directions" xr:uid="{00000000-0004-0000-0000-000016000000}"/>
    <hyperlink ref="C51" location="bkACC2399_graphs" display="Graphs" xr:uid="{00000000-0004-0000-0000-000017000000}"/>
    <hyperlink ref="C52" location="bkACC2399_Bothdirections" display="Both directions" xr:uid="{00000000-0004-0000-0000-000018000000}"/>
    <hyperlink ref="C63" location="bkAPC2397_graphs" display="Graphs" xr:uid="{00000000-0004-0000-0000-000019000000}"/>
    <hyperlink ref="C64" location="bkAPC2397_Bothdirections" display="Both directions" xr:uid="{00000000-0004-0000-0000-00001A000000}"/>
  </hyperlinks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93</v>
      </c>
      <c r="E3" s="44"/>
      <c r="F3" s="44"/>
      <c r="G3" s="10"/>
      <c r="H3" s="46" t="s">
        <v>23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14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53.465277777777779</v>
      </c>
      <c r="E8" s="41">
        <v>54.645833333333336</v>
      </c>
      <c r="F8" s="41">
        <v>60.295833333333341</v>
      </c>
      <c r="G8" s="41">
        <v>60.612500000000004</v>
      </c>
      <c r="H8" s="41">
        <v>68.736111111111114</v>
      </c>
      <c r="I8" s="41">
        <v>121.22916666666669</v>
      </c>
      <c r="J8" s="41">
        <v>114.49305555555554</v>
      </c>
      <c r="L8" s="41">
        <f>AVERAGE(D8:H8)</f>
        <v>59.551111111111119</v>
      </c>
      <c r="M8" s="41">
        <f>AVERAGE(D8:J8)</f>
        <v>76.211111111111123</v>
      </c>
      <c r="O8" s="32"/>
    </row>
    <row r="9" spans="1:15" ht="9.4" customHeight="1" x14ac:dyDescent="0.15">
      <c r="C9" s="22">
        <v>1</v>
      </c>
      <c r="D9" s="41">
        <v>26.874999999999996</v>
      </c>
      <c r="E9" s="41">
        <v>35.319444444444443</v>
      </c>
      <c r="F9" s="41">
        <v>33.969444444444441</v>
      </c>
      <c r="G9" s="41">
        <v>38.994444444444447</v>
      </c>
      <c r="H9" s="41">
        <v>39.8125</v>
      </c>
      <c r="I9" s="41">
        <v>78.1111111111111</v>
      </c>
      <c r="J9" s="41">
        <v>79.062499999999986</v>
      </c>
      <c r="L9" s="41">
        <f t="shared" ref="L9:L31" si="0">AVERAGE(D9:H9)</f>
        <v>34.994166666666665</v>
      </c>
      <c r="M9" s="41">
        <f t="shared" ref="M9:M31" si="1">AVERAGE(D9:J9)</f>
        <v>47.449206349206349</v>
      </c>
      <c r="O9" s="32"/>
    </row>
    <row r="10" spans="1:15" ht="9.4" customHeight="1" x14ac:dyDescent="0.15">
      <c r="C10" s="22">
        <v>2</v>
      </c>
      <c r="D10" s="41">
        <v>18.034722222222221</v>
      </c>
      <c r="E10" s="41">
        <v>30.534722222222218</v>
      </c>
      <c r="F10" s="41">
        <v>31.650000000000002</v>
      </c>
      <c r="G10" s="41">
        <v>33.390277777777776</v>
      </c>
      <c r="H10" s="41">
        <v>35.844444444444441</v>
      </c>
      <c r="I10" s="41">
        <v>56.93055555555555</v>
      </c>
      <c r="J10" s="41">
        <v>57.451388888888893</v>
      </c>
      <c r="L10" s="41">
        <f t="shared" si="0"/>
        <v>29.89083333333333</v>
      </c>
      <c r="M10" s="41">
        <f t="shared" si="1"/>
        <v>37.690873015873017</v>
      </c>
      <c r="O10" s="32"/>
    </row>
    <row r="11" spans="1:15" ht="9.4" customHeight="1" x14ac:dyDescent="0.15">
      <c r="C11" s="22">
        <v>3</v>
      </c>
      <c r="D11" s="41">
        <v>21.798611111111111</v>
      </c>
      <c r="E11" s="41">
        <v>27.590277777777782</v>
      </c>
      <c r="F11" s="41">
        <v>27.937500000000004</v>
      </c>
      <c r="G11" s="41">
        <v>30.791666666666668</v>
      </c>
      <c r="H11" s="41">
        <v>31.680555555555554</v>
      </c>
      <c r="I11" s="41">
        <v>55.44444444444445</v>
      </c>
      <c r="J11" s="41">
        <v>42.333333333333336</v>
      </c>
      <c r="L11" s="41">
        <f t="shared" si="0"/>
        <v>27.959722222222222</v>
      </c>
      <c r="M11" s="41">
        <f t="shared" si="1"/>
        <v>33.939484126984134</v>
      </c>
      <c r="O11" s="32"/>
    </row>
    <row r="12" spans="1:15" ht="9.4" customHeight="1" x14ac:dyDescent="0.15">
      <c r="C12" s="22">
        <v>4</v>
      </c>
      <c r="D12" s="41">
        <v>36.520833333333336</v>
      </c>
      <c r="E12" s="41">
        <v>41.159722222222221</v>
      </c>
      <c r="F12" s="41">
        <v>41.008333333333333</v>
      </c>
      <c r="G12" s="41">
        <v>42.777777777777779</v>
      </c>
      <c r="H12" s="41">
        <v>44.022222222222219</v>
      </c>
      <c r="I12" s="41">
        <v>54.541666666666664</v>
      </c>
      <c r="J12" s="41">
        <v>38.993055555555564</v>
      </c>
      <c r="L12" s="41">
        <f t="shared" si="0"/>
        <v>41.097777777777779</v>
      </c>
      <c r="M12" s="41">
        <f t="shared" si="1"/>
        <v>42.717658730158732</v>
      </c>
    </row>
    <row r="13" spans="1:15" ht="9.4" customHeight="1" x14ac:dyDescent="0.15">
      <c r="C13" s="22">
        <v>5</v>
      </c>
      <c r="D13" s="41">
        <v>137.75694444444443</v>
      </c>
      <c r="E13" s="41">
        <v>140.3125</v>
      </c>
      <c r="F13" s="41">
        <v>138.63055555555556</v>
      </c>
      <c r="G13" s="41">
        <v>135.88055555555556</v>
      </c>
      <c r="H13" s="41">
        <v>134.69722222222222</v>
      </c>
      <c r="I13" s="41">
        <v>90.916666666666671</v>
      </c>
      <c r="J13" s="41">
        <v>63.06944444444445</v>
      </c>
      <c r="L13" s="41">
        <f t="shared" si="0"/>
        <v>137.45555555555558</v>
      </c>
      <c r="M13" s="41">
        <f t="shared" si="1"/>
        <v>120.18055555555556</v>
      </c>
    </row>
    <row r="14" spans="1:15" ht="9.4" customHeight="1" x14ac:dyDescent="0.15">
      <c r="C14" s="22">
        <v>6</v>
      </c>
      <c r="D14" s="41">
        <v>399.74305555555549</v>
      </c>
      <c r="E14" s="41">
        <v>458.02777777777783</v>
      </c>
      <c r="F14" s="41">
        <v>451.1180555555556</v>
      </c>
      <c r="G14" s="41">
        <v>444.15555555555557</v>
      </c>
      <c r="H14" s="41">
        <v>424.11666666666673</v>
      </c>
      <c r="I14" s="41">
        <v>166.8472222222222</v>
      </c>
      <c r="J14" s="41">
        <v>110.31250000000001</v>
      </c>
      <c r="L14" s="41">
        <f t="shared" si="0"/>
        <v>435.43222222222221</v>
      </c>
      <c r="M14" s="41">
        <f t="shared" si="1"/>
        <v>350.6172619047619</v>
      </c>
    </row>
    <row r="15" spans="1:15" ht="9.4" customHeight="1" x14ac:dyDescent="0.15">
      <c r="C15" s="22">
        <v>7</v>
      </c>
      <c r="D15" s="41">
        <v>827.8888888888888</v>
      </c>
      <c r="E15" s="41">
        <v>816.24305555555554</v>
      </c>
      <c r="F15" s="41">
        <v>815.30138888888894</v>
      </c>
      <c r="G15" s="41">
        <v>789.48472222222233</v>
      </c>
      <c r="H15" s="41">
        <v>733.81388888888887</v>
      </c>
      <c r="I15" s="41">
        <v>206.09027777777774</v>
      </c>
      <c r="J15" s="41">
        <v>115.5625</v>
      </c>
      <c r="L15" s="41">
        <f t="shared" si="0"/>
        <v>796.54638888888894</v>
      </c>
      <c r="M15" s="41">
        <f t="shared" si="1"/>
        <v>614.9121031746032</v>
      </c>
    </row>
    <row r="16" spans="1:15" ht="9.4" customHeight="1" x14ac:dyDescent="0.15">
      <c r="C16" s="22">
        <v>8</v>
      </c>
      <c r="D16" s="41">
        <v>760.25</v>
      </c>
      <c r="E16" s="41">
        <v>759.11805555555566</v>
      </c>
      <c r="F16" s="41">
        <v>752.3555555555555</v>
      </c>
      <c r="G16" s="41">
        <v>736.98194444444437</v>
      </c>
      <c r="H16" s="41">
        <v>701.13055555555559</v>
      </c>
      <c r="I16" s="41">
        <v>335.73611111111114</v>
      </c>
      <c r="J16" s="41">
        <v>166.59722222222223</v>
      </c>
      <c r="L16" s="41">
        <f t="shared" si="0"/>
        <v>741.96722222222218</v>
      </c>
      <c r="M16" s="41">
        <f t="shared" si="1"/>
        <v>601.73849206349212</v>
      </c>
    </row>
    <row r="17" spans="3:13" ht="9.4" customHeight="1" x14ac:dyDescent="0.15">
      <c r="C17" s="22">
        <v>9</v>
      </c>
      <c r="D17" s="41">
        <v>625.06944444444446</v>
      </c>
      <c r="E17" s="41">
        <v>647.15277777777783</v>
      </c>
      <c r="F17" s="41">
        <v>632.87083333333328</v>
      </c>
      <c r="G17" s="41">
        <v>623.59444444444443</v>
      </c>
      <c r="H17" s="41">
        <v>587.40138888888885</v>
      </c>
      <c r="I17" s="41">
        <v>410.57638888888891</v>
      </c>
      <c r="J17" s="41">
        <v>258.08333333333331</v>
      </c>
      <c r="L17" s="41">
        <f t="shared" si="0"/>
        <v>623.21777777777777</v>
      </c>
      <c r="M17" s="41">
        <f t="shared" si="1"/>
        <v>540.67837301587304</v>
      </c>
    </row>
    <row r="18" spans="3:13" ht="9.4" customHeight="1" x14ac:dyDescent="0.15">
      <c r="C18" s="22">
        <v>10</v>
      </c>
      <c r="D18" s="41">
        <v>517.9236111111112</v>
      </c>
      <c r="E18" s="41">
        <v>531.34027777777771</v>
      </c>
      <c r="F18" s="41">
        <v>513.81944444444446</v>
      </c>
      <c r="G18" s="41">
        <v>525.58749999999998</v>
      </c>
      <c r="H18" s="41">
        <v>540.69444444444434</v>
      </c>
      <c r="I18" s="41">
        <v>499.1875</v>
      </c>
      <c r="J18" s="41">
        <v>369.26388888888891</v>
      </c>
      <c r="L18" s="41">
        <f t="shared" si="0"/>
        <v>525.87305555555554</v>
      </c>
      <c r="M18" s="41">
        <f t="shared" si="1"/>
        <v>499.68809523809523</v>
      </c>
    </row>
    <row r="19" spans="3:13" ht="9.4" customHeight="1" x14ac:dyDescent="0.15">
      <c r="C19" s="22">
        <v>11</v>
      </c>
      <c r="D19" s="41">
        <v>522.38194444444446</v>
      </c>
      <c r="E19" s="41">
        <v>533.4236111111112</v>
      </c>
      <c r="F19" s="41">
        <v>527.53750000000002</v>
      </c>
      <c r="G19" s="41">
        <v>535.51250000000005</v>
      </c>
      <c r="H19" s="41">
        <v>561.26666666666677</v>
      </c>
      <c r="I19" s="41">
        <v>582.41666666666663</v>
      </c>
      <c r="J19" s="41">
        <v>457.48611111111114</v>
      </c>
      <c r="L19" s="41">
        <f t="shared" si="0"/>
        <v>536.0244444444445</v>
      </c>
      <c r="M19" s="41">
        <f t="shared" si="1"/>
        <v>531.43214285714294</v>
      </c>
    </row>
    <row r="20" spans="3:13" ht="9.4" customHeight="1" x14ac:dyDescent="0.15">
      <c r="C20" s="22">
        <v>12</v>
      </c>
      <c r="D20" s="41">
        <v>565.26388888888891</v>
      </c>
      <c r="E20" s="41">
        <v>570.81250000000011</v>
      </c>
      <c r="F20" s="41">
        <v>571.02777777777771</v>
      </c>
      <c r="G20" s="41">
        <v>578.92083333333335</v>
      </c>
      <c r="H20" s="41">
        <v>604.57777777777778</v>
      </c>
      <c r="I20" s="41">
        <v>593.16666666666686</v>
      </c>
      <c r="J20" s="41">
        <v>527.22916666666663</v>
      </c>
      <c r="L20" s="41">
        <f t="shared" si="0"/>
        <v>578.1205555555556</v>
      </c>
      <c r="M20" s="41">
        <f t="shared" si="1"/>
        <v>572.9998015873017</v>
      </c>
    </row>
    <row r="21" spans="3:13" ht="9.4" customHeight="1" x14ac:dyDescent="0.15">
      <c r="C21" s="22">
        <v>13</v>
      </c>
      <c r="D21" s="41">
        <v>568.40972222222229</v>
      </c>
      <c r="E21" s="41">
        <v>573.52777777777771</v>
      </c>
      <c r="F21" s="41">
        <v>575.26249999999993</v>
      </c>
      <c r="G21" s="41">
        <v>576.04722222222222</v>
      </c>
      <c r="H21" s="41">
        <v>638.36388888888894</v>
      </c>
      <c r="I21" s="41">
        <v>561.22222222222229</v>
      </c>
      <c r="J21" s="41">
        <v>513.56250000000011</v>
      </c>
      <c r="L21" s="41">
        <f t="shared" si="0"/>
        <v>586.32222222222231</v>
      </c>
      <c r="M21" s="41">
        <f t="shared" si="1"/>
        <v>572.34226190476193</v>
      </c>
    </row>
    <row r="22" spans="3:13" ht="9.4" customHeight="1" x14ac:dyDescent="0.15">
      <c r="C22" s="22">
        <v>14</v>
      </c>
      <c r="D22" s="41">
        <v>679.21527777777771</v>
      </c>
      <c r="E22" s="41">
        <v>684.6875</v>
      </c>
      <c r="F22" s="41">
        <v>695.75138888888887</v>
      </c>
      <c r="G22" s="41">
        <v>682.58888888888885</v>
      </c>
      <c r="H22" s="41">
        <v>729.26249999999993</v>
      </c>
      <c r="I22" s="41">
        <v>541.11111111111109</v>
      </c>
      <c r="J22" s="41">
        <v>499.5</v>
      </c>
      <c r="L22" s="41">
        <f t="shared" si="0"/>
        <v>694.30111111111114</v>
      </c>
      <c r="M22" s="41">
        <f t="shared" si="1"/>
        <v>644.58809523809521</v>
      </c>
    </row>
    <row r="23" spans="3:13" ht="9.4" customHeight="1" x14ac:dyDescent="0.15">
      <c r="C23" s="22">
        <v>15</v>
      </c>
      <c r="D23" s="41">
        <v>656.38194444444446</v>
      </c>
      <c r="E23" s="41">
        <v>684.5486111111112</v>
      </c>
      <c r="F23" s="41">
        <v>682.99027777777781</v>
      </c>
      <c r="G23" s="41">
        <v>684.22638888888889</v>
      </c>
      <c r="H23" s="41">
        <v>743.90138888888885</v>
      </c>
      <c r="I23" s="41">
        <v>523.2638888888888</v>
      </c>
      <c r="J23" s="41">
        <v>494.56250000000006</v>
      </c>
      <c r="L23" s="41">
        <f t="shared" si="0"/>
        <v>690.40972222222229</v>
      </c>
      <c r="M23" s="41">
        <f t="shared" si="1"/>
        <v>638.55357142857144</v>
      </c>
    </row>
    <row r="24" spans="3:13" ht="9.4" customHeight="1" x14ac:dyDescent="0.15">
      <c r="C24" s="22">
        <v>16</v>
      </c>
      <c r="D24" s="41">
        <v>854.59027777777783</v>
      </c>
      <c r="E24" s="41">
        <v>901.02083333333348</v>
      </c>
      <c r="F24" s="41">
        <v>904.51111111111106</v>
      </c>
      <c r="G24" s="41">
        <v>917.10138888888889</v>
      </c>
      <c r="H24" s="41">
        <v>880.64027777777767</v>
      </c>
      <c r="I24" s="41">
        <v>497.17361111111109</v>
      </c>
      <c r="J24" s="41">
        <v>426.71527777777777</v>
      </c>
      <c r="L24" s="41">
        <f t="shared" si="0"/>
        <v>891.57277777777779</v>
      </c>
      <c r="M24" s="41">
        <f t="shared" si="1"/>
        <v>768.82182539682537</v>
      </c>
    </row>
    <row r="25" spans="3:13" ht="9.4" customHeight="1" x14ac:dyDescent="0.15">
      <c r="C25" s="22">
        <v>17</v>
      </c>
      <c r="D25" s="41">
        <v>834.25</v>
      </c>
      <c r="E25" s="41">
        <v>904.2013888888888</v>
      </c>
      <c r="F25" s="41">
        <v>877.65972222222217</v>
      </c>
      <c r="G25" s="41">
        <v>890.86388888888894</v>
      </c>
      <c r="H25" s="41">
        <v>779.78611111111115</v>
      </c>
      <c r="I25" s="41">
        <v>462.27777777777766</v>
      </c>
      <c r="J25" s="41">
        <v>366.01388888888886</v>
      </c>
      <c r="L25" s="41">
        <f t="shared" si="0"/>
        <v>857.35222222222217</v>
      </c>
      <c r="M25" s="41">
        <f t="shared" si="1"/>
        <v>730.72182539682524</v>
      </c>
    </row>
    <row r="26" spans="3:13" ht="9.4" customHeight="1" x14ac:dyDescent="0.15">
      <c r="C26" s="22">
        <v>18</v>
      </c>
      <c r="D26" s="41">
        <v>535.77083333333337</v>
      </c>
      <c r="E26" s="41">
        <v>589.36805555555554</v>
      </c>
      <c r="F26" s="41">
        <v>608.63611111111106</v>
      </c>
      <c r="G26" s="41">
        <v>606.83611111111111</v>
      </c>
      <c r="H26" s="41">
        <v>570.76527777777778</v>
      </c>
      <c r="I26" s="41">
        <v>405.45138888888886</v>
      </c>
      <c r="J26" s="41">
        <v>356.1944444444444</v>
      </c>
      <c r="L26" s="41">
        <f t="shared" si="0"/>
        <v>582.27527777777777</v>
      </c>
      <c r="M26" s="41">
        <f t="shared" si="1"/>
        <v>524.71746031746022</v>
      </c>
    </row>
    <row r="27" spans="3:13" ht="9.4" customHeight="1" x14ac:dyDescent="0.15">
      <c r="C27" s="22">
        <v>19</v>
      </c>
      <c r="D27" s="41">
        <v>399.74305555555549</v>
      </c>
      <c r="E27" s="41">
        <v>450.3194444444444</v>
      </c>
      <c r="F27" s="41">
        <v>440.15277777777777</v>
      </c>
      <c r="G27" s="41">
        <v>479.32916666666665</v>
      </c>
      <c r="H27" s="41">
        <v>440.61944444444447</v>
      </c>
      <c r="I27" s="41">
        <v>330.68055555555554</v>
      </c>
      <c r="J27" s="41">
        <v>279.8125</v>
      </c>
      <c r="L27" s="41">
        <f t="shared" si="0"/>
        <v>442.03277777777777</v>
      </c>
      <c r="M27" s="41">
        <f t="shared" si="1"/>
        <v>402.95099206349204</v>
      </c>
    </row>
    <row r="28" spans="3:13" ht="9.4" customHeight="1" x14ac:dyDescent="0.15">
      <c r="C28" s="22">
        <v>20</v>
      </c>
      <c r="D28" s="41">
        <v>283.65277777777777</v>
      </c>
      <c r="E28" s="41">
        <v>347.79166666666669</v>
      </c>
      <c r="F28" s="41">
        <v>330.28194444444449</v>
      </c>
      <c r="G28" s="41">
        <v>359.43194444444447</v>
      </c>
      <c r="H28" s="41">
        <v>319.84305555555551</v>
      </c>
      <c r="I28" s="41">
        <v>253.12500000000003</v>
      </c>
      <c r="J28" s="41">
        <v>218.93749999999997</v>
      </c>
      <c r="L28" s="41">
        <f t="shared" si="0"/>
        <v>328.20027777777784</v>
      </c>
      <c r="M28" s="41">
        <f t="shared" si="1"/>
        <v>301.86626984126985</v>
      </c>
    </row>
    <row r="29" spans="3:13" ht="9.4" customHeight="1" x14ac:dyDescent="0.15">
      <c r="C29" s="22">
        <v>21</v>
      </c>
      <c r="D29" s="41">
        <v>200.95138888888889</v>
      </c>
      <c r="E29" s="41">
        <v>223.33333333333334</v>
      </c>
      <c r="F29" s="41">
        <v>235.19166666666663</v>
      </c>
      <c r="G29" s="41">
        <v>242.56944444444446</v>
      </c>
      <c r="H29" s="41">
        <v>248.05138888888891</v>
      </c>
      <c r="I29" s="41">
        <v>194.93055555555557</v>
      </c>
      <c r="J29" s="41">
        <v>160.21527777777777</v>
      </c>
      <c r="L29" s="41">
        <f t="shared" si="0"/>
        <v>230.01944444444445</v>
      </c>
      <c r="M29" s="41">
        <f t="shared" si="1"/>
        <v>215.03472222222223</v>
      </c>
    </row>
    <row r="30" spans="3:13" ht="9.4" customHeight="1" x14ac:dyDescent="0.15">
      <c r="C30" s="22">
        <v>22</v>
      </c>
      <c r="D30" s="41">
        <v>204.97916666666666</v>
      </c>
      <c r="E30" s="41">
        <v>235.5625</v>
      </c>
      <c r="F30" s="41">
        <v>232.32638888888891</v>
      </c>
      <c r="G30" s="41">
        <v>234.23888888888891</v>
      </c>
      <c r="H30" s="41">
        <v>237.91111111111113</v>
      </c>
      <c r="I30" s="41">
        <v>172.54166666666666</v>
      </c>
      <c r="J30" s="41">
        <v>126.04166666666669</v>
      </c>
      <c r="L30" s="41">
        <f t="shared" si="0"/>
        <v>229.0036111111111</v>
      </c>
      <c r="M30" s="41">
        <f t="shared" si="1"/>
        <v>206.22876984126987</v>
      </c>
    </row>
    <row r="31" spans="3:13" ht="9.4" customHeight="1" x14ac:dyDescent="0.15">
      <c r="C31" s="22">
        <v>23</v>
      </c>
      <c r="D31" s="41">
        <v>89.840277777777786</v>
      </c>
      <c r="E31" s="41">
        <v>109.27777777777779</v>
      </c>
      <c r="F31" s="41">
        <v>110.22916666666664</v>
      </c>
      <c r="G31" s="41">
        <v>117.81111111111112</v>
      </c>
      <c r="H31" s="41">
        <v>172.72638888888889</v>
      </c>
      <c r="I31" s="41">
        <v>151.85416666666666</v>
      </c>
      <c r="J31" s="41">
        <v>95.138888888888872</v>
      </c>
      <c r="L31" s="41">
        <f t="shared" si="0"/>
        <v>119.97694444444446</v>
      </c>
      <c r="M31" s="41">
        <f t="shared" si="1"/>
        <v>120.9825396825397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7947.395833333333</v>
      </c>
      <c r="E33" s="41">
        <f t="shared" ref="E33:J33" si="2">SUM(E15:E26)</f>
        <v>8195.4444444444434</v>
      </c>
      <c r="F33" s="41">
        <f t="shared" si="2"/>
        <v>8157.7236111111106</v>
      </c>
      <c r="G33" s="41">
        <f t="shared" si="2"/>
        <v>8147.7458333333343</v>
      </c>
      <c r="H33" s="41">
        <f t="shared" si="2"/>
        <v>8071.6041666666661</v>
      </c>
      <c r="I33" s="41">
        <f t="shared" si="2"/>
        <v>5617.6736111111104</v>
      </c>
      <c r="J33" s="41">
        <f t="shared" si="2"/>
        <v>4550.770833333333</v>
      </c>
      <c r="L33" s="41">
        <f>SUM(L15:L26)</f>
        <v>8103.9827777777773</v>
      </c>
      <c r="M33" s="41">
        <f>SUM(M15:M26)</f>
        <v>7241.1940476190466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2213.208333333333</v>
      </c>
      <c r="E34" s="41">
        <f t="shared" ref="E34:J34" si="3">SUM(E15:E17)</f>
        <v>2222.5138888888891</v>
      </c>
      <c r="F34" s="41">
        <f t="shared" si="3"/>
        <v>2200.5277777777778</v>
      </c>
      <c r="G34" s="41">
        <f t="shared" si="3"/>
        <v>2150.0611111111111</v>
      </c>
      <c r="H34" s="41">
        <f t="shared" si="3"/>
        <v>2022.3458333333333</v>
      </c>
      <c r="I34" s="41">
        <f t="shared" si="3"/>
        <v>952.40277777777783</v>
      </c>
      <c r="J34" s="41">
        <f t="shared" si="3"/>
        <v>540.24305555555554</v>
      </c>
      <c r="L34" s="41">
        <f>SUM(L15:L17)</f>
        <v>2161.7313888888889</v>
      </c>
      <c r="M34" s="41">
        <f>SUM(M15:M17)</f>
        <v>1757.3289682539685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3509.5763888888891</v>
      </c>
      <c r="E35" s="41">
        <f t="shared" ref="E35:J35" si="4">SUM(E18:E23)</f>
        <v>3578.3402777777783</v>
      </c>
      <c r="F35" s="41">
        <f t="shared" si="4"/>
        <v>3566.3888888888887</v>
      </c>
      <c r="G35" s="41">
        <f t="shared" si="4"/>
        <v>3582.8833333333332</v>
      </c>
      <c r="H35" s="41">
        <f t="shared" si="4"/>
        <v>3818.0666666666666</v>
      </c>
      <c r="I35" s="41">
        <f t="shared" si="4"/>
        <v>3300.3680555555557</v>
      </c>
      <c r="J35" s="41">
        <f t="shared" si="4"/>
        <v>2861.6041666666665</v>
      </c>
      <c r="L35" s="41">
        <f>SUM(L18:L23)</f>
        <v>3611.0511111111114</v>
      </c>
      <c r="M35" s="41">
        <f>SUM(M18:M23)</f>
        <v>3459.6039682539686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2224.6111111111113</v>
      </c>
      <c r="E36" s="41">
        <f t="shared" ref="E36:J36" si="5">SUM(E24:E26)</f>
        <v>2394.5902777777778</v>
      </c>
      <c r="F36" s="41">
        <f t="shared" si="5"/>
        <v>2390.8069444444441</v>
      </c>
      <c r="G36" s="41">
        <f t="shared" si="5"/>
        <v>2414.8013888888891</v>
      </c>
      <c r="H36" s="41">
        <f t="shared" si="5"/>
        <v>2231.1916666666666</v>
      </c>
      <c r="I36" s="41">
        <f t="shared" si="5"/>
        <v>1364.9027777777776</v>
      </c>
      <c r="J36" s="41">
        <f t="shared" si="5"/>
        <v>1148.9236111111111</v>
      </c>
      <c r="L36" s="41">
        <f>SUM(L24:L26)</f>
        <v>2331.200277777778</v>
      </c>
      <c r="M36" s="41">
        <f>SUM(M24:M26)</f>
        <v>2024.2611111111109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9820.7569444444416</v>
      </c>
      <c r="E37" s="41">
        <f t="shared" ref="E37:J37" si="6">SUM(E8:E31)</f>
        <v>10349.319444444445</v>
      </c>
      <c r="F37" s="41">
        <f t="shared" si="6"/>
        <v>10290.515277777777</v>
      </c>
      <c r="G37" s="41">
        <f t="shared" si="6"/>
        <v>10367.729166666668</v>
      </c>
      <c r="H37" s="41">
        <f t="shared" si="6"/>
        <v>10269.665277777776</v>
      </c>
      <c r="I37" s="41">
        <f t="shared" si="6"/>
        <v>7344.8263888888896</v>
      </c>
      <c r="J37" s="41">
        <f t="shared" si="6"/>
        <v>5936.6319444444434</v>
      </c>
      <c r="L37" s="41">
        <f>SUM(L8:L31)</f>
        <v>10219.597222222223</v>
      </c>
      <c r="M37" s="41">
        <f>SUM(M8:M31)</f>
        <v>9197.0634920634911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8063.2</v>
      </c>
      <c r="D43" s="38">
        <v>8267.3333333333321</v>
      </c>
      <c r="E43" s="38">
        <v>8191.75</v>
      </c>
      <c r="F43" s="38">
        <v>8439.3000000000011</v>
      </c>
      <c r="G43" s="38">
        <v>8448.1999999999989</v>
      </c>
      <c r="H43" s="38">
        <v>8024.7000000000007</v>
      </c>
      <c r="I43" s="38">
        <v>7882.4</v>
      </c>
      <c r="J43" s="38">
        <v>7068.5599999999995</v>
      </c>
      <c r="K43" s="38">
        <v>8158.2000000000007</v>
      </c>
      <c r="L43" s="38">
        <v>7981.2166666666672</v>
      </c>
      <c r="M43" s="38">
        <v>8413.2000000000007</v>
      </c>
      <c r="N43" s="38">
        <v>8309.7333333333336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10100</v>
      </c>
      <c r="D44" s="38">
        <v>10320.500000000002</v>
      </c>
      <c r="E44" s="38">
        <v>10223</v>
      </c>
      <c r="F44" s="38">
        <v>10910.866666666669</v>
      </c>
      <c r="G44" s="38">
        <v>10607.199999999999</v>
      </c>
      <c r="H44" s="38">
        <v>10229.633333333335</v>
      </c>
      <c r="I44" s="38">
        <v>9933.866666666665</v>
      </c>
      <c r="J44" s="38">
        <v>9024.616666666665</v>
      </c>
      <c r="K44" s="38">
        <v>10444.350000000002</v>
      </c>
      <c r="L44" s="38">
        <v>10052.216666666669</v>
      </c>
      <c r="M44" s="38">
        <v>10426.849999999999</v>
      </c>
      <c r="N44" s="38">
        <v>10362.066666666668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5532.666666666667</v>
      </c>
      <c r="D47" s="38">
        <v>5755.5</v>
      </c>
      <c r="E47" s="38">
        <v>5661</v>
      </c>
      <c r="F47" s="38">
        <v>5863</v>
      </c>
      <c r="G47" s="38">
        <v>5735.333333333333</v>
      </c>
      <c r="H47" s="38">
        <v>5391.0000000000009</v>
      </c>
      <c r="I47" s="38">
        <v>5260.5</v>
      </c>
      <c r="J47" s="38">
        <v>5004.333333333333</v>
      </c>
      <c r="K47" s="38">
        <v>5616.75</v>
      </c>
      <c r="L47" s="38">
        <v>5733.333333333333</v>
      </c>
      <c r="M47" s="38">
        <v>6013.333333333333</v>
      </c>
      <c r="N47" s="38">
        <v>5845.3333333333321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7292.3333333333339</v>
      </c>
      <c r="D48" s="38">
        <v>7550.5</v>
      </c>
      <c r="E48" s="38">
        <v>7254.5</v>
      </c>
      <c r="F48" s="38">
        <v>7868.5</v>
      </c>
      <c r="G48" s="38">
        <v>7497.333333333333</v>
      </c>
      <c r="H48" s="38">
        <v>7166</v>
      </c>
      <c r="I48" s="38">
        <v>6984</v>
      </c>
      <c r="J48" s="38">
        <v>6619.6666666666652</v>
      </c>
      <c r="K48" s="38">
        <v>7372.75</v>
      </c>
      <c r="L48" s="38">
        <v>7291.9999999999991</v>
      </c>
      <c r="M48" s="38">
        <v>7648.3333333333321</v>
      </c>
      <c r="N48" s="38">
        <v>7591.9999999999982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4380.3333333333339</v>
      </c>
      <c r="D51" s="38">
        <v>4702</v>
      </c>
      <c r="E51" s="38">
        <v>4722</v>
      </c>
      <c r="F51" s="38">
        <v>4748</v>
      </c>
      <c r="G51" s="38">
        <v>4755.3333333333339</v>
      </c>
      <c r="H51" s="38">
        <v>4366</v>
      </c>
      <c r="I51" s="38">
        <v>4381</v>
      </c>
      <c r="J51" s="38">
        <v>4024.6666666666665</v>
      </c>
      <c r="K51" s="38">
        <v>4495.25</v>
      </c>
      <c r="L51" s="38">
        <v>4523</v>
      </c>
      <c r="M51" s="38">
        <v>4768.3333333333339</v>
      </c>
      <c r="N51" s="38">
        <v>4743.333333333333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5556.6666666666661</v>
      </c>
      <c r="D52" s="38">
        <v>6540.5</v>
      </c>
      <c r="E52" s="38">
        <v>5977</v>
      </c>
      <c r="F52" s="38">
        <v>6133</v>
      </c>
      <c r="G52" s="38">
        <v>6197.3333333333339</v>
      </c>
      <c r="H52" s="38">
        <v>5771.5</v>
      </c>
      <c r="I52" s="38">
        <v>5830</v>
      </c>
      <c r="J52" s="38">
        <v>5406.333333333333</v>
      </c>
      <c r="K52" s="38">
        <v>5812.25</v>
      </c>
      <c r="L52" s="38">
        <v>5823.333333333333</v>
      </c>
      <c r="M52" s="38">
        <v>6046.0000000000009</v>
      </c>
      <c r="N52" s="38">
        <v>6145.666666666667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08" display="Index" xr:uid="{00000000-0004-0000-09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93</v>
      </c>
      <c r="E3" s="44"/>
      <c r="F3" s="44"/>
      <c r="G3" s="10"/>
      <c r="H3" s="46" t="s">
        <v>23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13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78.041666666666671</v>
      </c>
      <c r="E8" s="41">
        <v>81.944444444444443</v>
      </c>
      <c r="F8" s="41">
        <v>91.319444444444443</v>
      </c>
      <c r="G8" s="41">
        <v>90.422222222222217</v>
      </c>
      <c r="H8" s="41">
        <v>99.012499999999989</v>
      </c>
      <c r="I8" s="41">
        <v>153.74999999999997</v>
      </c>
      <c r="J8" s="41">
        <v>133.3402777777778</v>
      </c>
      <c r="L8" s="41">
        <f>AVERAGE(D8:H8)</f>
        <v>88.148055555555544</v>
      </c>
      <c r="M8" s="41">
        <f>AVERAGE(D8:J8)</f>
        <v>103.97579365079365</v>
      </c>
      <c r="O8" s="32"/>
    </row>
    <row r="9" spans="1:15" ht="9.4" customHeight="1" x14ac:dyDescent="0.15">
      <c r="C9" s="22">
        <v>1</v>
      </c>
      <c r="D9" s="41">
        <v>53.631944444444436</v>
      </c>
      <c r="E9" s="41">
        <v>57.208333333333336</v>
      </c>
      <c r="F9" s="41">
        <v>53.272222222222233</v>
      </c>
      <c r="G9" s="41">
        <v>60.558333333333337</v>
      </c>
      <c r="H9" s="41">
        <v>67.219444444444434</v>
      </c>
      <c r="I9" s="41">
        <v>115.66666666666667</v>
      </c>
      <c r="J9" s="41">
        <v>103.59722222222223</v>
      </c>
      <c r="L9" s="41">
        <f t="shared" ref="L9:L31" si="0">AVERAGE(D9:H9)</f>
        <v>58.378055555555555</v>
      </c>
      <c r="M9" s="41">
        <f t="shared" ref="M9:M31" si="1">AVERAGE(D9:J9)</f>
        <v>73.022023809523816</v>
      </c>
      <c r="O9" s="32"/>
    </row>
    <row r="10" spans="1:15" ht="9.4" customHeight="1" x14ac:dyDescent="0.15">
      <c r="C10" s="22">
        <v>2</v>
      </c>
      <c r="D10" s="41">
        <v>27.409722222222218</v>
      </c>
      <c r="E10" s="41">
        <v>34.972222222222221</v>
      </c>
      <c r="F10" s="41">
        <v>35.719444444444449</v>
      </c>
      <c r="G10" s="41">
        <v>36.406944444444441</v>
      </c>
      <c r="H10" s="41">
        <v>41.665277777777774</v>
      </c>
      <c r="I10" s="41">
        <v>90.527777777777771</v>
      </c>
      <c r="J10" s="41">
        <v>86.597222222222229</v>
      </c>
      <c r="L10" s="41">
        <f t="shared" si="0"/>
        <v>35.234722222222217</v>
      </c>
      <c r="M10" s="41">
        <f t="shared" si="1"/>
        <v>50.471230158730158</v>
      </c>
      <c r="O10" s="32"/>
    </row>
    <row r="11" spans="1:15" ht="9.4" customHeight="1" x14ac:dyDescent="0.15">
      <c r="C11" s="22">
        <v>3</v>
      </c>
      <c r="D11" s="41">
        <v>34.708333333333336</v>
      </c>
      <c r="E11" s="41">
        <v>43.868055555555564</v>
      </c>
      <c r="F11" s="41">
        <v>40.222222222222221</v>
      </c>
      <c r="G11" s="41">
        <v>46.127777777777787</v>
      </c>
      <c r="H11" s="41">
        <v>51.754166666666663</v>
      </c>
      <c r="I11" s="41">
        <v>78.388888888888872</v>
      </c>
      <c r="J11" s="41">
        <v>74.604166666666657</v>
      </c>
      <c r="L11" s="41">
        <f t="shared" si="0"/>
        <v>43.336111111111116</v>
      </c>
      <c r="M11" s="41">
        <f t="shared" si="1"/>
        <v>52.810515873015866</v>
      </c>
      <c r="O11" s="32"/>
    </row>
    <row r="12" spans="1:15" ht="9.4" customHeight="1" x14ac:dyDescent="0.15">
      <c r="C12" s="22">
        <v>4</v>
      </c>
      <c r="D12" s="41">
        <v>44.041666666666664</v>
      </c>
      <c r="E12" s="41">
        <v>50.36805555555555</v>
      </c>
      <c r="F12" s="41">
        <v>49.873611111111103</v>
      </c>
      <c r="G12" s="41">
        <v>51.50694444444445</v>
      </c>
      <c r="H12" s="41">
        <v>54.961111111111101</v>
      </c>
      <c r="I12" s="41">
        <v>65.180555555555557</v>
      </c>
      <c r="J12" s="41">
        <v>61.69444444444445</v>
      </c>
      <c r="L12" s="41">
        <f t="shared" si="0"/>
        <v>50.150277777777774</v>
      </c>
      <c r="M12" s="41">
        <f t="shared" si="1"/>
        <v>53.946626984126979</v>
      </c>
    </row>
    <row r="13" spans="1:15" ht="9.4" customHeight="1" x14ac:dyDescent="0.15">
      <c r="C13" s="22">
        <v>5</v>
      </c>
      <c r="D13" s="41">
        <v>205.45138888888891</v>
      </c>
      <c r="E13" s="41">
        <v>208.96527777777774</v>
      </c>
      <c r="F13" s="41">
        <v>206.31111111111113</v>
      </c>
      <c r="G13" s="41">
        <v>208.47222222222226</v>
      </c>
      <c r="H13" s="41">
        <v>213.06666666666669</v>
      </c>
      <c r="I13" s="41">
        <v>126.77777777777781</v>
      </c>
      <c r="J13" s="41">
        <v>97.708333333333329</v>
      </c>
      <c r="L13" s="41">
        <f t="shared" si="0"/>
        <v>208.45333333333332</v>
      </c>
      <c r="M13" s="41">
        <f t="shared" si="1"/>
        <v>180.96468253968254</v>
      </c>
    </row>
    <row r="14" spans="1:15" ht="9.4" customHeight="1" x14ac:dyDescent="0.15">
      <c r="C14" s="22">
        <v>6</v>
      </c>
      <c r="D14" s="41">
        <v>252.04166666666663</v>
      </c>
      <c r="E14" s="41">
        <v>262.90277777777777</v>
      </c>
      <c r="F14" s="41">
        <v>268.39305555555558</v>
      </c>
      <c r="G14" s="41">
        <v>265.19861111111112</v>
      </c>
      <c r="H14" s="41">
        <v>264.72361111111115</v>
      </c>
      <c r="I14" s="41">
        <v>154.83333333333331</v>
      </c>
      <c r="J14" s="41">
        <v>87.673611111111128</v>
      </c>
      <c r="L14" s="41">
        <f t="shared" si="0"/>
        <v>262.65194444444444</v>
      </c>
      <c r="M14" s="41">
        <f t="shared" si="1"/>
        <v>222.25238095238092</v>
      </c>
    </row>
    <row r="15" spans="1:15" ht="9.4" customHeight="1" x14ac:dyDescent="0.15">
      <c r="C15" s="22">
        <v>7</v>
      </c>
      <c r="D15" s="41">
        <v>637.36805555555554</v>
      </c>
      <c r="E15" s="41">
        <v>654.35416666666674</v>
      </c>
      <c r="F15" s="41">
        <v>659.12361111111102</v>
      </c>
      <c r="G15" s="41">
        <v>653.30000000000007</v>
      </c>
      <c r="H15" s="41">
        <v>623.63333333333333</v>
      </c>
      <c r="I15" s="41">
        <v>217.80555555555551</v>
      </c>
      <c r="J15" s="41">
        <v>124.43055555555556</v>
      </c>
      <c r="L15" s="41">
        <f t="shared" si="0"/>
        <v>645.55583333333334</v>
      </c>
      <c r="M15" s="41">
        <f t="shared" si="1"/>
        <v>510.00218253968256</v>
      </c>
    </row>
    <row r="16" spans="1:15" ht="9.4" customHeight="1" x14ac:dyDescent="0.15">
      <c r="C16" s="22">
        <v>8</v>
      </c>
      <c r="D16" s="41">
        <v>735.60416666666663</v>
      </c>
      <c r="E16" s="41">
        <v>769.88194444444446</v>
      </c>
      <c r="F16" s="41">
        <v>761.29444444444437</v>
      </c>
      <c r="G16" s="41">
        <v>776.7972222222221</v>
      </c>
      <c r="H16" s="41">
        <v>738.67083333333323</v>
      </c>
      <c r="I16" s="41">
        <v>323.30555555555554</v>
      </c>
      <c r="J16" s="41">
        <v>157.20833333333334</v>
      </c>
      <c r="L16" s="41">
        <f t="shared" si="0"/>
        <v>756.44972222222214</v>
      </c>
      <c r="M16" s="41">
        <f t="shared" si="1"/>
        <v>608.96607142857124</v>
      </c>
    </row>
    <row r="17" spans="3:13" ht="9.4" customHeight="1" x14ac:dyDescent="0.15">
      <c r="C17" s="22">
        <v>9</v>
      </c>
      <c r="D17" s="41">
        <v>563.59027777777771</v>
      </c>
      <c r="E17" s="41">
        <v>581.04861111111109</v>
      </c>
      <c r="F17" s="41">
        <v>574.92916666666667</v>
      </c>
      <c r="G17" s="41">
        <v>584.10833333333335</v>
      </c>
      <c r="H17" s="41">
        <v>579.20416666666654</v>
      </c>
      <c r="I17" s="41">
        <v>437.04166666666674</v>
      </c>
      <c r="J17" s="41">
        <v>278.01388888888891</v>
      </c>
      <c r="L17" s="41">
        <f t="shared" si="0"/>
        <v>576.57611111111112</v>
      </c>
      <c r="M17" s="41">
        <f t="shared" si="1"/>
        <v>513.99087301587304</v>
      </c>
    </row>
    <row r="18" spans="3:13" ht="9.4" customHeight="1" x14ac:dyDescent="0.15">
      <c r="C18" s="22">
        <v>10</v>
      </c>
      <c r="D18" s="41">
        <v>469.0625</v>
      </c>
      <c r="E18" s="41">
        <v>486.07638888888891</v>
      </c>
      <c r="F18" s="41">
        <v>479.23888888888888</v>
      </c>
      <c r="G18" s="41">
        <v>488.98611111111109</v>
      </c>
      <c r="H18" s="41">
        <v>501.85277777777782</v>
      </c>
      <c r="I18" s="41">
        <v>474.77083333333343</v>
      </c>
      <c r="J18" s="41">
        <v>389.59027777777783</v>
      </c>
      <c r="L18" s="41">
        <f t="shared" si="0"/>
        <v>485.04333333333335</v>
      </c>
      <c r="M18" s="41">
        <f t="shared" si="1"/>
        <v>469.93968253968256</v>
      </c>
    </row>
    <row r="19" spans="3:13" ht="9.4" customHeight="1" x14ac:dyDescent="0.15">
      <c r="C19" s="22">
        <v>11</v>
      </c>
      <c r="D19" s="41">
        <v>491.05555555555549</v>
      </c>
      <c r="E19" s="41">
        <v>508.64583333333331</v>
      </c>
      <c r="F19" s="41">
        <v>503.21527777777777</v>
      </c>
      <c r="G19" s="41">
        <v>514.74861111111113</v>
      </c>
      <c r="H19" s="41">
        <v>540.19583333333333</v>
      </c>
      <c r="I19" s="41">
        <v>517.66666666666663</v>
      </c>
      <c r="J19" s="41">
        <v>440.01388888888891</v>
      </c>
      <c r="L19" s="41">
        <f t="shared" si="0"/>
        <v>511.57222222222219</v>
      </c>
      <c r="M19" s="41">
        <f t="shared" si="1"/>
        <v>502.22023809523802</v>
      </c>
    </row>
    <row r="20" spans="3:13" ht="9.4" customHeight="1" x14ac:dyDescent="0.15">
      <c r="C20" s="22">
        <v>12</v>
      </c>
      <c r="D20" s="41">
        <v>561.33333333333337</v>
      </c>
      <c r="E20" s="41">
        <v>566.49305555555554</v>
      </c>
      <c r="F20" s="41">
        <v>569.96527777777771</v>
      </c>
      <c r="G20" s="41">
        <v>565.03611111111115</v>
      </c>
      <c r="H20" s="41">
        <v>626.7833333333333</v>
      </c>
      <c r="I20" s="41">
        <v>562.31944444444446</v>
      </c>
      <c r="J20" s="41">
        <v>519.36111111111109</v>
      </c>
      <c r="L20" s="41">
        <f t="shared" si="0"/>
        <v>577.92222222222222</v>
      </c>
      <c r="M20" s="41">
        <f t="shared" si="1"/>
        <v>567.32738095238085</v>
      </c>
    </row>
    <row r="21" spans="3:13" ht="9.4" customHeight="1" x14ac:dyDescent="0.15">
      <c r="C21" s="22">
        <v>13</v>
      </c>
      <c r="D21" s="41">
        <v>592.90277777777771</v>
      </c>
      <c r="E21" s="41">
        <v>612.33333333333337</v>
      </c>
      <c r="F21" s="41">
        <v>615.44861111111118</v>
      </c>
      <c r="G21" s="41">
        <v>613.35694444444437</v>
      </c>
      <c r="H21" s="41">
        <v>640.90972222222229</v>
      </c>
      <c r="I21" s="41">
        <v>582.46527777777783</v>
      </c>
      <c r="J21" s="41">
        <v>524.75</v>
      </c>
      <c r="L21" s="41">
        <f t="shared" si="0"/>
        <v>614.99027777777769</v>
      </c>
      <c r="M21" s="41">
        <f t="shared" si="1"/>
        <v>597.45238095238085</v>
      </c>
    </row>
    <row r="22" spans="3:13" ht="9.4" customHeight="1" x14ac:dyDescent="0.15">
      <c r="C22" s="22">
        <v>14</v>
      </c>
      <c r="D22" s="41">
        <v>610.97916666666663</v>
      </c>
      <c r="E22" s="41">
        <v>621.84722222222229</v>
      </c>
      <c r="F22" s="41">
        <v>620.56111111111102</v>
      </c>
      <c r="G22" s="41">
        <v>619.10277777777776</v>
      </c>
      <c r="H22" s="41">
        <v>651.92916666666667</v>
      </c>
      <c r="I22" s="41">
        <v>518.40277777777783</v>
      </c>
      <c r="J22" s="41">
        <v>463.91666666666669</v>
      </c>
      <c r="L22" s="41">
        <f t="shared" si="0"/>
        <v>624.88388888888881</v>
      </c>
      <c r="M22" s="41">
        <f t="shared" si="1"/>
        <v>586.67698412698417</v>
      </c>
    </row>
    <row r="23" spans="3:13" ht="9.4" customHeight="1" x14ac:dyDescent="0.15">
      <c r="C23" s="22">
        <v>15</v>
      </c>
      <c r="D23" s="41">
        <v>687.875</v>
      </c>
      <c r="E23" s="41">
        <v>705.20138888888903</v>
      </c>
      <c r="F23" s="41">
        <v>698.81944444444434</v>
      </c>
      <c r="G23" s="41">
        <v>714.53472222222229</v>
      </c>
      <c r="H23" s="41">
        <v>765.74583333333339</v>
      </c>
      <c r="I23" s="41">
        <v>483.08333333333343</v>
      </c>
      <c r="J23" s="41">
        <v>430.1944444444444</v>
      </c>
      <c r="L23" s="41">
        <f t="shared" si="0"/>
        <v>714.43527777777786</v>
      </c>
      <c r="M23" s="41">
        <f t="shared" si="1"/>
        <v>640.77916666666681</v>
      </c>
    </row>
    <row r="24" spans="3:13" ht="9.4" customHeight="1" x14ac:dyDescent="0.15">
      <c r="C24" s="22">
        <v>16</v>
      </c>
      <c r="D24" s="41">
        <v>747.58333333333337</v>
      </c>
      <c r="E24" s="41">
        <v>761.21527777777771</v>
      </c>
      <c r="F24" s="41">
        <v>774.18611111111102</v>
      </c>
      <c r="G24" s="41">
        <v>773.75000000000011</v>
      </c>
      <c r="H24" s="41">
        <v>751.3263888888888</v>
      </c>
      <c r="I24" s="41">
        <v>442.15972222222223</v>
      </c>
      <c r="J24" s="41">
        <v>377.5</v>
      </c>
      <c r="L24" s="41">
        <f t="shared" si="0"/>
        <v>761.61222222222216</v>
      </c>
      <c r="M24" s="41">
        <f t="shared" si="1"/>
        <v>661.10297619047617</v>
      </c>
    </row>
    <row r="25" spans="3:13" ht="9.4" customHeight="1" x14ac:dyDescent="0.15">
      <c r="C25" s="22">
        <v>17</v>
      </c>
      <c r="D25" s="41">
        <v>720.31944444444446</v>
      </c>
      <c r="E25" s="41">
        <v>760.19444444444446</v>
      </c>
      <c r="F25" s="41">
        <v>751.39305555555563</v>
      </c>
      <c r="G25" s="41">
        <v>773.63333333333333</v>
      </c>
      <c r="H25" s="41">
        <v>694.35416666666663</v>
      </c>
      <c r="I25" s="41">
        <v>443.375</v>
      </c>
      <c r="J25" s="41">
        <v>357.03472222222234</v>
      </c>
      <c r="L25" s="41">
        <f t="shared" si="0"/>
        <v>739.97888888888883</v>
      </c>
      <c r="M25" s="41">
        <f t="shared" si="1"/>
        <v>642.90059523809521</v>
      </c>
    </row>
    <row r="26" spans="3:13" ht="9.4" customHeight="1" x14ac:dyDescent="0.15">
      <c r="C26" s="22">
        <v>18</v>
      </c>
      <c r="D26" s="41">
        <v>561.91666666666663</v>
      </c>
      <c r="E26" s="41">
        <v>627.1111111111112</v>
      </c>
      <c r="F26" s="41">
        <v>603.0625</v>
      </c>
      <c r="G26" s="41">
        <v>643.05833333333328</v>
      </c>
      <c r="H26" s="41">
        <v>568.31666666666661</v>
      </c>
      <c r="I26" s="41">
        <v>373.08333333333331</v>
      </c>
      <c r="J26" s="41">
        <v>322.59722222222217</v>
      </c>
      <c r="L26" s="41">
        <f t="shared" si="0"/>
        <v>600.69305555555559</v>
      </c>
      <c r="M26" s="41">
        <f t="shared" si="1"/>
        <v>528.44940476190482</v>
      </c>
    </row>
    <row r="27" spans="3:13" ht="9.4" customHeight="1" x14ac:dyDescent="0.15">
      <c r="C27" s="22">
        <v>19</v>
      </c>
      <c r="D27" s="41">
        <v>385.125</v>
      </c>
      <c r="E27" s="41">
        <v>414.54166666666657</v>
      </c>
      <c r="F27" s="41">
        <v>446.70694444444439</v>
      </c>
      <c r="G27" s="41">
        <v>447.37499999999994</v>
      </c>
      <c r="H27" s="41">
        <v>429.74166666666662</v>
      </c>
      <c r="I27" s="41">
        <v>318.47222222222217</v>
      </c>
      <c r="J27" s="41">
        <v>277.85416666666669</v>
      </c>
      <c r="L27" s="41">
        <f t="shared" si="0"/>
        <v>424.69805555555547</v>
      </c>
      <c r="M27" s="41">
        <f t="shared" si="1"/>
        <v>388.54523809523801</v>
      </c>
    </row>
    <row r="28" spans="3:13" ht="9.4" customHeight="1" x14ac:dyDescent="0.15">
      <c r="C28" s="22">
        <v>20</v>
      </c>
      <c r="D28" s="41">
        <v>259</v>
      </c>
      <c r="E28" s="41">
        <v>289.54166666666669</v>
      </c>
      <c r="F28" s="41">
        <v>286.87361111111113</v>
      </c>
      <c r="G28" s="41">
        <v>320.21666666666664</v>
      </c>
      <c r="H28" s="41">
        <v>294.77361111111111</v>
      </c>
      <c r="I28" s="41">
        <v>241.74305555555554</v>
      </c>
      <c r="J28" s="41">
        <v>206.02083333333334</v>
      </c>
      <c r="L28" s="41">
        <f t="shared" si="0"/>
        <v>290.08111111111111</v>
      </c>
      <c r="M28" s="41">
        <f t="shared" si="1"/>
        <v>271.16706349206351</v>
      </c>
    </row>
    <row r="29" spans="3:13" ht="9.4" customHeight="1" x14ac:dyDescent="0.15">
      <c r="C29" s="22">
        <v>21</v>
      </c>
      <c r="D29" s="41">
        <v>239.97916666666666</v>
      </c>
      <c r="E29" s="41">
        <v>264.83333333333331</v>
      </c>
      <c r="F29" s="41">
        <v>262.51249999999999</v>
      </c>
      <c r="G29" s="41">
        <v>280.35972222222222</v>
      </c>
      <c r="H29" s="41">
        <v>244.1541666666667</v>
      </c>
      <c r="I29" s="41">
        <v>205.53472222222226</v>
      </c>
      <c r="J29" s="41">
        <v>189.72222222222226</v>
      </c>
      <c r="L29" s="41">
        <f t="shared" si="0"/>
        <v>258.3677777777778</v>
      </c>
      <c r="M29" s="41">
        <f t="shared" si="1"/>
        <v>241.01369047619048</v>
      </c>
    </row>
    <row r="30" spans="3:13" ht="9.4" customHeight="1" x14ac:dyDescent="0.15">
      <c r="C30" s="22">
        <v>22</v>
      </c>
      <c r="D30" s="41">
        <v>179.15972222222226</v>
      </c>
      <c r="E30" s="41">
        <v>172.41666666666666</v>
      </c>
      <c r="F30" s="41">
        <v>185.21805555555557</v>
      </c>
      <c r="G30" s="41">
        <v>197.8472222222222</v>
      </c>
      <c r="H30" s="41">
        <v>214.35000000000002</v>
      </c>
      <c r="I30" s="41">
        <v>172.49305555555557</v>
      </c>
      <c r="J30" s="41">
        <v>133.20833333333334</v>
      </c>
      <c r="L30" s="41">
        <f t="shared" si="0"/>
        <v>189.79833333333335</v>
      </c>
      <c r="M30" s="41">
        <f t="shared" si="1"/>
        <v>179.24186507936506</v>
      </c>
    </row>
    <row r="31" spans="3:13" ht="9.4" customHeight="1" x14ac:dyDescent="0.15">
      <c r="C31" s="22">
        <v>23</v>
      </c>
      <c r="D31" s="41">
        <v>128.375</v>
      </c>
      <c r="E31" s="41">
        <v>127.55555555555556</v>
      </c>
      <c r="F31" s="41">
        <v>131.63194444444443</v>
      </c>
      <c r="G31" s="41">
        <v>152.1</v>
      </c>
      <c r="H31" s="41">
        <v>202.98888888888894</v>
      </c>
      <c r="I31" s="41">
        <v>156.08333333333334</v>
      </c>
      <c r="J31" s="41">
        <v>101.375</v>
      </c>
      <c r="L31" s="41">
        <f t="shared" si="0"/>
        <v>148.5302777777778</v>
      </c>
      <c r="M31" s="41">
        <f t="shared" si="1"/>
        <v>142.87281746031746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7379.5902777777783</v>
      </c>
      <c r="E33" s="41">
        <f t="shared" ref="E33:J33" si="2">SUM(E15:E26)</f>
        <v>7654.4027777777783</v>
      </c>
      <c r="F33" s="41">
        <f t="shared" si="2"/>
        <v>7611.2375000000002</v>
      </c>
      <c r="G33" s="41">
        <f t="shared" si="2"/>
        <v>7720.4125000000004</v>
      </c>
      <c r="H33" s="41">
        <f t="shared" si="2"/>
        <v>7682.9222222222224</v>
      </c>
      <c r="I33" s="41">
        <f t="shared" si="2"/>
        <v>5375.479166666667</v>
      </c>
      <c r="J33" s="41">
        <f t="shared" si="2"/>
        <v>4384.6111111111113</v>
      </c>
      <c r="L33" s="41">
        <f>SUM(L15:L26)</f>
        <v>7609.713055555555</v>
      </c>
      <c r="M33" s="41">
        <f>SUM(M15:M26)</f>
        <v>6829.8079365079357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1936.5625</v>
      </c>
      <c r="E34" s="41">
        <f t="shared" ref="E34:J34" si="3">SUM(E15:E17)</f>
        <v>2005.2847222222224</v>
      </c>
      <c r="F34" s="41">
        <f t="shared" si="3"/>
        <v>1995.3472222222222</v>
      </c>
      <c r="G34" s="41">
        <f t="shared" si="3"/>
        <v>2014.2055555555555</v>
      </c>
      <c r="H34" s="41">
        <f t="shared" si="3"/>
        <v>1941.5083333333332</v>
      </c>
      <c r="I34" s="41">
        <f t="shared" si="3"/>
        <v>978.15277777777783</v>
      </c>
      <c r="J34" s="41">
        <f t="shared" si="3"/>
        <v>559.65277777777783</v>
      </c>
      <c r="L34" s="41">
        <f>SUM(L15:L17)</f>
        <v>1978.5816666666665</v>
      </c>
      <c r="M34" s="41">
        <f>SUM(M15:M17)</f>
        <v>1632.9591269841267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3413.208333333333</v>
      </c>
      <c r="E35" s="41">
        <f t="shared" ref="E35:J35" si="4">SUM(E18:E23)</f>
        <v>3500.5972222222226</v>
      </c>
      <c r="F35" s="41">
        <f t="shared" si="4"/>
        <v>3487.2486111111111</v>
      </c>
      <c r="G35" s="41">
        <f t="shared" si="4"/>
        <v>3515.7652777777776</v>
      </c>
      <c r="H35" s="41">
        <f t="shared" si="4"/>
        <v>3727.416666666667</v>
      </c>
      <c r="I35" s="41">
        <f t="shared" si="4"/>
        <v>3138.7083333333335</v>
      </c>
      <c r="J35" s="41">
        <f t="shared" si="4"/>
        <v>2767.8263888888887</v>
      </c>
      <c r="L35" s="41">
        <f>SUM(L18:L23)</f>
        <v>3528.8472222222217</v>
      </c>
      <c r="M35" s="41">
        <f>SUM(M18:M23)</f>
        <v>3364.395833333333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2029.8194444444443</v>
      </c>
      <c r="E36" s="41">
        <f t="shared" ref="E36:J36" si="5">SUM(E24:E26)</f>
        <v>2148.5208333333335</v>
      </c>
      <c r="F36" s="41">
        <f t="shared" si="5"/>
        <v>2128.6416666666664</v>
      </c>
      <c r="G36" s="41">
        <f t="shared" si="5"/>
        <v>2190.4416666666666</v>
      </c>
      <c r="H36" s="41">
        <f t="shared" si="5"/>
        <v>2013.997222222222</v>
      </c>
      <c r="I36" s="41">
        <f t="shared" si="5"/>
        <v>1258.6180555555554</v>
      </c>
      <c r="J36" s="41">
        <f t="shared" si="5"/>
        <v>1057.1319444444446</v>
      </c>
      <c r="L36" s="41">
        <f>SUM(L24:L26)</f>
        <v>2102.2841666666664</v>
      </c>
      <c r="M36" s="41">
        <f>SUM(M24:M26)</f>
        <v>1832.4529761904762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9266.5555555555547</v>
      </c>
      <c r="E37" s="41">
        <f t="shared" ref="E37:J37" si="6">SUM(E8:E31)</f>
        <v>9663.5208333333303</v>
      </c>
      <c r="F37" s="41">
        <f t="shared" si="6"/>
        <v>9669.2916666666661</v>
      </c>
      <c r="G37" s="41">
        <f t="shared" si="6"/>
        <v>9877.0041666666675</v>
      </c>
      <c r="H37" s="41">
        <f t="shared" si="6"/>
        <v>9861.3333333333358</v>
      </c>
      <c r="I37" s="41">
        <f t="shared" si="6"/>
        <v>7254.9305555555557</v>
      </c>
      <c r="J37" s="41">
        <f t="shared" si="6"/>
        <v>5938.0069444444443</v>
      </c>
      <c r="L37" s="41">
        <f>SUM(L8:L31)</f>
        <v>9667.5411111111098</v>
      </c>
      <c r="M37" s="41">
        <f>SUM(M8:M31)</f>
        <v>8790.0918650793647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7527.6333333333332</v>
      </c>
      <c r="D43" s="38">
        <v>7777.1333333333332</v>
      </c>
      <c r="E43" s="38">
        <v>7827.4</v>
      </c>
      <c r="F43" s="38">
        <v>7738.9666666666662</v>
      </c>
      <c r="G43" s="38">
        <v>7963.7000000000007</v>
      </c>
      <c r="H43" s="38">
        <v>7581.7333333333336</v>
      </c>
      <c r="I43" s="38">
        <v>7402.7333333333336</v>
      </c>
      <c r="J43" s="38">
        <v>6808.6399999999994</v>
      </c>
      <c r="K43" s="38">
        <v>7587.5</v>
      </c>
      <c r="L43" s="38">
        <v>7530.1333333333332</v>
      </c>
      <c r="M43" s="38">
        <v>7804.85</v>
      </c>
      <c r="N43" s="38">
        <v>7766.1333333333323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9417.3666666666668</v>
      </c>
      <c r="D44" s="38">
        <v>9877.4333333333325</v>
      </c>
      <c r="E44" s="38">
        <v>9908.7999999999993</v>
      </c>
      <c r="F44" s="38">
        <v>9806.7333333333318</v>
      </c>
      <c r="G44" s="38">
        <v>9949.5</v>
      </c>
      <c r="H44" s="38">
        <v>9996.6</v>
      </c>
      <c r="I44" s="38">
        <v>9344.533333333331</v>
      </c>
      <c r="J44" s="38">
        <v>8714.1266666666652</v>
      </c>
      <c r="K44" s="38">
        <v>9626.75</v>
      </c>
      <c r="L44" s="38">
        <v>9704.7999999999993</v>
      </c>
      <c r="M44" s="38">
        <v>9844.4499999999989</v>
      </c>
      <c r="N44" s="38">
        <v>9819.4000000000015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5219.0000000000009</v>
      </c>
      <c r="D47" s="38">
        <v>5564.5</v>
      </c>
      <c r="E47" s="38">
        <v>5543.5</v>
      </c>
      <c r="F47" s="38">
        <v>5583</v>
      </c>
      <c r="G47" s="38">
        <v>5708</v>
      </c>
      <c r="H47" s="38">
        <v>5202.3333333333321</v>
      </c>
      <c r="I47" s="38">
        <v>4947.5</v>
      </c>
      <c r="J47" s="38">
        <v>4806.666666666667</v>
      </c>
      <c r="K47" s="38">
        <v>5310.25</v>
      </c>
      <c r="L47" s="38">
        <v>5427</v>
      </c>
      <c r="M47" s="38">
        <v>5716.666666666667</v>
      </c>
      <c r="N47" s="38">
        <v>5477.3333333333339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6891.6666666666679</v>
      </c>
      <c r="D48" s="38">
        <v>7818</v>
      </c>
      <c r="E48" s="38">
        <v>7304.5</v>
      </c>
      <c r="F48" s="38">
        <v>7375.5</v>
      </c>
      <c r="G48" s="38">
        <v>7571.333333333333</v>
      </c>
      <c r="H48" s="38">
        <v>7347.333333333333</v>
      </c>
      <c r="I48" s="38">
        <v>6782</v>
      </c>
      <c r="J48" s="38">
        <v>6513.6666666666679</v>
      </c>
      <c r="K48" s="38">
        <v>7199.5</v>
      </c>
      <c r="L48" s="38">
        <v>7360.0000000000009</v>
      </c>
      <c r="M48" s="38">
        <v>7492.666666666667</v>
      </c>
      <c r="N48" s="38">
        <v>7403.0000000000009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4186.333333333333</v>
      </c>
      <c r="D51" s="38">
        <v>4559.5</v>
      </c>
      <c r="E51" s="38">
        <v>4452.5</v>
      </c>
      <c r="F51" s="38">
        <v>4576.5</v>
      </c>
      <c r="G51" s="38">
        <v>4632.666666666667</v>
      </c>
      <c r="H51" s="38">
        <v>4225</v>
      </c>
      <c r="I51" s="38">
        <v>4202.3333333333339</v>
      </c>
      <c r="J51" s="38">
        <v>3942</v>
      </c>
      <c r="K51" s="38">
        <v>4321.5</v>
      </c>
      <c r="L51" s="38">
        <v>4392.333333333333</v>
      </c>
      <c r="M51" s="38">
        <v>4514.666666666667</v>
      </c>
      <c r="N51" s="38">
        <v>4610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5572.9999999999991</v>
      </c>
      <c r="D52" s="38">
        <v>6144</v>
      </c>
      <c r="E52" s="38">
        <v>5963.5</v>
      </c>
      <c r="F52" s="38">
        <v>6186.5</v>
      </c>
      <c r="G52" s="38">
        <v>6187</v>
      </c>
      <c r="H52" s="38">
        <v>5826.5</v>
      </c>
      <c r="I52" s="38">
        <v>5836.3333333333348</v>
      </c>
      <c r="J52" s="38">
        <v>5487.0000000000009</v>
      </c>
      <c r="K52" s="38">
        <v>5821.25</v>
      </c>
      <c r="L52" s="38">
        <v>5907.9999999999991</v>
      </c>
      <c r="M52" s="38">
        <v>6062.6666666666661</v>
      </c>
      <c r="N52" s="38">
        <v>6260.333333333333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08" display="Index" xr:uid="{00000000-0004-0000-0A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88"/>
  <sheetViews>
    <sheetView zoomScale="90" workbookViewId="0">
      <selection activeCell="T14" sqref="T14:Y16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94</v>
      </c>
      <c r="E3" s="44"/>
      <c r="F3" s="44"/>
      <c r="G3" s="10"/>
      <c r="H3" s="46" t="s">
        <v>26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9791.189393939394</v>
      </c>
      <c r="Q6" s="20">
        <v>9952.9090909090919</v>
      </c>
      <c r="R6" s="20">
        <v>10105.298484848485</v>
      </c>
      <c r="S6" s="20">
        <v>10222.025757575757</v>
      </c>
      <c r="T6" s="20">
        <v>10237.704545454546</v>
      </c>
      <c r="U6" s="20">
        <v>8844.628787878788</v>
      </c>
      <c r="V6" s="20">
        <v>7787.6363636363631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9907.7803030303057</v>
      </c>
      <c r="Q7" s="20">
        <v>10111.765151515152</v>
      </c>
      <c r="R7" s="20">
        <v>10214.486363636363</v>
      </c>
      <c r="S7" s="20">
        <v>10369.977272727274</v>
      </c>
      <c r="T7" s="20">
        <v>10333.30303030303</v>
      </c>
      <c r="U7" s="20">
        <v>9037.2196969696979</v>
      </c>
      <c r="V7" s="20">
        <v>8222.2803030303021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19698.9696969697</v>
      </c>
      <c r="Q8" s="20">
        <f t="shared" ref="Q8:V8" si="0">SUM(Q6:Q7)</f>
        <v>20064.674242424244</v>
      </c>
      <c r="R8" s="20">
        <f t="shared" si="0"/>
        <v>20319.784848484847</v>
      </c>
      <c r="S8" s="20">
        <f t="shared" si="0"/>
        <v>20592.003030303029</v>
      </c>
      <c r="T8" s="20">
        <f t="shared" si="0"/>
        <v>20571.007575757576</v>
      </c>
      <c r="U8" s="20">
        <f t="shared" si="0"/>
        <v>17881.848484848488</v>
      </c>
      <c r="V8" s="20">
        <f t="shared" si="0"/>
        <v>16009.916666666664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/>
      <c r="Q10" s="20">
        <v>9797.8333333333321</v>
      </c>
      <c r="R10" s="20">
        <v>9791.9666666666653</v>
      </c>
      <c r="S10" s="20">
        <v>10220.066666666668</v>
      </c>
      <c r="T10" s="20">
        <v>10150.049999999999</v>
      </c>
      <c r="U10" s="20">
        <v>10295.799999999999</v>
      </c>
      <c r="V10" s="20">
        <v>10127.866666666667</v>
      </c>
      <c r="W10" s="20">
        <v>10184.246666666666</v>
      </c>
      <c r="X10" s="20">
        <v>10054.449999999999</v>
      </c>
      <c r="Y10" s="20">
        <v>10045.299999999999</v>
      </c>
      <c r="Z10" s="20">
        <v>9917.3666666666686</v>
      </c>
      <c r="AA10" s="20">
        <v>10095.133333333333</v>
      </c>
    </row>
    <row r="11" spans="1:27" ht="9.4" customHeight="1" x14ac:dyDescent="0.15">
      <c r="C11" s="22"/>
      <c r="O11" s="19" t="s">
        <v>67</v>
      </c>
      <c r="P11" s="20"/>
      <c r="Q11" s="20">
        <v>9992.3999999999978</v>
      </c>
      <c r="R11" s="20">
        <v>9970.966666666669</v>
      </c>
      <c r="S11" s="20">
        <v>10511.733333333334</v>
      </c>
      <c r="T11" s="20">
        <v>10368.949999999999</v>
      </c>
      <c r="U11" s="20">
        <v>10338</v>
      </c>
      <c r="V11" s="20">
        <v>10228.733333333335</v>
      </c>
      <c r="W11" s="20">
        <v>10155.819999999998</v>
      </c>
      <c r="X11" s="20">
        <v>10158.099999999999</v>
      </c>
      <c r="Y11" s="20">
        <v>10089.349999999997</v>
      </c>
      <c r="Z11" s="20">
        <v>10120.266666666666</v>
      </c>
      <c r="AA11" s="20">
        <v>10127.766666666666</v>
      </c>
    </row>
    <row r="12" spans="1:27" ht="9.4" customHeight="1" x14ac:dyDescent="0.15">
      <c r="C12" s="22"/>
      <c r="O12" s="19" t="s">
        <v>68</v>
      </c>
      <c r="P12" s="20"/>
      <c r="Q12" s="20">
        <f t="shared" ref="Q12:AA12" si="1">SUM(Q10:Q11)</f>
        <v>19790.23333333333</v>
      </c>
      <c r="R12" s="20">
        <f t="shared" si="1"/>
        <v>19762.933333333334</v>
      </c>
      <c r="S12" s="20">
        <f t="shared" si="1"/>
        <v>20731.800000000003</v>
      </c>
      <c r="T12" s="20">
        <f t="shared" si="1"/>
        <v>20519</v>
      </c>
      <c r="U12" s="20">
        <f t="shared" si="1"/>
        <v>20633.8</v>
      </c>
      <c r="V12" s="20">
        <f t="shared" si="1"/>
        <v>20356.600000000002</v>
      </c>
      <c r="W12" s="20">
        <f t="shared" si="1"/>
        <v>20340.066666666666</v>
      </c>
      <c r="X12" s="20">
        <f t="shared" si="1"/>
        <v>20212.549999999996</v>
      </c>
      <c r="Y12" s="20">
        <f t="shared" si="1"/>
        <v>20134.649999999994</v>
      </c>
      <c r="Z12" s="20">
        <f t="shared" si="1"/>
        <v>20037.633333333335</v>
      </c>
      <c r="AA12" s="20">
        <f t="shared" si="1"/>
        <v>20222.900000000001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>
        <v>9454.2066521999986</v>
      </c>
      <c r="U14" s="26">
        <v>9140.2338765999993</v>
      </c>
      <c r="V14" s="26">
        <v>9358.2708956000006</v>
      </c>
      <c r="W14" s="26">
        <v>9625.5883210000011</v>
      </c>
      <c r="X14" s="26">
        <v>9782.3008202000001</v>
      </c>
      <c r="Y14" s="20">
        <v>10061.825454545455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/>
      <c r="R15" s="26"/>
      <c r="S15" s="26"/>
      <c r="T15" s="26">
        <v>9851.3603559999992</v>
      </c>
      <c r="U15" s="26">
        <v>9501.7955438000008</v>
      </c>
      <c r="V15" s="26">
        <v>9932.8199108000008</v>
      </c>
      <c r="W15" s="26">
        <v>9922.8797095999998</v>
      </c>
      <c r="X15" s="26">
        <v>9968.057815600001</v>
      </c>
      <c r="Y15" s="20">
        <v>10187.462424242425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/>
      <c r="S16" s="20"/>
      <c r="T16" s="20">
        <f t="shared" ref="T16:X16" si="3">SUM(T14:T15)</f>
        <v>19305.5670082</v>
      </c>
      <c r="U16" s="20">
        <f t="shared" si="3"/>
        <v>18642.029420400002</v>
      </c>
      <c r="V16" s="20">
        <f t="shared" si="3"/>
        <v>19291.090806400003</v>
      </c>
      <c r="W16" s="20">
        <f t="shared" si="3"/>
        <v>19548.468030600001</v>
      </c>
      <c r="X16" s="20">
        <f t="shared" si="3"/>
        <v>19750.358635800003</v>
      </c>
      <c r="Y16" s="20">
        <f>SUM(Y14:Y15)</f>
        <v>20249.28787878788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27</v>
      </c>
      <c r="I83" s="38" t="s">
        <v>28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22" display="Index" xr:uid="{00000000-0004-0000-0B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94</v>
      </c>
      <c r="E3" s="44"/>
      <c r="F3" s="44"/>
      <c r="G3" s="10"/>
      <c r="H3" s="46" t="s">
        <v>26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27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39.825757575757571</v>
      </c>
      <c r="E8" s="41">
        <v>36.204545454545453</v>
      </c>
      <c r="F8" s="41">
        <v>36.412121212121207</v>
      </c>
      <c r="G8" s="41">
        <v>42.477272727272727</v>
      </c>
      <c r="H8" s="41">
        <v>43.992424242424242</v>
      </c>
      <c r="I8" s="41">
        <v>77.598484848484858</v>
      </c>
      <c r="J8" s="41">
        <v>100.24242424242425</v>
      </c>
      <c r="L8" s="41">
        <f>AVERAGE(D8:H8)</f>
        <v>39.782424242424241</v>
      </c>
      <c r="M8" s="41">
        <f>AVERAGE(D8:J8)</f>
        <v>53.821861471861475</v>
      </c>
      <c r="O8" s="32"/>
    </row>
    <row r="9" spans="1:15" ht="9.4" customHeight="1" x14ac:dyDescent="0.15">
      <c r="C9" s="22">
        <v>1</v>
      </c>
      <c r="D9" s="41">
        <v>22.303030303030301</v>
      </c>
      <c r="E9" s="41">
        <v>21.651515151515152</v>
      </c>
      <c r="F9" s="41">
        <v>22.301515151515151</v>
      </c>
      <c r="G9" s="41">
        <v>23.198484848484849</v>
      </c>
      <c r="H9" s="41">
        <v>26.515151515151516</v>
      </c>
      <c r="I9" s="41">
        <v>49.25</v>
      </c>
      <c r="J9" s="41">
        <v>61.924242424242422</v>
      </c>
      <c r="L9" s="41">
        <f t="shared" ref="L9:L31" si="0">AVERAGE(D9:H9)</f>
        <v>23.193939393939395</v>
      </c>
      <c r="M9" s="41">
        <f t="shared" ref="M9:M31" si="1">AVERAGE(D9:J9)</f>
        <v>32.4491341991342</v>
      </c>
      <c r="O9" s="32"/>
    </row>
    <row r="10" spans="1:15" ht="9.4" customHeight="1" x14ac:dyDescent="0.15">
      <c r="C10" s="22">
        <v>2</v>
      </c>
      <c r="D10" s="41">
        <v>20.34090909090909</v>
      </c>
      <c r="E10" s="41">
        <v>18.393939393939391</v>
      </c>
      <c r="F10" s="41">
        <v>19.239393939393938</v>
      </c>
      <c r="G10" s="41">
        <v>21.768181818181816</v>
      </c>
      <c r="H10" s="41">
        <v>21.780303030303028</v>
      </c>
      <c r="I10" s="41">
        <v>35.628787878787882</v>
      </c>
      <c r="J10" s="41">
        <v>46.272727272727273</v>
      </c>
      <c r="L10" s="41">
        <f t="shared" si="0"/>
        <v>20.304545454545455</v>
      </c>
      <c r="M10" s="41">
        <f t="shared" si="1"/>
        <v>26.203463203463205</v>
      </c>
      <c r="O10" s="32"/>
    </row>
    <row r="11" spans="1:15" ht="9.4" customHeight="1" x14ac:dyDescent="0.15">
      <c r="C11" s="22">
        <v>3</v>
      </c>
      <c r="D11" s="41">
        <v>42.159090909090907</v>
      </c>
      <c r="E11" s="41">
        <v>35.045454545454547</v>
      </c>
      <c r="F11" s="41">
        <v>34.974242424242426</v>
      </c>
      <c r="G11" s="41">
        <v>37.021212121212123</v>
      </c>
      <c r="H11" s="41">
        <v>38.037878787878782</v>
      </c>
      <c r="I11" s="41">
        <v>37.045454545454547</v>
      </c>
      <c r="J11" s="41">
        <v>41.712121212121211</v>
      </c>
      <c r="L11" s="41">
        <f t="shared" si="0"/>
        <v>37.447575757575763</v>
      </c>
      <c r="M11" s="41">
        <f t="shared" si="1"/>
        <v>37.999350649350653</v>
      </c>
      <c r="O11" s="32"/>
    </row>
    <row r="12" spans="1:15" ht="9.4" customHeight="1" x14ac:dyDescent="0.15">
      <c r="C12" s="22">
        <v>4</v>
      </c>
      <c r="D12" s="41">
        <v>90.901515151515142</v>
      </c>
      <c r="E12" s="41">
        <v>74.916666666666671</v>
      </c>
      <c r="F12" s="41">
        <v>73.719696969696983</v>
      </c>
      <c r="G12" s="41">
        <v>77.896969696969691</v>
      </c>
      <c r="H12" s="41">
        <v>72.871212121212125</v>
      </c>
      <c r="I12" s="41">
        <v>48.348484848484844</v>
      </c>
      <c r="J12" s="41">
        <v>45.113636363636367</v>
      </c>
      <c r="L12" s="41">
        <f t="shared" si="0"/>
        <v>78.061212121212122</v>
      </c>
      <c r="M12" s="41">
        <f t="shared" si="1"/>
        <v>69.109740259740263</v>
      </c>
    </row>
    <row r="13" spans="1:15" ht="9.4" customHeight="1" x14ac:dyDescent="0.15">
      <c r="C13" s="22">
        <v>5</v>
      </c>
      <c r="D13" s="41">
        <v>300.09090909090907</v>
      </c>
      <c r="E13" s="41">
        <v>284.20454545454544</v>
      </c>
      <c r="F13" s="41">
        <v>284.34242424242427</v>
      </c>
      <c r="G13" s="41">
        <v>278.09545454545452</v>
      </c>
      <c r="H13" s="41">
        <v>256.86363636363643</v>
      </c>
      <c r="I13" s="41">
        <v>115.68939393939394</v>
      </c>
      <c r="J13" s="41">
        <v>80.181818181818187</v>
      </c>
      <c r="L13" s="41">
        <f t="shared" si="0"/>
        <v>280.71939393939397</v>
      </c>
      <c r="M13" s="41">
        <f t="shared" si="1"/>
        <v>228.49545454545458</v>
      </c>
    </row>
    <row r="14" spans="1:15" ht="9.4" customHeight="1" x14ac:dyDescent="0.15">
      <c r="C14" s="22">
        <v>6</v>
      </c>
      <c r="D14" s="41">
        <v>749.34090909090912</v>
      </c>
      <c r="E14" s="41">
        <v>753.03787878787887</v>
      </c>
      <c r="F14" s="41">
        <v>738.1</v>
      </c>
      <c r="G14" s="41">
        <v>726.60151515151506</v>
      </c>
      <c r="H14" s="41">
        <v>669.7651515151515</v>
      </c>
      <c r="I14" s="41">
        <v>177.59848484848484</v>
      </c>
      <c r="J14" s="41">
        <v>112.65151515151514</v>
      </c>
      <c r="L14" s="41">
        <f t="shared" si="0"/>
        <v>727.36909090909091</v>
      </c>
      <c r="M14" s="41">
        <f t="shared" si="1"/>
        <v>561.01363636363635</v>
      </c>
    </row>
    <row r="15" spans="1:15" ht="9.4" customHeight="1" x14ac:dyDescent="0.15">
      <c r="C15" s="22">
        <v>7</v>
      </c>
      <c r="D15" s="41">
        <v>833</v>
      </c>
      <c r="E15" s="41">
        <v>870.62121212121201</v>
      </c>
      <c r="F15" s="41">
        <v>871.46666666666681</v>
      </c>
      <c r="G15" s="41">
        <v>853.93939393939399</v>
      </c>
      <c r="H15" s="41">
        <v>829.78787878787875</v>
      </c>
      <c r="I15" s="41">
        <v>292.54545454545456</v>
      </c>
      <c r="J15" s="41">
        <v>169.04545454545453</v>
      </c>
      <c r="L15" s="41">
        <f t="shared" si="0"/>
        <v>851.76303030303029</v>
      </c>
      <c r="M15" s="41">
        <f t="shared" si="1"/>
        <v>674.34372294372304</v>
      </c>
    </row>
    <row r="16" spans="1:15" ht="9.4" customHeight="1" x14ac:dyDescent="0.15">
      <c r="C16" s="22">
        <v>8</v>
      </c>
      <c r="D16" s="41">
        <v>723.25</v>
      </c>
      <c r="E16" s="41">
        <v>755.74242424242436</v>
      </c>
      <c r="F16" s="41">
        <v>765.44545454545448</v>
      </c>
      <c r="G16" s="41">
        <v>757.19545454545448</v>
      </c>
      <c r="H16" s="41">
        <v>729.39393939393949</v>
      </c>
      <c r="I16" s="41">
        <v>476.00757575757581</v>
      </c>
      <c r="J16" s="41">
        <v>246.53787878787881</v>
      </c>
      <c r="L16" s="41">
        <f t="shared" si="0"/>
        <v>746.20545454545459</v>
      </c>
      <c r="M16" s="41">
        <f t="shared" si="1"/>
        <v>636.22467532467545</v>
      </c>
    </row>
    <row r="17" spans="3:13" ht="9.4" customHeight="1" x14ac:dyDescent="0.15">
      <c r="C17" s="22">
        <v>9</v>
      </c>
      <c r="D17" s="41">
        <v>657.24242424242425</v>
      </c>
      <c r="E17" s="41">
        <v>675.7045454545455</v>
      </c>
      <c r="F17" s="41">
        <v>684.89848484848483</v>
      </c>
      <c r="G17" s="41">
        <v>696.63939393939393</v>
      </c>
      <c r="H17" s="41">
        <v>686.86363636363637</v>
      </c>
      <c r="I17" s="41">
        <v>617.88636363636363</v>
      </c>
      <c r="J17" s="41">
        <v>409.78787878787881</v>
      </c>
      <c r="L17" s="41">
        <f t="shared" si="0"/>
        <v>680.26969696969695</v>
      </c>
      <c r="M17" s="41">
        <f t="shared" si="1"/>
        <v>632.71753246753246</v>
      </c>
    </row>
    <row r="18" spans="3:13" ht="9.4" customHeight="1" x14ac:dyDescent="0.15">
      <c r="C18" s="22">
        <v>10</v>
      </c>
      <c r="D18" s="41">
        <v>580.03030303030312</v>
      </c>
      <c r="E18" s="41">
        <v>579.90151515151513</v>
      </c>
      <c r="F18" s="41">
        <v>590.6</v>
      </c>
      <c r="G18" s="41">
        <v>604.38030303030303</v>
      </c>
      <c r="H18" s="41">
        <v>618.219696969697</v>
      </c>
      <c r="I18" s="41">
        <v>680.97727272727275</v>
      </c>
      <c r="J18" s="41">
        <v>591.03030303030312</v>
      </c>
      <c r="L18" s="41">
        <f t="shared" si="0"/>
        <v>594.62636363636364</v>
      </c>
      <c r="M18" s="41">
        <f t="shared" si="1"/>
        <v>606.44848484848478</v>
      </c>
    </row>
    <row r="19" spans="3:13" ht="9.4" customHeight="1" x14ac:dyDescent="0.15">
      <c r="C19" s="22">
        <v>11</v>
      </c>
      <c r="D19" s="41">
        <v>588.47727272727275</v>
      </c>
      <c r="E19" s="41">
        <v>571.75</v>
      </c>
      <c r="F19" s="41">
        <v>590.97121212121215</v>
      </c>
      <c r="G19" s="41">
        <v>600.38939393939393</v>
      </c>
      <c r="H19" s="41">
        <v>644.94696969696963</v>
      </c>
      <c r="I19" s="41">
        <v>723.10606060606051</v>
      </c>
      <c r="J19" s="41">
        <v>674.2651515151515</v>
      </c>
      <c r="L19" s="41">
        <f t="shared" si="0"/>
        <v>599.30696969696965</v>
      </c>
      <c r="M19" s="41">
        <f t="shared" si="1"/>
        <v>627.7008658008657</v>
      </c>
    </row>
    <row r="20" spans="3:13" ht="9.4" customHeight="1" x14ac:dyDescent="0.15">
      <c r="C20" s="22">
        <v>12</v>
      </c>
      <c r="D20" s="41">
        <v>584.030303030303</v>
      </c>
      <c r="E20" s="41">
        <v>598.17424242424249</v>
      </c>
      <c r="F20" s="41">
        <v>596.2742424242424</v>
      </c>
      <c r="G20" s="41">
        <v>612.4818181818182</v>
      </c>
      <c r="H20" s="41">
        <v>658.05303030303025</v>
      </c>
      <c r="I20" s="41">
        <v>711.91666666666663</v>
      </c>
      <c r="J20" s="41">
        <v>699.2651515151515</v>
      </c>
      <c r="L20" s="41">
        <f t="shared" si="0"/>
        <v>609.80272727272734</v>
      </c>
      <c r="M20" s="41">
        <f t="shared" si="1"/>
        <v>637.1707792207792</v>
      </c>
    </row>
    <row r="21" spans="3:13" ht="9.4" customHeight="1" x14ac:dyDescent="0.15">
      <c r="C21" s="22">
        <v>13</v>
      </c>
      <c r="D21" s="41">
        <v>579.34090909090912</v>
      </c>
      <c r="E21" s="41">
        <v>576.15909090909088</v>
      </c>
      <c r="F21" s="41">
        <v>591.38787878787878</v>
      </c>
      <c r="G21" s="41">
        <v>607.90454545454543</v>
      </c>
      <c r="H21" s="41">
        <v>639.85606060606062</v>
      </c>
      <c r="I21" s="41">
        <v>703.81818181818187</v>
      </c>
      <c r="J21" s="41">
        <v>691.52272727272714</v>
      </c>
      <c r="L21" s="41">
        <f t="shared" si="0"/>
        <v>598.92969696969692</v>
      </c>
      <c r="M21" s="41">
        <f t="shared" si="1"/>
        <v>627.14134199134207</v>
      </c>
    </row>
    <row r="22" spans="3:13" ht="9.4" customHeight="1" x14ac:dyDescent="0.15">
      <c r="C22" s="22">
        <v>14</v>
      </c>
      <c r="D22" s="41">
        <v>591.67424242424249</v>
      </c>
      <c r="E22" s="41">
        <v>587.5454545454545</v>
      </c>
      <c r="F22" s="41">
        <v>607.16515151515148</v>
      </c>
      <c r="G22" s="41">
        <v>612.57878787878792</v>
      </c>
      <c r="H22" s="41">
        <v>622.24242424242414</v>
      </c>
      <c r="I22" s="41">
        <v>638.5151515151515</v>
      </c>
      <c r="J22" s="41">
        <v>649.91666666666663</v>
      </c>
      <c r="L22" s="41">
        <f t="shared" si="0"/>
        <v>604.24121212121213</v>
      </c>
      <c r="M22" s="41">
        <f t="shared" si="1"/>
        <v>615.66255411255406</v>
      </c>
    </row>
    <row r="23" spans="3:13" ht="9.4" customHeight="1" x14ac:dyDescent="0.15">
      <c r="C23" s="22">
        <v>15</v>
      </c>
      <c r="D23" s="41">
        <v>599.81818181818187</v>
      </c>
      <c r="E23" s="41">
        <v>597.34090909090912</v>
      </c>
      <c r="F23" s="41">
        <v>611.62575757575758</v>
      </c>
      <c r="G23" s="41">
        <v>621.0515151515151</v>
      </c>
      <c r="H23" s="41">
        <v>616.65909090909088</v>
      </c>
      <c r="I23" s="41">
        <v>617.33333333333337</v>
      </c>
      <c r="J23" s="41">
        <v>656.36363636363637</v>
      </c>
      <c r="L23" s="41">
        <f t="shared" si="0"/>
        <v>609.29909090909098</v>
      </c>
      <c r="M23" s="41">
        <f t="shared" si="1"/>
        <v>617.17034632034643</v>
      </c>
    </row>
    <row r="24" spans="3:13" ht="9.4" customHeight="1" x14ac:dyDescent="0.15">
      <c r="C24" s="22">
        <v>16</v>
      </c>
      <c r="D24" s="41">
        <v>655.18939393939388</v>
      </c>
      <c r="E24" s="41">
        <v>663.75</v>
      </c>
      <c r="F24" s="41">
        <v>683.37575757575758</v>
      </c>
      <c r="G24" s="41">
        <v>661.59242424242427</v>
      </c>
      <c r="H24" s="41">
        <v>649.24242424242425</v>
      </c>
      <c r="I24" s="41">
        <v>603.66666666666663</v>
      </c>
      <c r="J24" s="41">
        <v>566.81060606060601</v>
      </c>
      <c r="L24" s="41">
        <f t="shared" si="0"/>
        <v>662.63000000000011</v>
      </c>
      <c r="M24" s="41">
        <f t="shared" si="1"/>
        <v>640.51818181818192</v>
      </c>
    </row>
    <row r="25" spans="3:13" ht="9.4" customHeight="1" x14ac:dyDescent="0.15">
      <c r="C25" s="22">
        <v>17</v>
      </c>
      <c r="D25" s="41">
        <v>616.2045454545455</v>
      </c>
      <c r="E25" s="41">
        <v>633.96969696969688</v>
      </c>
      <c r="F25" s="41">
        <v>628.84090909090912</v>
      </c>
      <c r="G25" s="41">
        <v>618.84393939393942</v>
      </c>
      <c r="H25" s="41">
        <v>590.41666666666663</v>
      </c>
      <c r="I25" s="41">
        <v>568.02272727272725</v>
      </c>
      <c r="J25" s="41">
        <v>492.72727272727275</v>
      </c>
      <c r="L25" s="41">
        <f t="shared" si="0"/>
        <v>617.65515151515149</v>
      </c>
      <c r="M25" s="41">
        <f t="shared" si="1"/>
        <v>592.71796536796535</v>
      </c>
    </row>
    <row r="26" spans="3:13" ht="9.4" customHeight="1" x14ac:dyDescent="0.15">
      <c r="C26" s="22">
        <v>18</v>
      </c>
      <c r="D26" s="41">
        <v>495.15151515151507</v>
      </c>
      <c r="E26" s="41">
        <v>526.39393939393949</v>
      </c>
      <c r="F26" s="41">
        <v>532.2257575757576</v>
      </c>
      <c r="G26" s="41">
        <v>531.85151515151517</v>
      </c>
      <c r="H26" s="41">
        <v>563.17424242424238</v>
      </c>
      <c r="I26" s="41">
        <v>478.77272727272737</v>
      </c>
      <c r="J26" s="41">
        <v>437.71212121212119</v>
      </c>
      <c r="L26" s="41">
        <f t="shared" si="0"/>
        <v>529.75939393939393</v>
      </c>
      <c r="M26" s="41">
        <f t="shared" si="1"/>
        <v>509.32597402597406</v>
      </c>
    </row>
    <row r="27" spans="3:13" ht="9.4" customHeight="1" x14ac:dyDescent="0.15">
      <c r="C27" s="22">
        <v>19</v>
      </c>
      <c r="D27" s="41">
        <v>382.92424242424244</v>
      </c>
      <c r="E27" s="41">
        <v>403.62121212121218</v>
      </c>
      <c r="F27" s="41">
        <v>417.65</v>
      </c>
      <c r="G27" s="41">
        <v>434.66060606060603</v>
      </c>
      <c r="H27" s="41">
        <v>457.17424242424244</v>
      </c>
      <c r="I27" s="41">
        <v>392.16666666666663</v>
      </c>
      <c r="J27" s="41">
        <v>369.42424242424244</v>
      </c>
      <c r="L27" s="41">
        <f t="shared" si="0"/>
        <v>419.20606060606059</v>
      </c>
      <c r="M27" s="41">
        <f t="shared" si="1"/>
        <v>408.2316017316017</v>
      </c>
    </row>
    <row r="28" spans="3:13" ht="9.4" customHeight="1" x14ac:dyDescent="0.15">
      <c r="C28" s="22">
        <v>20</v>
      </c>
      <c r="D28" s="41">
        <v>275.33333333333337</v>
      </c>
      <c r="E28" s="41">
        <v>279.09848484848487</v>
      </c>
      <c r="F28" s="41">
        <v>294.33939393939397</v>
      </c>
      <c r="G28" s="41">
        <v>335.85151515151517</v>
      </c>
      <c r="H28" s="41">
        <v>300.70454545454544</v>
      </c>
      <c r="I28" s="41">
        <v>276.12121212121212</v>
      </c>
      <c r="J28" s="41">
        <v>276.31818181818176</v>
      </c>
      <c r="L28" s="41">
        <f t="shared" si="0"/>
        <v>297.0654545454546</v>
      </c>
      <c r="M28" s="41">
        <f t="shared" si="1"/>
        <v>291.10952380952381</v>
      </c>
    </row>
    <row r="29" spans="3:13" ht="9.4" customHeight="1" x14ac:dyDescent="0.15">
      <c r="C29" s="22">
        <v>21</v>
      </c>
      <c r="D29" s="41">
        <v>187.59848484848482</v>
      </c>
      <c r="E29" s="41">
        <v>208.37878787878788</v>
      </c>
      <c r="F29" s="41">
        <v>213.37424242424242</v>
      </c>
      <c r="G29" s="41">
        <v>233.51060606060608</v>
      </c>
      <c r="H29" s="41">
        <v>220.59090909090909</v>
      </c>
      <c r="I29" s="41">
        <v>207.84848484848487</v>
      </c>
      <c r="J29" s="41">
        <v>185.74999999999997</v>
      </c>
      <c r="L29" s="41">
        <f t="shared" si="0"/>
        <v>212.69060606060603</v>
      </c>
      <c r="M29" s="41">
        <f t="shared" si="1"/>
        <v>208.15021645021645</v>
      </c>
    </row>
    <row r="30" spans="3:13" ht="9.4" customHeight="1" x14ac:dyDescent="0.15">
      <c r="C30" s="22">
        <v>22</v>
      </c>
      <c r="D30" s="41">
        <v>115.73484848484848</v>
      </c>
      <c r="E30" s="41">
        <v>136.81818181818181</v>
      </c>
      <c r="F30" s="41">
        <v>137.59090909090909</v>
      </c>
      <c r="G30" s="41">
        <v>146.09393939393939</v>
      </c>
      <c r="H30" s="41">
        <v>157.48484848484847</v>
      </c>
      <c r="I30" s="41">
        <v>167.93181818181819</v>
      </c>
      <c r="J30" s="41">
        <v>112.64393939393939</v>
      </c>
      <c r="L30" s="41">
        <f t="shared" si="0"/>
        <v>138.74454545454546</v>
      </c>
      <c r="M30" s="41">
        <f t="shared" si="1"/>
        <v>139.18549783549784</v>
      </c>
    </row>
    <row r="31" spans="3:13" ht="9.4" customHeight="1" x14ac:dyDescent="0.15">
      <c r="C31" s="22">
        <v>23</v>
      </c>
      <c r="D31" s="41">
        <v>61.227272727272727</v>
      </c>
      <c r="E31" s="41">
        <v>64.484848484848484</v>
      </c>
      <c r="F31" s="41">
        <v>78.977272727272734</v>
      </c>
      <c r="G31" s="41">
        <v>86.00151515151515</v>
      </c>
      <c r="H31" s="41">
        <v>123.06818181818184</v>
      </c>
      <c r="I31" s="41">
        <v>146.83333333333331</v>
      </c>
      <c r="J31" s="41">
        <v>70.416666666666671</v>
      </c>
      <c r="L31" s="41">
        <f t="shared" si="0"/>
        <v>82.75181818181818</v>
      </c>
      <c r="M31" s="41">
        <f t="shared" si="1"/>
        <v>90.144155844155833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7503.409090909091</v>
      </c>
      <c r="E33" s="41">
        <f t="shared" ref="E33:J33" si="2">SUM(E15:E26)</f>
        <v>7637.05303030303</v>
      </c>
      <c r="F33" s="41">
        <f t="shared" si="2"/>
        <v>7754.2772727272713</v>
      </c>
      <c r="G33" s="41">
        <f t="shared" si="2"/>
        <v>7778.848484848485</v>
      </c>
      <c r="H33" s="41">
        <f t="shared" si="2"/>
        <v>7848.8560606060601</v>
      </c>
      <c r="I33" s="41">
        <f t="shared" si="2"/>
        <v>7112.568181818182</v>
      </c>
      <c r="J33" s="41">
        <f t="shared" si="2"/>
        <v>6284.984848484848</v>
      </c>
      <c r="L33" s="41">
        <f>SUM(L15:L26)</f>
        <v>7704.4887878787877</v>
      </c>
      <c r="M33" s="41">
        <f>SUM(M15:M26)</f>
        <v>7417.1424242424246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2213.492424242424</v>
      </c>
      <c r="E34" s="41">
        <f t="shared" ref="E34:J34" si="3">SUM(E15:E17)</f>
        <v>2302.068181818182</v>
      </c>
      <c r="F34" s="41">
        <f t="shared" si="3"/>
        <v>2321.810606060606</v>
      </c>
      <c r="G34" s="41">
        <f t="shared" si="3"/>
        <v>2307.7742424242424</v>
      </c>
      <c r="H34" s="41">
        <f t="shared" si="3"/>
        <v>2246.0454545454545</v>
      </c>
      <c r="I34" s="41">
        <f t="shared" si="3"/>
        <v>1386.439393939394</v>
      </c>
      <c r="J34" s="41">
        <f t="shared" si="3"/>
        <v>825.37121212121224</v>
      </c>
      <c r="L34" s="41">
        <f>SUM(L15:L17)</f>
        <v>2278.2381818181821</v>
      </c>
      <c r="M34" s="41">
        <f>SUM(M15:M17)</f>
        <v>1943.2859307359311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3523.3712121212125</v>
      </c>
      <c r="E35" s="41">
        <f t="shared" ref="E35:J35" si="4">SUM(E18:E23)</f>
        <v>3510.871212121212</v>
      </c>
      <c r="F35" s="41">
        <f t="shared" si="4"/>
        <v>3588.0242424242429</v>
      </c>
      <c r="G35" s="41">
        <f t="shared" si="4"/>
        <v>3658.7863636363636</v>
      </c>
      <c r="H35" s="41">
        <f t="shared" si="4"/>
        <v>3799.9772727272725</v>
      </c>
      <c r="I35" s="41">
        <f t="shared" si="4"/>
        <v>4075.666666666667</v>
      </c>
      <c r="J35" s="41">
        <f t="shared" si="4"/>
        <v>3962.363636363636</v>
      </c>
      <c r="L35" s="41">
        <f>SUM(L18:L23)</f>
        <v>3616.2060606060609</v>
      </c>
      <c r="M35" s="41">
        <f>SUM(M18:M23)</f>
        <v>3731.2943722943719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1766.5454545454545</v>
      </c>
      <c r="E36" s="41">
        <f t="shared" ref="E36:J36" si="5">SUM(E24:E26)</f>
        <v>1824.1136363636365</v>
      </c>
      <c r="F36" s="41">
        <f t="shared" si="5"/>
        <v>1844.4424242424243</v>
      </c>
      <c r="G36" s="41">
        <f t="shared" si="5"/>
        <v>1812.287878787879</v>
      </c>
      <c r="H36" s="41">
        <f t="shared" si="5"/>
        <v>1802.8333333333335</v>
      </c>
      <c r="I36" s="41">
        <f t="shared" si="5"/>
        <v>1650.4621212121215</v>
      </c>
      <c r="J36" s="41">
        <f t="shared" si="5"/>
        <v>1497.25</v>
      </c>
      <c r="L36" s="41">
        <f>SUM(L24:L26)</f>
        <v>1810.0445454545454</v>
      </c>
      <c r="M36" s="41">
        <f>SUM(M24:M26)</f>
        <v>1742.5621212121214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9791.189393939394</v>
      </c>
      <c r="E37" s="41">
        <f t="shared" ref="E37:J37" si="6">SUM(E8:E31)</f>
        <v>9952.9090909090919</v>
      </c>
      <c r="F37" s="41">
        <f t="shared" si="6"/>
        <v>10105.298484848485</v>
      </c>
      <c r="G37" s="41">
        <f t="shared" si="6"/>
        <v>10222.025757575757</v>
      </c>
      <c r="H37" s="41">
        <f t="shared" si="6"/>
        <v>10237.704545454546</v>
      </c>
      <c r="I37" s="41">
        <f t="shared" si="6"/>
        <v>8844.628787878788</v>
      </c>
      <c r="J37" s="41">
        <f t="shared" si="6"/>
        <v>7787.6363636363631</v>
      </c>
      <c r="L37" s="41">
        <f>SUM(L8:L31)</f>
        <v>10061.825454545455</v>
      </c>
      <c r="M37" s="41">
        <f>SUM(M8:M31)</f>
        <v>9563.0560606060626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/>
      <c r="D43" s="38">
        <v>7558.8333333333339</v>
      </c>
      <c r="E43" s="38">
        <v>7497.1666666666679</v>
      </c>
      <c r="F43" s="38">
        <v>7781.1000000000013</v>
      </c>
      <c r="G43" s="38">
        <v>7711.55</v>
      </c>
      <c r="H43" s="38">
        <v>7827.4000000000015</v>
      </c>
      <c r="I43" s="38">
        <v>7733.4</v>
      </c>
      <c r="J43" s="38">
        <v>7817.1599999999989</v>
      </c>
      <c r="K43" s="38">
        <v>7715</v>
      </c>
      <c r="L43" s="38">
        <v>7741.5999999999995</v>
      </c>
      <c r="M43" s="38">
        <v>7625.3000000000011</v>
      </c>
      <c r="N43" s="38">
        <v>7740.8666666666668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/>
      <c r="D44" s="38">
        <v>9797.8333333333321</v>
      </c>
      <c r="E44" s="38">
        <v>9791.9666666666653</v>
      </c>
      <c r="F44" s="38">
        <v>10220.066666666668</v>
      </c>
      <c r="G44" s="38">
        <v>10150.049999999999</v>
      </c>
      <c r="H44" s="38">
        <v>10295.799999999999</v>
      </c>
      <c r="I44" s="38">
        <v>10127.866666666667</v>
      </c>
      <c r="J44" s="38">
        <v>10184.246666666666</v>
      </c>
      <c r="K44" s="38">
        <v>10054.449999999999</v>
      </c>
      <c r="L44" s="38">
        <v>10045.299999999999</v>
      </c>
      <c r="M44" s="38">
        <v>9917.3666666666686</v>
      </c>
      <c r="N44" s="38">
        <v>10095.133333333333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/>
      <c r="D47" s="38">
        <v>7016</v>
      </c>
      <c r="E47" s="38">
        <v>6708.6666666666661</v>
      </c>
      <c r="F47" s="38">
        <v>7474.5</v>
      </c>
      <c r="G47" s="38">
        <v>7207.6666666666661</v>
      </c>
      <c r="H47" s="38">
        <v>7107.9999999999991</v>
      </c>
      <c r="I47" s="38">
        <v>6666.5</v>
      </c>
      <c r="J47" s="38">
        <v>6906.75</v>
      </c>
      <c r="K47" s="38">
        <v>7263.5</v>
      </c>
      <c r="L47" s="38">
        <v>7355.333333333333</v>
      </c>
      <c r="M47" s="38">
        <v>7431.3333333333339</v>
      </c>
      <c r="N47" s="38">
        <v>7100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/>
      <c r="D48" s="38">
        <v>8558</v>
      </c>
      <c r="E48" s="38">
        <v>8203</v>
      </c>
      <c r="F48" s="38">
        <v>9252.5</v>
      </c>
      <c r="G48" s="38">
        <v>9049.3333333333339</v>
      </c>
      <c r="H48" s="38">
        <v>8983.6666666666661</v>
      </c>
      <c r="I48" s="38">
        <v>8520</v>
      </c>
      <c r="J48" s="38">
        <v>8624</v>
      </c>
      <c r="K48" s="38">
        <v>9004.25</v>
      </c>
      <c r="L48" s="38">
        <v>9080.6666666666661</v>
      </c>
      <c r="M48" s="38">
        <v>9194.0000000000018</v>
      </c>
      <c r="N48" s="38">
        <v>8821.5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/>
      <c r="D51" s="38">
        <v>6398.5</v>
      </c>
      <c r="E51" s="38">
        <v>5593</v>
      </c>
      <c r="F51" s="38">
        <v>6346.5</v>
      </c>
      <c r="G51" s="38">
        <v>6669.333333333333</v>
      </c>
      <c r="H51" s="38">
        <v>6397.5</v>
      </c>
      <c r="I51" s="38">
        <v>6501</v>
      </c>
      <c r="J51" s="38">
        <v>5810.75</v>
      </c>
      <c r="K51" s="38">
        <v>6306.25</v>
      </c>
      <c r="L51" s="38">
        <v>6426</v>
      </c>
      <c r="M51" s="38">
        <v>6373.0000000000009</v>
      </c>
      <c r="N51" s="38">
        <v>6313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/>
      <c r="D52" s="38">
        <v>7718</v>
      </c>
      <c r="E52" s="38">
        <v>6916</v>
      </c>
      <c r="F52" s="38">
        <v>7853.5</v>
      </c>
      <c r="G52" s="38">
        <v>8331.6666666666679</v>
      </c>
      <c r="H52" s="38">
        <v>8088</v>
      </c>
      <c r="I52" s="38">
        <v>8207.6666666666661</v>
      </c>
      <c r="J52" s="38">
        <v>7317</v>
      </c>
      <c r="K52" s="38">
        <v>7814.5</v>
      </c>
      <c r="L52" s="38">
        <v>7909.333333333333</v>
      </c>
      <c r="M52" s="38">
        <v>7769.3333333333339</v>
      </c>
      <c r="N52" s="38">
        <v>7739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2" display="Index" xr:uid="{00000000-0004-0000-0C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94</v>
      </c>
      <c r="E3" s="44"/>
      <c r="F3" s="44"/>
      <c r="G3" s="10"/>
      <c r="H3" s="46" t="s">
        <v>26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28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89.121212121212125</v>
      </c>
      <c r="E8" s="41">
        <v>65.446969696969703</v>
      </c>
      <c r="F8" s="41">
        <v>76.457575757575754</v>
      </c>
      <c r="G8" s="41">
        <v>80.460606060606054</v>
      </c>
      <c r="H8" s="41">
        <v>84.053030303030297</v>
      </c>
      <c r="I8" s="41">
        <v>127.00757575757575</v>
      </c>
      <c r="J8" s="41">
        <v>159.29545454545453</v>
      </c>
      <c r="L8" s="41">
        <f>AVERAGE(D8:H8)</f>
        <v>79.107878787878775</v>
      </c>
      <c r="M8" s="41">
        <f>AVERAGE(D8:J8)</f>
        <v>97.406060606060592</v>
      </c>
      <c r="O8" s="32"/>
    </row>
    <row r="9" spans="1:15" ht="9.4" customHeight="1" x14ac:dyDescent="0.15">
      <c r="C9" s="22">
        <v>1</v>
      </c>
      <c r="D9" s="41">
        <v>36.280303030303031</v>
      </c>
      <c r="E9" s="41">
        <v>31.886363636363637</v>
      </c>
      <c r="F9" s="41">
        <v>33.987878787878792</v>
      </c>
      <c r="G9" s="41">
        <v>34.825757575757578</v>
      </c>
      <c r="H9" s="41">
        <v>39.969696969696969</v>
      </c>
      <c r="I9" s="41">
        <v>70.674242424242422</v>
      </c>
      <c r="J9" s="41">
        <v>92.37878787878789</v>
      </c>
      <c r="L9" s="41">
        <f t="shared" ref="L9:L31" si="0">AVERAGE(D9:H9)</f>
        <v>35.39</v>
      </c>
      <c r="M9" s="41">
        <f t="shared" ref="M9:M31" si="1">AVERAGE(D9:J9)</f>
        <v>48.571861471861475</v>
      </c>
      <c r="O9" s="32"/>
    </row>
    <row r="10" spans="1:15" ht="9.4" customHeight="1" x14ac:dyDescent="0.15">
      <c r="C10" s="22">
        <v>2</v>
      </c>
      <c r="D10" s="41">
        <v>26.166666666666671</v>
      </c>
      <c r="E10" s="41">
        <v>22.621212121212121</v>
      </c>
      <c r="F10" s="41">
        <v>25.421212121212122</v>
      </c>
      <c r="G10" s="41">
        <v>25.272727272727273</v>
      </c>
      <c r="H10" s="41">
        <v>31.022727272727273</v>
      </c>
      <c r="I10" s="41">
        <v>44.704545454545453</v>
      </c>
      <c r="J10" s="41">
        <v>54.901515151515149</v>
      </c>
      <c r="L10" s="41">
        <f t="shared" si="0"/>
        <v>26.100909090909095</v>
      </c>
      <c r="M10" s="41">
        <f t="shared" si="1"/>
        <v>32.872943722943731</v>
      </c>
      <c r="O10" s="32"/>
    </row>
    <row r="11" spans="1:15" ht="9.4" customHeight="1" x14ac:dyDescent="0.15">
      <c r="C11" s="22">
        <v>3</v>
      </c>
      <c r="D11" s="41">
        <v>21.568181818181817</v>
      </c>
      <c r="E11" s="41">
        <v>19.257575757575754</v>
      </c>
      <c r="F11" s="41">
        <v>22.381818181818179</v>
      </c>
      <c r="G11" s="41">
        <v>19.7</v>
      </c>
      <c r="H11" s="41">
        <v>25.022727272727273</v>
      </c>
      <c r="I11" s="41">
        <v>34.43181818181818</v>
      </c>
      <c r="J11" s="41">
        <v>37.56818181818182</v>
      </c>
      <c r="L11" s="41">
        <f t="shared" si="0"/>
        <v>21.586060606060606</v>
      </c>
      <c r="M11" s="41">
        <f t="shared" si="1"/>
        <v>25.704329004329004</v>
      </c>
      <c r="O11" s="32"/>
    </row>
    <row r="12" spans="1:15" ht="9.4" customHeight="1" x14ac:dyDescent="0.15">
      <c r="C12" s="22">
        <v>4</v>
      </c>
      <c r="D12" s="41">
        <v>30.833333333333336</v>
      </c>
      <c r="E12" s="41">
        <v>31.40909090909091</v>
      </c>
      <c r="F12" s="41">
        <v>36.754545454545458</v>
      </c>
      <c r="G12" s="41">
        <v>37.551515151515154</v>
      </c>
      <c r="H12" s="41">
        <v>36.007575757575758</v>
      </c>
      <c r="I12" s="41">
        <v>35.022727272727273</v>
      </c>
      <c r="J12" s="41">
        <v>36.674242424242422</v>
      </c>
      <c r="L12" s="41">
        <f t="shared" si="0"/>
        <v>34.511212121212125</v>
      </c>
      <c r="M12" s="41">
        <f t="shared" si="1"/>
        <v>34.893290043290044</v>
      </c>
    </row>
    <row r="13" spans="1:15" ht="9.4" customHeight="1" x14ac:dyDescent="0.15">
      <c r="C13" s="22">
        <v>5</v>
      </c>
      <c r="D13" s="41">
        <v>83.992424242424249</v>
      </c>
      <c r="E13" s="41">
        <v>80.11363636363636</v>
      </c>
      <c r="F13" s="41">
        <v>84.88333333333334</v>
      </c>
      <c r="G13" s="41">
        <v>87.490909090909085</v>
      </c>
      <c r="H13" s="41">
        <v>92.022727272727266</v>
      </c>
      <c r="I13" s="41">
        <v>53.204545454545453</v>
      </c>
      <c r="J13" s="41">
        <v>42.007575757575758</v>
      </c>
      <c r="L13" s="41">
        <f t="shared" si="0"/>
        <v>85.700606060606063</v>
      </c>
      <c r="M13" s="41">
        <f t="shared" si="1"/>
        <v>74.816450216450221</v>
      </c>
    </row>
    <row r="14" spans="1:15" ht="9.4" customHeight="1" x14ac:dyDescent="0.15">
      <c r="C14" s="22">
        <v>6</v>
      </c>
      <c r="D14" s="41">
        <v>237.53787878787881</v>
      </c>
      <c r="E14" s="41">
        <v>256.23484848484844</v>
      </c>
      <c r="F14" s="41">
        <v>253.35</v>
      </c>
      <c r="G14" s="41">
        <v>251.35303030303029</v>
      </c>
      <c r="H14" s="41">
        <v>245.95454545454547</v>
      </c>
      <c r="I14" s="41">
        <v>101.89393939393941</v>
      </c>
      <c r="J14" s="41">
        <v>68.515151515151516</v>
      </c>
      <c r="L14" s="41">
        <f t="shared" si="0"/>
        <v>248.88606060606062</v>
      </c>
      <c r="M14" s="41">
        <f t="shared" si="1"/>
        <v>202.11991341991344</v>
      </c>
    </row>
    <row r="15" spans="1:15" ht="9.4" customHeight="1" x14ac:dyDescent="0.15">
      <c r="C15" s="22">
        <v>7</v>
      </c>
      <c r="D15" s="41">
        <v>631.06818181818187</v>
      </c>
      <c r="E15" s="41">
        <v>638.2954545454545</v>
      </c>
      <c r="F15" s="41">
        <v>635.19090909090914</v>
      </c>
      <c r="G15" s="41">
        <v>624.03181818181827</v>
      </c>
      <c r="H15" s="41">
        <v>608.55303030303025</v>
      </c>
      <c r="I15" s="41">
        <v>191.42424242424241</v>
      </c>
      <c r="J15" s="41">
        <v>117.5530303030303</v>
      </c>
      <c r="L15" s="41">
        <f t="shared" si="0"/>
        <v>627.42787878787874</v>
      </c>
      <c r="M15" s="41">
        <f t="shared" si="1"/>
        <v>492.30238095238099</v>
      </c>
    </row>
    <row r="16" spans="1:15" ht="9.4" customHeight="1" x14ac:dyDescent="0.15">
      <c r="C16" s="22">
        <v>8</v>
      </c>
      <c r="D16" s="41">
        <v>616.24242424242425</v>
      </c>
      <c r="E16" s="41">
        <v>629.4848484848485</v>
      </c>
      <c r="F16" s="41">
        <v>623.84545454545457</v>
      </c>
      <c r="G16" s="41">
        <v>617.11969696969697</v>
      </c>
      <c r="H16" s="41">
        <v>606.39393939393938</v>
      </c>
      <c r="I16" s="41">
        <v>347.93181818181819</v>
      </c>
      <c r="J16" s="41">
        <v>182.73484848484847</v>
      </c>
      <c r="L16" s="41">
        <f t="shared" si="0"/>
        <v>618.61727272727273</v>
      </c>
      <c r="M16" s="41">
        <f t="shared" si="1"/>
        <v>517.67900432900433</v>
      </c>
    </row>
    <row r="17" spans="3:13" ht="9.4" customHeight="1" x14ac:dyDescent="0.15">
      <c r="C17" s="22">
        <v>9</v>
      </c>
      <c r="D17" s="41">
        <v>550.69696969696975</v>
      </c>
      <c r="E17" s="41">
        <v>584.33333333333326</v>
      </c>
      <c r="F17" s="41">
        <v>582.9515151515152</v>
      </c>
      <c r="G17" s="41">
        <v>592.5181818181818</v>
      </c>
      <c r="H17" s="41">
        <v>569.99242424242425</v>
      </c>
      <c r="I17" s="41">
        <v>488.07575757575762</v>
      </c>
      <c r="J17" s="41">
        <v>337.52272727272725</v>
      </c>
      <c r="L17" s="41">
        <f t="shared" si="0"/>
        <v>576.09848484848476</v>
      </c>
      <c r="M17" s="41">
        <f t="shared" si="1"/>
        <v>529.44155844155841</v>
      </c>
    </row>
    <row r="18" spans="3:13" ht="9.4" customHeight="1" x14ac:dyDescent="0.15">
      <c r="C18" s="22">
        <v>10</v>
      </c>
      <c r="D18" s="41">
        <v>533.82575757575762</v>
      </c>
      <c r="E18" s="41">
        <v>543.53787878787887</v>
      </c>
      <c r="F18" s="41">
        <v>546.68787878787884</v>
      </c>
      <c r="G18" s="41">
        <v>571.0090909090909</v>
      </c>
      <c r="H18" s="41">
        <v>578.11363636363649</v>
      </c>
      <c r="I18" s="41">
        <v>614.12121212121212</v>
      </c>
      <c r="J18" s="41">
        <v>557.31818181818187</v>
      </c>
      <c r="L18" s="41">
        <f t="shared" si="0"/>
        <v>554.63484848484848</v>
      </c>
      <c r="M18" s="41">
        <f t="shared" si="1"/>
        <v>563.51623376623377</v>
      </c>
    </row>
    <row r="19" spans="3:13" ht="9.4" customHeight="1" x14ac:dyDescent="0.15">
      <c r="C19" s="22">
        <v>11</v>
      </c>
      <c r="D19" s="41">
        <v>567.55303030303037</v>
      </c>
      <c r="E19" s="41">
        <v>558.90909090909088</v>
      </c>
      <c r="F19" s="41">
        <v>575.74848484848485</v>
      </c>
      <c r="G19" s="41">
        <v>596.33333333333337</v>
      </c>
      <c r="H19" s="41">
        <v>636.85606060606062</v>
      </c>
      <c r="I19" s="41">
        <v>670.469696969697</v>
      </c>
      <c r="J19" s="41">
        <v>664.59848484848487</v>
      </c>
      <c r="L19" s="41">
        <f t="shared" si="0"/>
        <v>587.08000000000004</v>
      </c>
      <c r="M19" s="41">
        <f t="shared" si="1"/>
        <v>610.0668831168831</v>
      </c>
    </row>
    <row r="20" spans="3:13" ht="9.4" customHeight="1" x14ac:dyDescent="0.15">
      <c r="C20" s="22">
        <v>12</v>
      </c>
      <c r="D20" s="41">
        <v>614.47727272727275</v>
      </c>
      <c r="E20" s="41">
        <v>612.83333333333326</v>
      </c>
      <c r="F20" s="41">
        <v>620.2893939393939</v>
      </c>
      <c r="G20" s="41">
        <v>618.84393939393942</v>
      </c>
      <c r="H20" s="41">
        <v>681.88636363636363</v>
      </c>
      <c r="I20" s="41">
        <v>671.47727272727275</v>
      </c>
      <c r="J20" s="41">
        <v>701.81818181818176</v>
      </c>
      <c r="L20" s="41">
        <f t="shared" si="0"/>
        <v>629.66606060606057</v>
      </c>
      <c r="M20" s="41">
        <f t="shared" si="1"/>
        <v>645.94653679653675</v>
      </c>
    </row>
    <row r="21" spans="3:13" ht="9.4" customHeight="1" x14ac:dyDescent="0.15">
      <c r="C21" s="22">
        <v>13</v>
      </c>
      <c r="D21" s="41">
        <v>635.56818181818187</v>
      </c>
      <c r="E21" s="41">
        <v>652.09090909090912</v>
      </c>
      <c r="F21" s="41">
        <v>657.70151515151508</v>
      </c>
      <c r="G21" s="41">
        <v>666.30000000000007</v>
      </c>
      <c r="H21" s="41">
        <v>709.92424242424249</v>
      </c>
      <c r="I21" s="41">
        <v>694.63636363636363</v>
      </c>
      <c r="J21" s="41">
        <v>676.94696969696975</v>
      </c>
      <c r="L21" s="41">
        <f t="shared" si="0"/>
        <v>664.31696969696975</v>
      </c>
      <c r="M21" s="41">
        <f t="shared" si="1"/>
        <v>670.45259740259746</v>
      </c>
    </row>
    <row r="22" spans="3:13" ht="9.4" customHeight="1" x14ac:dyDescent="0.15">
      <c r="C22" s="22">
        <v>14</v>
      </c>
      <c r="D22" s="41">
        <v>671.03787878787875</v>
      </c>
      <c r="E22" s="41">
        <v>684.80303030303025</v>
      </c>
      <c r="F22" s="41">
        <v>686.07121212121217</v>
      </c>
      <c r="G22" s="41">
        <v>694.48181818181808</v>
      </c>
      <c r="H22" s="41">
        <v>720.35606060606051</v>
      </c>
      <c r="I22" s="41">
        <v>716.4848484848485</v>
      </c>
      <c r="J22" s="41">
        <v>694.80303030303037</v>
      </c>
      <c r="L22" s="41">
        <f t="shared" si="0"/>
        <v>691.35</v>
      </c>
      <c r="M22" s="41">
        <f t="shared" si="1"/>
        <v>695.43398268398255</v>
      </c>
    </row>
    <row r="23" spans="3:13" ht="9.4" customHeight="1" x14ac:dyDescent="0.15">
      <c r="C23" s="22">
        <v>15</v>
      </c>
      <c r="D23" s="41">
        <v>762.34848484848487</v>
      </c>
      <c r="E23" s="41">
        <v>743.2348484848485</v>
      </c>
      <c r="F23" s="41">
        <v>750.19393939393933</v>
      </c>
      <c r="G23" s="41">
        <v>739.85303030303032</v>
      </c>
      <c r="H23" s="41">
        <v>715.17424242424238</v>
      </c>
      <c r="I23" s="41">
        <v>677.37121212121212</v>
      </c>
      <c r="J23" s="41">
        <v>685.40151515151513</v>
      </c>
      <c r="L23" s="41">
        <f t="shared" si="0"/>
        <v>742.16090909090906</v>
      </c>
      <c r="M23" s="41">
        <f t="shared" si="1"/>
        <v>724.79675324675316</v>
      </c>
    </row>
    <row r="24" spans="3:13" ht="9.4" customHeight="1" x14ac:dyDescent="0.15">
      <c r="C24" s="22">
        <v>16</v>
      </c>
      <c r="D24" s="41">
        <v>845.37878787878788</v>
      </c>
      <c r="E24" s="41">
        <v>810.66666666666652</v>
      </c>
      <c r="F24" s="41">
        <v>805.82575757575751</v>
      </c>
      <c r="G24" s="41">
        <v>811.51363636363635</v>
      </c>
      <c r="H24" s="41">
        <v>756.99242424242414</v>
      </c>
      <c r="I24" s="41">
        <v>677.65151515151513</v>
      </c>
      <c r="J24" s="41">
        <v>655.21212121212113</v>
      </c>
      <c r="L24" s="41">
        <f t="shared" si="0"/>
        <v>806.07545454545448</v>
      </c>
      <c r="M24" s="41">
        <f t="shared" si="1"/>
        <v>766.17727272727268</v>
      </c>
    </row>
    <row r="25" spans="3:13" ht="9.4" customHeight="1" x14ac:dyDescent="0.15">
      <c r="C25" s="22">
        <v>17</v>
      </c>
      <c r="D25" s="41">
        <v>655.84090909090912</v>
      </c>
      <c r="E25" s="41">
        <v>672.5151515151515</v>
      </c>
      <c r="F25" s="41">
        <v>675.56060606060612</v>
      </c>
      <c r="G25" s="41">
        <v>652.2136363636364</v>
      </c>
      <c r="H25" s="41">
        <v>706.00757575757564</v>
      </c>
      <c r="I25" s="41">
        <v>688.87878787878788</v>
      </c>
      <c r="J25" s="41">
        <v>596.280303030303</v>
      </c>
      <c r="L25" s="41">
        <f t="shared" si="0"/>
        <v>672.42757575757571</v>
      </c>
      <c r="M25" s="41">
        <f t="shared" si="1"/>
        <v>663.89956709956709</v>
      </c>
    </row>
    <row r="26" spans="3:13" ht="9.4" customHeight="1" x14ac:dyDescent="0.15">
      <c r="C26" s="22">
        <v>18</v>
      </c>
      <c r="D26" s="41">
        <v>794.87878787878799</v>
      </c>
      <c r="E26" s="41">
        <v>810.64393939393926</v>
      </c>
      <c r="F26" s="41">
        <v>783.39848484848505</v>
      </c>
      <c r="G26" s="41">
        <v>815.56969696969691</v>
      </c>
      <c r="H26" s="41">
        <v>739.42424242424249</v>
      </c>
      <c r="I26" s="41">
        <v>599.07575757575751</v>
      </c>
      <c r="J26" s="41">
        <v>530.93181818181824</v>
      </c>
      <c r="L26" s="41">
        <f t="shared" si="0"/>
        <v>788.78303030303027</v>
      </c>
      <c r="M26" s="41">
        <f t="shared" si="1"/>
        <v>724.84610389610395</v>
      </c>
    </row>
    <row r="27" spans="3:13" ht="9.4" customHeight="1" x14ac:dyDescent="0.15">
      <c r="C27" s="22">
        <v>19</v>
      </c>
      <c r="D27" s="41">
        <v>552.83333333333326</v>
      </c>
      <c r="E27" s="41">
        <v>609.15909090909088</v>
      </c>
      <c r="F27" s="41">
        <v>620.92727272727268</v>
      </c>
      <c r="G27" s="41">
        <v>654.5515151515151</v>
      </c>
      <c r="H27" s="41">
        <v>593.72727272727275</v>
      </c>
      <c r="I27" s="41">
        <v>467.49242424242425</v>
      </c>
      <c r="J27" s="41">
        <v>453.59848484848493</v>
      </c>
      <c r="L27" s="41">
        <f t="shared" si="0"/>
        <v>606.23969696969687</v>
      </c>
      <c r="M27" s="41">
        <f t="shared" si="1"/>
        <v>564.61277056277049</v>
      </c>
    </row>
    <row r="28" spans="3:13" ht="9.4" customHeight="1" x14ac:dyDescent="0.15">
      <c r="C28" s="22">
        <v>20</v>
      </c>
      <c r="D28" s="41">
        <v>394.51515151515156</v>
      </c>
      <c r="E28" s="41">
        <v>419.26515151515156</v>
      </c>
      <c r="F28" s="41">
        <v>446.28333333333336</v>
      </c>
      <c r="G28" s="41">
        <v>485.08484848484841</v>
      </c>
      <c r="H28" s="41">
        <v>428.20454545454544</v>
      </c>
      <c r="I28" s="41">
        <v>356.39393939393943</v>
      </c>
      <c r="J28" s="41">
        <v>349.33333333333337</v>
      </c>
      <c r="L28" s="41">
        <f t="shared" si="0"/>
        <v>434.67060606060602</v>
      </c>
      <c r="M28" s="41">
        <f t="shared" si="1"/>
        <v>411.29718614718615</v>
      </c>
    </row>
    <row r="29" spans="3:13" ht="9.4" customHeight="1" x14ac:dyDescent="0.15">
      <c r="C29" s="22">
        <v>21</v>
      </c>
      <c r="D29" s="41">
        <v>281.43181818181819</v>
      </c>
      <c r="E29" s="41">
        <v>300.45454545454544</v>
      </c>
      <c r="F29" s="41">
        <v>316.28636363636366</v>
      </c>
      <c r="G29" s="41">
        <v>327.37121212121212</v>
      </c>
      <c r="H29" s="41">
        <v>304.91666666666663</v>
      </c>
      <c r="I29" s="41">
        <v>273.40151515151513</v>
      </c>
      <c r="J29" s="41">
        <v>248.40151515151518</v>
      </c>
      <c r="L29" s="41">
        <f t="shared" si="0"/>
        <v>306.09212121212124</v>
      </c>
      <c r="M29" s="41">
        <f t="shared" si="1"/>
        <v>293.18051948051942</v>
      </c>
    </row>
    <row r="30" spans="3:13" ht="9.4" customHeight="1" x14ac:dyDescent="0.15">
      <c r="C30" s="22">
        <v>22</v>
      </c>
      <c r="D30" s="41">
        <v>176.68939393939397</v>
      </c>
      <c r="E30" s="41">
        <v>216.70454545454547</v>
      </c>
      <c r="F30" s="41">
        <v>228.54393939393941</v>
      </c>
      <c r="G30" s="41">
        <v>223.84090909090909</v>
      </c>
      <c r="H30" s="41">
        <v>245.15151515151513</v>
      </c>
      <c r="I30" s="41">
        <v>233.75757575757578</v>
      </c>
      <c r="J30" s="41">
        <v>169.09090909090909</v>
      </c>
      <c r="L30" s="41">
        <f t="shared" si="0"/>
        <v>218.18606060606061</v>
      </c>
      <c r="M30" s="41">
        <f t="shared" si="1"/>
        <v>213.39696969696971</v>
      </c>
    </row>
    <row r="31" spans="3:13" ht="9.4" customHeight="1" x14ac:dyDescent="0.15">
      <c r="C31" s="22">
        <v>23</v>
      </c>
      <c r="D31" s="41">
        <v>97.893939393939405</v>
      </c>
      <c r="E31" s="41">
        <v>117.86363636363636</v>
      </c>
      <c r="F31" s="41">
        <v>125.7439393939394</v>
      </c>
      <c r="G31" s="41">
        <v>142.68636363636364</v>
      </c>
      <c r="H31" s="41">
        <v>177.57575757575756</v>
      </c>
      <c r="I31" s="41">
        <v>201.63636363636363</v>
      </c>
      <c r="J31" s="41">
        <v>109.39393939393939</v>
      </c>
      <c r="L31" s="41">
        <f t="shared" si="0"/>
        <v>132.35272727272726</v>
      </c>
      <c r="M31" s="41">
        <f t="shared" si="1"/>
        <v>138.97056277056276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7878.9166666666679</v>
      </c>
      <c r="E33" s="41">
        <f t="shared" ref="E33:J33" si="2">SUM(E15:E26)</f>
        <v>7941.3484848484832</v>
      </c>
      <c r="F33" s="41">
        <f t="shared" si="2"/>
        <v>7943.4651515151509</v>
      </c>
      <c r="G33" s="41">
        <f t="shared" si="2"/>
        <v>7999.7878787878799</v>
      </c>
      <c r="H33" s="41">
        <f t="shared" si="2"/>
        <v>8029.6742424242402</v>
      </c>
      <c r="I33" s="41">
        <f t="shared" si="2"/>
        <v>7037.5984848484841</v>
      </c>
      <c r="J33" s="41">
        <f t="shared" si="2"/>
        <v>6401.1212121212129</v>
      </c>
      <c r="L33" s="41">
        <f>SUM(L15:L26)</f>
        <v>7958.6384848484849</v>
      </c>
      <c r="M33" s="41">
        <f>SUM(M15:M26)</f>
        <v>7604.558874458874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1798.0075757575758</v>
      </c>
      <c r="E34" s="41">
        <f t="shared" ref="E34:J34" si="3">SUM(E15:E17)</f>
        <v>1852.1136363636363</v>
      </c>
      <c r="F34" s="41">
        <f t="shared" si="3"/>
        <v>1841.9878787878788</v>
      </c>
      <c r="G34" s="41">
        <f t="shared" si="3"/>
        <v>1833.669696969697</v>
      </c>
      <c r="H34" s="41">
        <f t="shared" si="3"/>
        <v>1784.9393939393938</v>
      </c>
      <c r="I34" s="41">
        <f t="shared" si="3"/>
        <v>1027.4318181818182</v>
      </c>
      <c r="J34" s="41">
        <f t="shared" si="3"/>
        <v>637.81060606060601</v>
      </c>
      <c r="L34" s="41">
        <f>SUM(L15:L17)</f>
        <v>1822.1436363636362</v>
      </c>
      <c r="M34" s="41">
        <f>SUM(M15:M17)</f>
        <v>1539.4229437229437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3784.810606060606</v>
      </c>
      <c r="E35" s="41">
        <f t="shared" ref="E35:J35" si="4">SUM(E18:E23)</f>
        <v>3795.4090909090905</v>
      </c>
      <c r="F35" s="41">
        <f t="shared" si="4"/>
        <v>3836.6924242424243</v>
      </c>
      <c r="G35" s="41">
        <f t="shared" si="4"/>
        <v>3886.8212121212123</v>
      </c>
      <c r="H35" s="41">
        <f t="shared" si="4"/>
        <v>4042.310606060606</v>
      </c>
      <c r="I35" s="41">
        <f t="shared" si="4"/>
        <v>4044.560606060606</v>
      </c>
      <c r="J35" s="41">
        <f t="shared" si="4"/>
        <v>3980.8863636363635</v>
      </c>
      <c r="L35" s="41">
        <f>SUM(L18:L23)</f>
        <v>3869.2087878787879</v>
      </c>
      <c r="M35" s="41">
        <f>SUM(M18:M23)</f>
        <v>3910.212987012987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2296.098484848485</v>
      </c>
      <c r="E36" s="41">
        <f t="shared" ref="E36:J36" si="5">SUM(E24:E26)</f>
        <v>2293.8257575757571</v>
      </c>
      <c r="F36" s="41">
        <f t="shared" si="5"/>
        <v>2264.7848484848487</v>
      </c>
      <c r="G36" s="41">
        <f t="shared" si="5"/>
        <v>2279.2969696969694</v>
      </c>
      <c r="H36" s="41">
        <f t="shared" si="5"/>
        <v>2202.424242424242</v>
      </c>
      <c r="I36" s="41">
        <f t="shared" si="5"/>
        <v>1965.6060606060605</v>
      </c>
      <c r="J36" s="41">
        <f t="shared" si="5"/>
        <v>1782.4242424242423</v>
      </c>
      <c r="L36" s="41">
        <f>SUM(L24:L26)</f>
        <v>2267.2860606060603</v>
      </c>
      <c r="M36" s="41">
        <f>SUM(M24:M26)</f>
        <v>2154.9229437229437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9907.7803030303057</v>
      </c>
      <c r="E37" s="41">
        <f t="shared" ref="E37:J37" si="6">SUM(E8:E31)</f>
        <v>10111.765151515152</v>
      </c>
      <c r="F37" s="41">
        <f t="shared" si="6"/>
        <v>10214.486363636363</v>
      </c>
      <c r="G37" s="41">
        <f t="shared" si="6"/>
        <v>10369.977272727274</v>
      </c>
      <c r="H37" s="41">
        <f t="shared" si="6"/>
        <v>10333.30303030303</v>
      </c>
      <c r="I37" s="41">
        <f t="shared" si="6"/>
        <v>9037.2196969696979</v>
      </c>
      <c r="J37" s="41">
        <f t="shared" si="6"/>
        <v>8222.2803030303021</v>
      </c>
      <c r="L37" s="41">
        <f>SUM(L8:L31)</f>
        <v>10187.462424242425</v>
      </c>
      <c r="M37" s="41">
        <f>SUM(M8:M31)</f>
        <v>9742.4017316017325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/>
      <c r="D43" s="38">
        <v>7917.3666666666659</v>
      </c>
      <c r="E43" s="38">
        <v>7819.35</v>
      </c>
      <c r="F43" s="38">
        <v>8194.3666666666668</v>
      </c>
      <c r="G43" s="38">
        <v>8058.55</v>
      </c>
      <c r="H43" s="38">
        <v>8094</v>
      </c>
      <c r="I43" s="38">
        <v>7975.5333333333347</v>
      </c>
      <c r="J43" s="38">
        <v>7910.79</v>
      </c>
      <c r="K43" s="38">
        <v>7935.4</v>
      </c>
      <c r="L43" s="38">
        <v>7926.8499999999995</v>
      </c>
      <c r="M43" s="38">
        <v>7897.7166666666662</v>
      </c>
      <c r="N43" s="38">
        <v>7815.1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/>
      <c r="D44" s="38">
        <v>9992.3999999999978</v>
      </c>
      <c r="E44" s="38">
        <v>9970.966666666669</v>
      </c>
      <c r="F44" s="38">
        <v>10511.733333333334</v>
      </c>
      <c r="G44" s="38">
        <v>10368.949999999999</v>
      </c>
      <c r="H44" s="38">
        <v>10338</v>
      </c>
      <c r="I44" s="38">
        <v>10228.733333333335</v>
      </c>
      <c r="J44" s="38">
        <v>10155.819999999998</v>
      </c>
      <c r="K44" s="38">
        <v>10158.099999999999</v>
      </c>
      <c r="L44" s="38">
        <v>10089.349999999997</v>
      </c>
      <c r="M44" s="38">
        <v>10120.266666666666</v>
      </c>
      <c r="N44" s="38">
        <v>10127.766666666666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/>
      <c r="D47" s="38">
        <v>6872.5</v>
      </c>
      <c r="E47" s="38">
        <v>6801</v>
      </c>
      <c r="F47" s="38">
        <v>7350.5</v>
      </c>
      <c r="G47" s="38">
        <v>6812</v>
      </c>
      <c r="H47" s="38">
        <v>7175.6666666666661</v>
      </c>
      <c r="I47" s="38">
        <v>6856.5</v>
      </c>
      <c r="J47" s="38">
        <v>7002.25</v>
      </c>
      <c r="K47" s="38">
        <v>7166.5</v>
      </c>
      <c r="L47" s="38">
        <v>7203.9999999999991</v>
      </c>
      <c r="M47" s="38">
        <v>7276.6666666666661</v>
      </c>
      <c r="N47" s="38">
        <v>6896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/>
      <c r="D48" s="38">
        <v>8679.5</v>
      </c>
      <c r="E48" s="38">
        <v>8588.3333333333321</v>
      </c>
      <c r="F48" s="38">
        <v>9391.5</v>
      </c>
      <c r="G48" s="38">
        <v>8821.6666666666679</v>
      </c>
      <c r="H48" s="38">
        <v>9243.3333333333321</v>
      </c>
      <c r="I48" s="38">
        <v>8952.5</v>
      </c>
      <c r="J48" s="38">
        <v>8997.5</v>
      </c>
      <c r="K48" s="38">
        <v>9195.75</v>
      </c>
      <c r="L48" s="38">
        <v>9289.9999999999982</v>
      </c>
      <c r="M48" s="38">
        <v>9301.3333333333339</v>
      </c>
      <c r="N48" s="38">
        <v>8948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/>
      <c r="D51" s="38">
        <v>6376</v>
      </c>
      <c r="E51" s="38">
        <v>5847.5</v>
      </c>
      <c r="F51" s="38">
        <v>6723.5</v>
      </c>
      <c r="G51" s="38">
        <v>6804</v>
      </c>
      <c r="H51" s="38">
        <v>6547</v>
      </c>
      <c r="I51" s="38">
        <v>6638.6666666666661</v>
      </c>
      <c r="J51" s="38">
        <v>5944.75</v>
      </c>
      <c r="K51" s="38">
        <v>6358.75</v>
      </c>
      <c r="L51" s="38">
        <v>6379.333333333333</v>
      </c>
      <c r="M51" s="38">
        <v>6383.333333333333</v>
      </c>
      <c r="N51" s="38">
        <v>6409.5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/>
      <c r="D52" s="38">
        <v>8009.5</v>
      </c>
      <c r="E52" s="38">
        <v>7442.5</v>
      </c>
      <c r="F52" s="38">
        <v>8620</v>
      </c>
      <c r="G52" s="38">
        <v>8704.6666666666661</v>
      </c>
      <c r="H52" s="38">
        <v>8526</v>
      </c>
      <c r="I52" s="38">
        <v>8662</v>
      </c>
      <c r="J52" s="38">
        <v>7734.5</v>
      </c>
      <c r="K52" s="38">
        <v>8173.25</v>
      </c>
      <c r="L52" s="38">
        <v>8198</v>
      </c>
      <c r="M52" s="38">
        <v>8127.6666666666661</v>
      </c>
      <c r="N52" s="38">
        <v>8247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2" display="Index" xr:uid="{00000000-0004-0000-0D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88"/>
  <sheetViews>
    <sheetView topLeftCell="A7" zoomScale="90" workbookViewId="0">
      <selection activeCell="T24" sqref="T24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95</v>
      </c>
      <c r="E3" s="44"/>
      <c r="F3" s="44"/>
      <c r="G3" s="10"/>
      <c r="H3" s="46" t="s">
        <v>30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4395.1666666666661</v>
      </c>
      <c r="Q6" s="20">
        <v>4648.3333333333339</v>
      </c>
      <c r="R6" s="20">
        <v>4796.1666666666679</v>
      </c>
      <c r="S6" s="20">
        <v>4759.375</v>
      </c>
      <c r="T6" s="20">
        <v>4805</v>
      </c>
      <c r="U6" s="20">
        <v>4339.5</v>
      </c>
      <c r="V6" s="20">
        <v>3588.8333333333339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4384.166666666667</v>
      </c>
      <c r="Q7" s="20">
        <v>4607.6666666666661</v>
      </c>
      <c r="R7" s="20">
        <v>4752.9166666666679</v>
      </c>
      <c r="S7" s="20">
        <v>4757.4583333333339</v>
      </c>
      <c r="T7" s="20">
        <v>4828.6666666666661</v>
      </c>
      <c r="U7" s="20">
        <v>4303.8333333333339</v>
      </c>
      <c r="V7" s="20">
        <v>3573.1666666666674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8779.3333333333321</v>
      </c>
      <c r="Q8" s="20">
        <f t="shared" ref="Q8:V8" si="0">SUM(Q6:Q7)</f>
        <v>9256</v>
      </c>
      <c r="R8" s="20">
        <f t="shared" si="0"/>
        <v>9549.0833333333358</v>
      </c>
      <c r="S8" s="20">
        <f t="shared" si="0"/>
        <v>9516.8333333333339</v>
      </c>
      <c r="T8" s="20">
        <f t="shared" si="0"/>
        <v>9633.6666666666661</v>
      </c>
      <c r="U8" s="20">
        <f t="shared" si="0"/>
        <v>8643.3333333333339</v>
      </c>
      <c r="V8" s="20">
        <f t="shared" si="0"/>
        <v>7162.0000000000018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>
        <v>4707.5500000000011</v>
      </c>
      <c r="AA10" s="20">
        <v>4654.0666666666666</v>
      </c>
    </row>
    <row r="11" spans="1:27" ht="9.4" customHeight="1" x14ac:dyDescent="0.15">
      <c r="C11" s="22"/>
      <c r="O11" s="19" t="s">
        <v>67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>
        <v>4685.1499999999987</v>
      </c>
      <c r="AA11" s="20">
        <v>4647.1999999999989</v>
      </c>
    </row>
    <row r="12" spans="1:27" ht="9.4" customHeight="1" x14ac:dyDescent="0.15">
      <c r="C12" s="22"/>
      <c r="O12" s="19" t="s">
        <v>68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f t="shared" ref="Z12:AA12" si="1">SUM(Z10:Z11)</f>
        <v>9392.7000000000007</v>
      </c>
      <c r="AA12" s="20">
        <f t="shared" si="1"/>
        <v>9301.2666666666664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>
        <v>4165.5825789999999</v>
      </c>
      <c r="U14" s="26">
        <v>4202.2074135999992</v>
      </c>
      <c r="V14" s="26">
        <v>4279.7294313999992</v>
      </c>
      <c r="W14" s="26">
        <v>4507.0335981999997</v>
      </c>
      <c r="X14" s="26">
        <v>4475.0739149999999</v>
      </c>
      <c r="Y14" s="20">
        <v>4680.8083333333334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/>
      <c r="R15" s="26"/>
      <c r="S15" s="26"/>
      <c r="T15" s="26">
        <v>4191.7618386000013</v>
      </c>
      <c r="U15" s="26">
        <v>4234.5420607999995</v>
      </c>
      <c r="V15" s="26">
        <v>4291.0338750000001</v>
      </c>
      <c r="W15" s="26">
        <v>4350.3130414000007</v>
      </c>
      <c r="X15" s="26">
        <v>4444.090282600001</v>
      </c>
      <c r="Y15" s="20">
        <v>4666.1750000000002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/>
      <c r="S16" s="20"/>
      <c r="T16" s="20">
        <f t="shared" ref="T16:X16" si="3">SUM(T14:T15)</f>
        <v>8357.3444176000012</v>
      </c>
      <c r="U16" s="20">
        <f t="shared" si="3"/>
        <v>8436.7494743999996</v>
      </c>
      <c r="V16" s="20">
        <f t="shared" si="3"/>
        <v>8570.7633064000001</v>
      </c>
      <c r="W16" s="20">
        <f t="shared" si="3"/>
        <v>8857.3466396000003</v>
      </c>
      <c r="X16" s="20">
        <f t="shared" si="3"/>
        <v>8919.164197600001</v>
      </c>
      <c r="Y16" s="20">
        <f>SUM(Y14:Y15)</f>
        <v>9346.9833333333336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31</v>
      </c>
      <c r="I83" s="38" t="s">
        <v>32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30" display="Index" xr:uid="{00000000-0004-0000-0E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95</v>
      </c>
      <c r="E3" s="44"/>
      <c r="F3" s="44"/>
      <c r="G3" s="10"/>
      <c r="H3" s="46" t="s">
        <v>30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31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11.833333333333334</v>
      </c>
      <c r="E8" s="41">
        <v>10.333333333333334</v>
      </c>
      <c r="F8" s="41">
        <v>12.208333333333332</v>
      </c>
      <c r="G8" s="41">
        <v>13.75</v>
      </c>
      <c r="H8" s="41">
        <v>16.708333333333336</v>
      </c>
      <c r="I8" s="41">
        <v>39.5</v>
      </c>
      <c r="J8" s="41">
        <v>55.666666666666664</v>
      </c>
      <c r="L8" s="41">
        <f>AVERAGE(D8:H8)</f>
        <v>12.966666666666669</v>
      </c>
      <c r="M8" s="41">
        <f>AVERAGE(D8:J8)</f>
        <v>22.857142857142858</v>
      </c>
      <c r="O8" s="32"/>
    </row>
    <row r="9" spans="1:15" ht="9.4" customHeight="1" x14ac:dyDescent="0.15">
      <c r="C9" s="22">
        <v>1</v>
      </c>
      <c r="D9" s="41">
        <v>6.6666666666666661</v>
      </c>
      <c r="E9" s="41">
        <v>7.3333333333333339</v>
      </c>
      <c r="F9" s="41">
        <v>8</v>
      </c>
      <c r="G9" s="41">
        <v>6.75</v>
      </c>
      <c r="H9" s="41">
        <v>8.8333333333333321</v>
      </c>
      <c r="I9" s="41">
        <v>21.5</v>
      </c>
      <c r="J9" s="41">
        <v>28.333333333333336</v>
      </c>
      <c r="L9" s="41">
        <f t="shared" ref="L9:L31" si="0">AVERAGE(D9:H9)</f>
        <v>7.5166666666666657</v>
      </c>
      <c r="M9" s="41">
        <f t="shared" ref="M9:M31" si="1">AVERAGE(D9:J9)</f>
        <v>12.488095238095237</v>
      </c>
      <c r="O9" s="32"/>
    </row>
    <row r="10" spans="1:15" ht="9.4" customHeight="1" x14ac:dyDescent="0.15">
      <c r="C10" s="22">
        <v>2</v>
      </c>
      <c r="D10" s="41">
        <v>5</v>
      </c>
      <c r="E10" s="41">
        <v>3.6666666666666665</v>
      </c>
      <c r="F10" s="41">
        <v>4.75</v>
      </c>
      <c r="G10" s="41">
        <v>4.875</v>
      </c>
      <c r="H10" s="41">
        <v>8.3333333333333339</v>
      </c>
      <c r="I10" s="41">
        <v>13.833333333333332</v>
      </c>
      <c r="J10" s="41">
        <v>19.333333333333336</v>
      </c>
      <c r="L10" s="41">
        <f t="shared" si="0"/>
        <v>5.3250000000000002</v>
      </c>
      <c r="M10" s="41">
        <f t="shared" si="1"/>
        <v>8.5416666666666661</v>
      </c>
      <c r="O10" s="32"/>
    </row>
    <row r="11" spans="1:15" ht="9.4" customHeight="1" x14ac:dyDescent="0.15">
      <c r="C11" s="22">
        <v>3</v>
      </c>
      <c r="D11" s="41">
        <v>11.333333333333334</v>
      </c>
      <c r="E11" s="41">
        <v>9.6666666666666661</v>
      </c>
      <c r="F11" s="41">
        <v>10.083333333333332</v>
      </c>
      <c r="G11" s="41">
        <v>10.458333333333332</v>
      </c>
      <c r="H11" s="41">
        <v>10.25</v>
      </c>
      <c r="I11" s="41">
        <v>14.5</v>
      </c>
      <c r="J11" s="41">
        <v>17.166666666666668</v>
      </c>
      <c r="L11" s="41">
        <f t="shared" si="0"/>
        <v>10.358333333333333</v>
      </c>
      <c r="M11" s="41">
        <f t="shared" si="1"/>
        <v>11.922619047619047</v>
      </c>
      <c r="O11" s="32"/>
    </row>
    <row r="12" spans="1:15" ht="9.4" customHeight="1" x14ac:dyDescent="0.15">
      <c r="C12" s="22">
        <v>4</v>
      </c>
      <c r="D12" s="41">
        <v>29</v>
      </c>
      <c r="E12" s="41">
        <v>24.333333333333336</v>
      </c>
      <c r="F12" s="41">
        <v>24.375</v>
      </c>
      <c r="G12" s="41">
        <v>24.541666666666664</v>
      </c>
      <c r="H12" s="41">
        <v>21.5</v>
      </c>
      <c r="I12" s="41">
        <v>16.833333333333332</v>
      </c>
      <c r="J12" s="41">
        <v>16</v>
      </c>
      <c r="L12" s="41">
        <f t="shared" si="0"/>
        <v>24.75</v>
      </c>
      <c r="M12" s="41">
        <f t="shared" si="1"/>
        <v>22.36904761904762</v>
      </c>
    </row>
    <row r="13" spans="1:15" ht="9.4" customHeight="1" x14ac:dyDescent="0.15">
      <c r="C13" s="22">
        <v>5</v>
      </c>
      <c r="D13" s="41">
        <v>103.16666666666667</v>
      </c>
      <c r="E13" s="41">
        <v>107.83333333333334</v>
      </c>
      <c r="F13" s="41">
        <v>103.41666666666666</v>
      </c>
      <c r="G13" s="41">
        <v>93.541666666666657</v>
      </c>
      <c r="H13" s="41">
        <v>88.5</v>
      </c>
      <c r="I13" s="41">
        <v>41</v>
      </c>
      <c r="J13" s="41">
        <v>26.833333333333332</v>
      </c>
      <c r="L13" s="41">
        <f t="shared" si="0"/>
        <v>99.291666666666657</v>
      </c>
      <c r="M13" s="41">
        <f t="shared" si="1"/>
        <v>80.613095238095227</v>
      </c>
    </row>
    <row r="14" spans="1:15" ht="9.4" customHeight="1" x14ac:dyDescent="0.15">
      <c r="C14" s="22">
        <v>6</v>
      </c>
      <c r="D14" s="41">
        <v>248.5</v>
      </c>
      <c r="E14" s="41">
        <v>264.66666666666663</v>
      </c>
      <c r="F14" s="41">
        <v>274.875</v>
      </c>
      <c r="G14" s="41">
        <v>247.54166666666669</v>
      </c>
      <c r="H14" s="41">
        <v>234.54166666666669</v>
      </c>
      <c r="I14" s="41">
        <v>55.5</v>
      </c>
      <c r="J14" s="41">
        <v>38.833333333333329</v>
      </c>
      <c r="L14" s="41">
        <f t="shared" si="0"/>
        <v>254.02500000000001</v>
      </c>
      <c r="M14" s="41">
        <f t="shared" si="1"/>
        <v>194.92261904761904</v>
      </c>
    </row>
    <row r="15" spans="1:15" ht="9.4" customHeight="1" x14ac:dyDescent="0.15">
      <c r="C15" s="22">
        <v>7</v>
      </c>
      <c r="D15" s="41">
        <v>431.5</v>
      </c>
      <c r="E15" s="41">
        <v>456.5</v>
      </c>
      <c r="F15" s="41">
        <v>475.625</v>
      </c>
      <c r="G15" s="41">
        <v>437.625</v>
      </c>
      <c r="H15" s="41">
        <v>401.16666666666663</v>
      </c>
      <c r="I15" s="41">
        <v>112.66666666666667</v>
      </c>
      <c r="J15" s="41">
        <v>55.166666666666664</v>
      </c>
      <c r="L15" s="41">
        <f t="shared" si="0"/>
        <v>440.48333333333329</v>
      </c>
      <c r="M15" s="41">
        <f t="shared" si="1"/>
        <v>338.60714285714278</v>
      </c>
    </row>
    <row r="16" spans="1:15" ht="9.4" customHeight="1" x14ac:dyDescent="0.15">
      <c r="C16" s="22">
        <v>8</v>
      </c>
      <c r="D16" s="41">
        <v>354.33333333333331</v>
      </c>
      <c r="E16" s="41">
        <v>387.16666666666663</v>
      </c>
      <c r="F16" s="41">
        <v>382.5</v>
      </c>
      <c r="G16" s="41">
        <v>380.33333333333337</v>
      </c>
      <c r="H16" s="41">
        <v>346.08333333333337</v>
      </c>
      <c r="I16" s="41">
        <v>175.66666666666669</v>
      </c>
      <c r="J16" s="41">
        <v>92.5</v>
      </c>
      <c r="L16" s="41">
        <f t="shared" si="0"/>
        <v>370.08333333333337</v>
      </c>
      <c r="M16" s="41">
        <f t="shared" si="1"/>
        <v>302.65476190476198</v>
      </c>
    </row>
    <row r="17" spans="3:13" ht="9.4" customHeight="1" x14ac:dyDescent="0.15">
      <c r="C17" s="22">
        <v>9</v>
      </c>
      <c r="D17" s="41">
        <v>287.5</v>
      </c>
      <c r="E17" s="41">
        <v>294.16666666666669</v>
      </c>
      <c r="F17" s="41">
        <v>307.70833333333337</v>
      </c>
      <c r="G17" s="41">
        <v>297.5</v>
      </c>
      <c r="H17" s="41">
        <v>301.5</v>
      </c>
      <c r="I17" s="41">
        <v>253.66666666666669</v>
      </c>
      <c r="J17" s="41">
        <v>163</v>
      </c>
      <c r="L17" s="41">
        <f t="shared" si="0"/>
        <v>297.67500000000001</v>
      </c>
      <c r="M17" s="41">
        <f t="shared" si="1"/>
        <v>272.14880952380952</v>
      </c>
    </row>
    <row r="18" spans="3:13" ht="9.4" customHeight="1" x14ac:dyDescent="0.15">
      <c r="C18" s="22">
        <v>10</v>
      </c>
      <c r="D18" s="41">
        <v>239.16666666666669</v>
      </c>
      <c r="E18" s="41">
        <v>242.33333333333334</v>
      </c>
      <c r="F18" s="41">
        <v>266.70833333333337</v>
      </c>
      <c r="G18" s="41">
        <v>259.33333333333337</v>
      </c>
      <c r="H18" s="41">
        <v>284.45833333333337</v>
      </c>
      <c r="I18" s="41">
        <v>323.16666666666663</v>
      </c>
      <c r="J18" s="41">
        <v>244.33333333333331</v>
      </c>
      <c r="L18" s="41">
        <f t="shared" si="0"/>
        <v>258.39999999999998</v>
      </c>
      <c r="M18" s="41">
        <f t="shared" si="1"/>
        <v>265.64285714285711</v>
      </c>
    </row>
    <row r="19" spans="3:13" ht="9.4" customHeight="1" x14ac:dyDescent="0.15">
      <c r="C19" s="22">
        <v>11</v>
      </c>
      <c r="D19" s="41">
        <v>278.66666666666663</v>
      </c>
      <c r="E19" s="41">
        <v>275</v>
      </c>
      <c r="F19" s="41">
        <v>282.70833333333337</v>
      </c>
      <c r="G19" s="41">
        <v>287</v>
      </c>
      <c r="H19" s="41">
        <v>315.70833333333337</v>
      </c>
      <c r="I19" s="41">
        <v>353.66666666666663</v>
      </c>
      <c r="J19" s="41">
        <v>320.16666666666669</v>
      </c>
      <c r="L19" s="41">
        <f t="shared" si="0"/>
        <v>287.81666666666672</v>
      </c>
      <c r="M19" s="41">
        <f t="shared" si="1"/>
        <v>301.84523809523807</v>
      </c>
    </row>
    <row r="20" spans="3:13" ht="9.4" customHeight="1" x14ac:dyDescent="0.15">
      <c r="C20" s="22">
        <v>12</v>
      </c>
      <c r="D20" s="41">
        <v>273.66666666666663</v>
      </c>
      <c r="E20" s="41">
        <v>289.83333333333337</v>
      </c>
      <c r="F20" s="41">
        <v>300.875</v>
      </c>
      <c r="G20" s="41">
        <v>305.58333333333337</v>
      </c>
      <c r="H20" s="41">
        <v>338.70833333333337</v>
      </c>
      <c r="I20" s="41">
        <v>405.33333333333337</v>
      </c>
      <c r="J20" s="41">
        <v>380.33333333333331</v>
      </c>
      <c r="L20" s="41">
        <f t="shared" si="0"/>
        <v>301.73333333333341</v>
      </c>
      <c r="M20" s="41">
        <f t="shared" si="1"/>
        <v>327.76190476190487</v>
      </c>
    </row>
    <row r="21" spans="3:13" ht="9.4" customHeight="1" x14ac:dyDescent="0.15">
      <c r="C21" s="22">
        <v>13</v>
      </c>
      <c r="D21" s="41">
        <v>268.83333333333331</v>
      </c>
      <c r="E21" s="41">
        <v>282.66666666666663</v>
      </c>
      <c r="F21" s="41">
        <v>299.33333333333337</v>
      </c>
      <c r="G21" s="41">
        <v>312.33333333333337</v>
      </c>
      <c r="H21" s="41">
        <v>325.25</v>
      </c>
      <c r="I21" s="41">
        <v>369.66666666666669</v>
      </c>
      <c r="J21" s="41">
        <v>371.66666666666669</v>
      </c>
      <c r="L21" s="41">
        <f t="shared" si="0"/>
        <v>297.68333333333334</v>
      </c>
      <c r="M21" s="41">
        <f t="shared" si="1"/>
        <v>318.53571428571428</v>
      </c>
    </row>
    <row r="22" spans="3:13" ht="9.4" customHeight="1" x14ac:dyDescent="0.15">
      <c r="C22" s="22">
        <v>14</v>
      </c>
      <c r="D22" s="41">
        <v>294.33333333333337</v>
      </c>
      <c r="E22" s="41">
        <v>324.16666666666663</v>
      </c>
      <c r="F22" s="41">
        <v>325.29166666666663</v>
      </c>
      <c r="G22" s="41">
        <v>331.91666666666663</v>
      </c>
      <c r="H22" s="41">
        <v>354</v>
      </c>
      <c r="I22" s="41">
        <v>374.5</v>
      </c>
      <c r="J22" s="41">
        <v>363</v>
      </c>
      <c r="L22" s="41">
        <f t="shared" si="0"/>
        <v>325.94166666666666</v>
      </c>
      <c r="M22" s="41">
        <f t="shared" si="1"/>
        <v>338.17261904761898</v>
      </c>
    </row>
    <row r="23" spans="3:13" ht="9.4" customHeight="1" x14ac:dyDescent="0.15">
      <c r="C23" s="22">
        <v>15</v>
      </c>
      <c r="D23" s="41">
        <v>302.83333333333337</v>
      </c>
      <c r="E23" s="41">
        <v>314</v>
      </c>
      <c r="F23" s="41">
        <v>346.33333333333337</v>
      </c>
      <c r="G23" s="41">
        <v>337.83333333333337</v>
      </c>
      <c r="H23" s="41">
        <v>363.95833333333337</v>
      </c>
      <c r="I23" s="41">
        <v>361.83333333333337</v>
      </c>
      <c r="J23" s="41">
        <v>358.83333333333331</v>
      </c>
      <c r="L23" s="41">
        <f t="shared" si="0"/>
        <v>332.99166666666667</v>
      </c>
      <c r="M23" s="41">
        <f t="shared" si="1"/>
        <v>340.8035714285715</v>
      </c>
    </row>
    <row r="24" spans="3:13" ht="9.4" customHeight="1" x14ac:dyDescent="0.15">
      <c r="C24" s="22">
        <v>16</v>
      </c>
      <c r="D24" s="41">
        <v>330.83333333333337</v>
      </c>
      <c r="E24" s="41">
        <v>365.83333333333331</v>
      </c>
      <c r="F24" s="41">
        <v>359.91666666666663</v>
      </c>
      <c r="G24" s="41">
        <v>359.20833333333337</v>
      </c>
      <c r="H24" s="41">
        <v>344.625</v>
      </c>
      <c r="I24" s="41">
        <v>340.66666666666663</v>
      </c>
      <c r="J24" s="41">
        <v>330</v>
      </c>
      <c r="L24" s="41">
        <f t="shared" si="0"/>
        <v>352.08333333333337</v>
      </c>
      <c r="M24" s="41">
        <f t="shared" si="1"/>
        <v>347.29761904761909</v>
      </c>
    </row>
    <row r="25" spans="3:13" ht="9.4" customHeight="1" x14ac:dyDescent="0.15">
      <c r="C25" s="22">
        <v>17</v>
      </c>
      <c r="D25" s="41">
        <v>327.66666666666663</v>
      </c>
      <c r="E25" s="41">
        <v>340</v>
      </c>
      <c r="F25" s="41">
        <v>320.75</v>
      </c>
      <c r="G25" s="41">
        <v>349</v>
      </c>
      <c r="H25" s="41">
        <v>305.29166666666663</v>
      </c>
      <c r="I25" s="41">
        <v>288.83333333333337</v>
      </c>
      <c r="J25" s="41">
        <v>212.33333333333331</v>
      </c>
      <c r="L25" s="41">
        <f t="shared" si="0"/>
        <v>328.54166666666663</v>
      </c>
      <c r="M25" s="41">
        <f t="shared" si="1"/>
        <v>306.26785714285717</v>
      </c>
    </row>
    <row r="26" spans="3:13" ht="9.4" customHeight="1" x14ac:dyDescent="0.15">
      <c r="C26" s="22">
        <v>18</v>
      </c>
      <c r="D26" s="41">
        <v>201.5</v>
      </c>
      <c r="E26" s="41">
        <v>232.83333333333331</v>
      </c>
      <c r="F26" s="41">
        <v>229.16666666666669</v>
      </c>
      <c r="G26" s="41">
        <v>235.875</v>
      </c>
      <c r="H26" s="41">
        <v>235.875</v>
      </c>
      <c r="I26" s="41">
        <v>180.16666666666669</v>
      </c>
      <c r="J26" s="41">
        <v>161.33333333333334</v>
      </c>
      <c r="L26" s="41">
        <f t="shared" si="0"/>
        <v>227.05</v>
      </c>
      <c r="M26" s="41">
        <f t="shared" si="1"/>
        <v>210.96428571428572</v>
      </c>
    </row>
    <row r="27" spans="3:13" ht="9.4" customHeight="1" x14ac:dyDescent="0.15">
      <c r="C27" s="22">
        <v>19</v>
      </c>
      <c r="D27" s="41">
        <v>131.66666666666666</v>
      </c>
      <c r="E27" s="41">
        <v>136</v>
      </c>
      <c r="F27" s="41">
        <v>159.66666666666669</v>
      </c>
      <c r="G27" s="41">
        <v>156.375</v>
      </c>
      <c r="H27" s="41">
        <v>169.20833333333331</v>
      </c>
      <c r="I27" s="41">
        <v>212.16666666666666</v>
      </c>
      <c r="J27" s="41">
        <v>118.33333333333333</v>
      </c>
      <c r="L27" s="41">
        <f t="shared" si="0"/>
        <v>150.58333333333331</v>
      </c>
      <c r="M27" s="41">
        <f t="shared" si="1"/>
        <v>154.77380952380949</v>
      </c>
    </row>
    <row r="28" spans="3:13" ht="9.4" customHeight="1" x14ac:dyDescent="0.15">
      <c r="C28" s="22">
        <v>20</v>
      </c>
      <c r="D28" s="41">
        <v>89</v>
      </c>
      <c r="E28" s="41">
        <v>109.66666666666666</v>
      </c>
      <c r="F28" s="41">
        <v>116.91666666666666</v>
      </c>
      <c r="G28" s="41">
        <v>117.20833333333334</v>
      </c>
      <c r="H28" s="41">
        <v>110.79166666666666</v>
      </c>
      <c r="I28" s="41">
        <v>128.5</v>
      </c>
      <c r="J28" s="41">
        <v>95.666666666666671</v>
      </c>
      <c r="L28" s="41">
        <f t="shared" si="0"/>
        <v>108.71666666666665</v>
      </c>
      <c r="M28" s="41">
        <f t="shared" si="1"/>
        <v>109.67857142857142</v>
      </c>
    </row>
    <row r="29" spans="3:13" ht="9.4" customHeight="1" x14ac:dyDescent="0.15">
      <c r="C29" s="22">
        <v>21</v>
      </c>
      <c r="D29" s="41">
        <v>70.5</v>
      </c>
      <c r="E29" s="41">
        <v>82.666666666666657</v>
      </c>
      <c r="F29" s="41">
        <v>71.958333333333343</v>
      </c>
      <c r="G29" s="41">
        <v>86.666666666666657</v>
      </c>
      <c r="H29" s="41">
        <v>88.375</v>
      </c>
      <c r="I29" s="41">
        <v>99.5</v>
      </c>
      <c r="J29" s="41">
        <v>54.5</v>
      </c>
      <c r="L29" s="41">
        <f t="shared" si="0"/>
        <v>80.033333333333331</v>
      </c>
      <c r="M29" s="41">
        <f t="shared" si="1"/>
        <v>79.166666666666657</v>
      </c>
    </row>
    <row r="30" spans="3:13" ht="9.4" customHeight="1" x14ac:dyDescent="0.15">
      <c r="C30" s="22">
        <v>22</v>
      </c>
      <c r="D30" s="41">
        <v>61.833333333333329</v>
      </c>
      <c r="E30" s="41">
        <v>63.166666666666671</v>
      </c>
      <c r="F30" s="41">
        <v>78.958333333333343</v>
      </c>
      <c r="G30" s="41">
        <v>71.125</v>
      </c>
      <c r="H30" s="41">
        <v>69.875</v>
      </c>
      <c r="I30" s="41">
        <v>83.166666666666657</v>
      </c>
      <c r="J30" s="41">
        <v>37.166666666666671</v>
      </c>
      <c r="L30" s="41">
        <f t="shared" si="0"/>
        <v>68.991666666666674</v>
      </c>
      <c r="M30" s="41">
        <f t="shared" si="1"/>
        <v>66.470238095238102</v>
      </c>
    </row>
    <row r="31" spans="3:13" ht="9.4" customHeight="1" x14ac:dyDescent="0.15">
      <c r="C31" s="22">
        <v>23</v>
      </c>
      <c r="D31" s="41">
        <v>35.833333333333329</v>
      </c>
      <c r="E31" s="41">
        <v>24.5</v>
      </c>
      <c r="F31" s="41">
        <v>34.041666666666671</v>
      </c>
      <c r="G31" s="41">
        <v>33</v>
      </c>
      <c r="H31" s="41">
        <v>61.458333333333336</v>
      </c>
      <c r="I31" s="41">
        <v>73.666666666666657</v>
      </c>
      <c r="J31" s="41">
        <v>28.333333333333336</v>
      </c>
      <c r="L31" s="41">
        <f t="shared" si="0"/>
        <v>37.766666666666666</v>
      </c>
      <c r="M31" s="41">
        <f t="shared" si="1"/>
        <v>41.547619047619044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3590.8333333333335</v>
      </c>
      <c r="E33" s="41">
        <f t="shared" ref="E33:J33" si="2">SUM(E15:E26)</f>
        <v>3804.5</v>
      </c>
      <c r="F33" s="41">
        <f t="shared" si="2"/>
        <v>3896.916666666667</v>
      </c>
      <c r="G33" s="41">
        <f t="shared" si="2"/>
        <v>3893.5416666666674</v>
      </c>
      <c r="H33" s="41">
        <f t="shared" si="2"/>
        <v>3916.6250000000005</v>
      </c>
      <c r="I33" s="41">
        <f t="shared" si="2"/>
        <v>3539.833333333333</v>
      </c>
      <c r="J33" s="41">
        <f t="shared" si="2"/>
        <v>3052.666666666667</v>
      </c>
      <c r="L33" s="41">
        <f>SUM(L15:L26)</f>
        <v>3820.4833333333331</v>
      </c>
      <c r="M33" s="41">
        <f>SUM(M15:M26)</f>
        <v>3670.7023809523816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1073.3333333333333</v>
      </c>
      <c r="E34" s="41">
        <f t="shared" ref="E34:J34" si="3">SUM(E15:E17)</f>
        <v>1137.8333333333333</v>
      </c>
      <c r="F34" s="41">
        <f t="shared" si="3"/>
        <v>1165.8333333333335</v>
      </c>
      <c r="G34" s="41">
        <f t="shared" si="3"/>
        <v>1115.4583333333335</v>
      </c>
      <c r="H34" s="41">
        <f t="shared" si="3"/>
        <v>1048.75</v>
      </c>
      <c r="I34" s="41">
        <f t="shared" si="3"/>
        <v>542</v>
      </c>
      <c r="J34" s="41">
        <f t="shared" si="3"/>
        <v>310.66666666666663</v>
      </c>
      <c r="L34" s="41">
        <f>SUM(L15:L17)</f>
        <v>1108.2416666666666</v>
      </c>
      <c r="M34" s="41">
        <f>SUM(M15:M17)</f>
        <v>913.41071428571433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1657.5</v>
      </c>
      <c r="E35" s="41">
        <f t="shared" ref="E35:J35" si="4">SUM(E18:E23)</f>
        <v>1728</v>
      </c>
      <c r="F35" s="41">
        <f t="shared" si="4"/>
        <v>1821.25</v>
      </c>
      <c r="G35" s="41">
        <f t="shared" si="4"/>
        <v>1834</v>
      </c>
      <c r="H35" s="41">
        <f t="shared" si="4"/>
        <v>1982.0833333333335</v>
      </c>
      <c r="I35" s="41">
        <f t="shared" si="4"/>
        <v>2188.1666666666665</v>
      </c>
      <c r="J35" s="41">
        <f t="shared" si="4"/>
        <v>2038.3333333333333</v>
      </c>
      <c r="L35" s="41">
        <f>SUM(L18:L23)</f>
        <v>1804.5666666666666</v>
      </c>
      <c r="M35" s="41">
        <f>SUM(M18:M23)</f>
        <v>1892.7619047619048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860</v>
      </c>
      <c r="E36" s="41">
        <f t="shared" ref="E36:J36" si="5">SUM(E24:E26)</f>
        <v>938.66666666666652</v>
      </c>
      <c r="F36" s="41">
        <f t="shared" si="5"/>
        <v>909.83333333333326</v>
      </c>
      <c r="G36" s="41">
        <f t="shared" si="5"/>
        <v>944.08333333333337</v>
      </c>
      <c r="H36" s="41">
        <f t="shared" si="5"/>
        <v>885.79166666666663</v>
      </c>
      <c r="I36" s="41">
        <f t="shared" si="5"/>
        <v>809.66666666666674</v>
      </c>
      <c r="J36" s="41">
        <f t="shared" si="5"/>
        <v>703.66666666666663</v>
      </c>
      <c r="L36" s="41">
        <f>SUM(L24:L26)</f>
        <v>907.67499999999995</v>
      </c>
      <c r="M36" s="41">
        <f>SUM(M24:M26)</f>
        <v>864.52976190476193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4395.1666666666661</v>
      </c>
      <c r="E37" s="41">
        <f t="shared" ref="E37:J37" si="6">SUM(E8:E31)</f>
        <v>4648.3333333333339</v>
      </c>
      <c r="F37" s="41">
        <f t="shared" si="6"/>
        <v>4796.1666666666679</v>
      </c>
      <c r="G37" s="41">
        <f t="shared" si="6"/>
        <v>4759.375</v>
      </c>
      <c r="H37" s="41">
        <f t="shared" si="6"/>
        <v>4805</v>
      </c>
      <c r="I37" s="41">
        <f t="shared" si="6"/>
        <v>4339.5</v>
      </c>
      <c r="J37" s="41">
        <f t="shared" si="6"/>
        <v>3588.8333333333339</v>
      </c>
      <c r="L37" s="41">
        <f>SUM(L8:L31)</f>
        <v>4680.8083333333334</v>
      </c>
      <c r="M37" s="41">
        <f>SUM(M8:M31)</f>
        <v>4476.0535714285725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>
        <v>3839.5</v>
      </c>
      <c r="N43" s="38">
        <v>3801.4666666666662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>
        <v>4707.5500000000011</v>
      </c>
      <c r="N44" s="38">
        <v>4654.0666666666666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>
        <v>3602</v>
      </c>
      <c r="N47" s="38">
        <v>3477.666666666667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>
        <v>4547.333333333333</v>
      </c>
      <c r="N48" s="38">
        <v>4131.666666666667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>
        <v>3059.3333333333335</v>
      </c>
      <c r="N51" s="38">
        <v>3046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>
        <v>3583.3333333333339</v>
      </c>
      <c r="N52" s="38">
        <v>3594.3333333333335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30" display="Index" xr:uid="{00000000-0004-0000-0F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95</v>
      </c>
      <c r="E3" s="44"/>
      <c r="F3" s="44"/>
      <c r="G3" s="10"/>
      <c r="H3" s="46" t="s">
        <v>30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32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16</v>
      </c>
      <c r="E8" s="41">
        <v>16.5</v>
      </c>
      <c r="F8" s="41">
        <v>20.208333333333336</v>
      </c>
      <c r="G8" s="41">
        <v>23.625</v>
      </c>
      <c r="H8" s="41">
        <v>24.166666666666664</v>
      </c>
      <c r="I8" s="41">
        <v>44.833333333333329</v>
      </c>
      <c r="J8" s="41">
        <v>54.166666666666671</v>
      </c>
      <c r="L8" s="41">
        <f>AVERAGE(D8:H8)</f>
        <v>20.100000000000001</v>
      </c>
      <c r="M8" s="41">
        <f>AVERAGE(D8:J8)</f>
        <v>28.5</v>
      </c>
      <c r="O8" s="32"/>
    </row>
    <row r="9" spans="1:15" ht="9.4" customHeight="1" x14ac:dyDescent="0.15">
      <c r="C9" s="22">
        <v>1</v>
      </c>
      <c r="D9" s="41">
        <v>7</v>
      </c>
      <c r="E9" s="41">
        <v>6.666666666666667</v>
      </c>
      <c r="F9" s="41">
        <v>8.7916666666666679</v>
      </c>
      <c r="G9" s="41">
        <v>6.7083333333333339</v>
      </c>
      <c r="H9" s="41">
        <v>11.958333333333332</v>
      </c>
      <c r="I9" s="41">
        <v>24.166666666666664</v>
      </c>
      <c r="J9" s="41">
        <v>32.833333333333336</v>
      </c>
      <c r="L9" s="41">
        <f t="shared" ref="L9:L31" si="0">AVERAGE(D9:H9)</f>
        <v>8.2249999999999996</v>
      </c>
      <c r="M9" s="41">
        <f t="shared" ref="M9:M31" si="1">AVERAGE(D9:J9)</f>
        <v>14.017857142857142</v>
      </c>
      <c r="O9" s="32"/>
    </row>
    <row r="10" spans="1:15" ht="9.4" customHeight="1" x14ac:dyDescent="0.15">
      <c r="C10" s="22">
        <v>2</v>
      </c>
      <c r="D10" s="41">
        <v>6</v>
      </c>
      <c r="E10" s="41">
        <v>7.8333333333333339</v>
      </c>
      <c r="F10" s="41">
        <v>6.5</v>
      </c>
      <c r="G10" s="41">
        <v>6.7083333333333339</v>
      </c>
      <c r="H10" s="41">
        <v>8.25</v>
      </c>
      <c r="I10" s="41">
        <v>13</v>
      </c>
      <c r="J10" s="41">
        <v>24.333333333333332</v>
      </c>
      <c r="L10" s="41">
        <f t="shared" si="0"/>
        <v>7.0583333333333345</v>
      </c>
      <c r="M10" s="41">
        <f t="shared" si="1"/>
        <v>10.375</v>
      </c>
      <c r="O10" s="32"/>
    </row>
    <row r="11" spans="1:15" ht="9.4" customHeight="1" x14ac:dyDescent="0.15">
      <c r="C11" s="22">
        <v>3</v>
      </c>
      <c r="D11" s="41">
        <v>4.1666666666666661</v>
      </c>
      <c r="E11" s="41">
        <v>5.3333333333333339</v>
      </c>
      <c r="F11" s="41">
        <v>5.6666666666666661</v>
      </c>
      <c r="G11" s="41">
        <v>5.5833333333333339</v>
      </c>
      <c r="H11" s="41">
        <v>8.9583333333333321</v>
      </c>
      <c r="I11" s="41">
        <v>12.833333333333332</v>
      </c>
      <c r="J11" s="41">
        <v>14.5</v>
      </c>
      <c r="L11" s="41">
        <f t="shared" si="0"/>
        <v>5.9416666666666664</v>
      </c>
      <c r="M11" s="41">
        <f t="shared" si="1"/>
        <v>8.1488095238095237</v>
      </c>
      <c r="O11" s="32"/>
    </row>
    <row r="12" spans="1:15" ht="9.4" customHeight="1" x14ac:dyDescent="0.15">
      <c r="C12" s="22">
        <v>4</v>
      </c>
      <c r="D12" s="41">
        <v>11.833333333333334</v>
      </c>
      <c r="E12" s="41">
        <v>10</v>
      </c>
      <c r="F12" s="41">
        <v>12.916666666666668</v>
      </c>
      <c r="G12" s="41">
        <v>12.541666666666668</v>
      </c>
      <c r="H12" s="41">
        <v>12.541666666666668</v>
      </c>
      <c r="I12" s="41">
        <v>10.166666666666666</v>
      </c>
      <c r="J12" s="41">
        <v>11.833333333333334</v>
      </c>
      <c r="L12" s="41">
        <f t="shared" si="0"/>
        <v>11.966666666666669</v>
      </c>
      <c r="M12" s="41">
        <f t="shared" si="1"/>
        <v>11.690476190476192</v>
      </c>
    </row>
    <row r="13" spans="1:15" ht="9.4" customHeight="1" x14ac:dyDescent="0.15">
      <c r="C13" s="22">
        <v>5</v>
      </c>
      <c r="D13" s="41">
        <v>51.166666666666671</v>
      </c>
      <c r="E13" s="41">
        <v>48.5</v>
      </c>
      <c r="F13" s="41">
        <v>52.291666666666671</v>
      </c>
      <c r="G13" s="41">
        <v>51.416666666666671</v>
      </c>
      <c r="H13" s="41">
        <v>53.083333333333329</v>
      </c>
      <c r="I13" s="41">
        <v>35.833333333333336</v>
      </c>
      <c r="J13" s="41">
        <v>26.166666666666668</v>
      </c>
      <c r="L13" s="41">
        <f t="shared" si="0"/>
        <v>51.291666666666664</v>
      </c>
      <c r="M13" s="41">
        <f t="shared" si="1"/>
        <v>45.494047619047613</v>
      </c>
    </row>
    <row r="14" spans="1:15" ht="9.4" customHeight="1" x14ac:dyDescent="0.15">
      <c r="C14" s="22">
        <v>6</v>
      </c>
      <c r="D14" s="41">
        <v>95.166666666666657</v>
      </c>
      <c r="E14" s="41">
        <v>100.66666666666666</v>
      </c>
      <c r="F14" s="41">
        <v>107.04166666666666</v>
      </c>
      <c r="G14" s="41">
        <v>104.5</v>
      </c>
      <c r="H14" s="41">
        <v>104.16666666666666</v>
      </c>
      <c r="I14" s="41">
        <v>44.833333333333329</v>
      </c>
      <c r="J14" s="41">
        <v>29.5</v>
      </c>
      <c r="L14" s="41">
        <f t="shared" si="0"/>
        <v>102.30833333333332</v>
      </c>
      <c r="M14" s="41">
        <f t="shared" si="1"/>
        <v>83.696428571428569</v>
      </c>
    </row>
    <row r="15" spans="1:15" ht="9.4" customHeight="1" x14ac:dyDescent="0.15">
      <c r="C15" s="22">
        <v>7</v>
      </c>
      <c r="D15" s="41">
        <v>270.66666666666669</v>
      </c>
      <c r="E15" s="41">
        <v>276.66666666666663</v>
      </c>
      <c r="F15" s="41">
        <v>280.41666666666663</v>
      </c>
      <c r="G15" s="41">
        <v>278.625</v>
      </c>
      <c r="H15" s="41">
        <v>259.08333333333331</v>
      </c>
      <c r="I15" s="41">
        <v>83.166666666666657</v>
      </c>
      <c r="J15" s="41">
        <v>56.666666666666664</v>
      </c>
      <c r="L15" s="41">
        <f t="shared" si="0"/>
        <v>273.09166666666664</v>
      </c>
      <c r="M15" s="41">
        <f t="shared" si="1"/>
        <v>215.04166666666669</v>
      </c>
    </row>
    <row r="16" spans="1:15" ht="9.4" customHeight="1" x14ac:dyDescent="0.15">
      <c r="C16" s="22">
        <v>8</v>
      </c>
      <c r="D16" s="41">
        <v>280.16666666666669</v>
      </c>
      <c r="E16" s="41">
        <v>285.66666666666663</v>
      </c>
      <c r="F16" s="41">
        <v>310.83333333333337</v>
      </c>
      <c r="G16" s="41">
        <v>309.29166666666663</v>
      </c>
      <c r="H16" s="41">
        <v>293.54166666666663</v>
      </c>
      <c r="I16" s="41">
        <v>155</v>
      </c>
      <c r="J16" s="41">
        <v>76.333333333333343</v>
      </c>
      <c r="L16" s="41">
        <f t="shared" si="0"/>
        <v>295.89999999999998</v>
      </c>
      <c r="M16" s="41">
        <f t="shared" si="1"/>
        <v>244.4047619047619</v>
      </c>
    </row>
    <row r="17" spans="3:13" ht="9.4" customHeight="1" x14ac:dyDescent="0.15">
      <c r="C17" s="22">
        <v>9</v>
      </c>
      <c r="D17" s="41">
        <v>235.83333333333334</v>
      </c>
      <c r="E17" s="41">
        <v>249.5</v>
      </c>
      <c r="F17" s="41">
        <v>258.20833333333331</v>
      </c>
      <c r="G17" s="41">
        <v>274.70833333333337</v>
      </c>
      <c r="H17" s="41">
        <v>253.5</v>
      </c>
      <c r="I17" s="41">
        <v>229.33333333333331</v>
      </c>
      <c r="J17" s="41">
        <v>160</v>
      </c>
      <c r="L17" s="41">
        <f t="shared" si="0"/>
        <v>254.35</v>
      </c>
      <c r="M17" s="41">
        <f t="shared" si="1"/>
        <v>237.29761904761904</v>
      </c>
    </row>
    <row r="18" spans="3:13" ht="9.4" customHeight="1" x14ac:dyDescent="0.15">
      <c r="C18" s="22">
        <v>10</v>
      </c>
      <c r="D18" s="41">
        <v>248.33333333333331</v>
      </c>
      <c r="E18" s="41">
        <v>235.66666666666669</v>
      </c>
      <c r="F18" s="41">
        <v>248.66666666666669</v>
      </c>
      <c r="G18" s="41">
        <v>279.875</v>
      </c>
      <c r="H18" s="41">
        <v>281.04166666666663</v>
      </c>
      <c r="I18" s="41">
        <v>316</v>
      </c>
      <c r="J18" s="41">
        <v>256.16666666666663</v>
      </c>
      <c r="L18" s="41">
        <f t="shared" si="0"/>
        <v>258.7166666666667</v>
      </c>
      <c r="M18" s="41">
        <f t="shared" si="1"/>
        <v>266.53571428571428</v>
      </c>
    </row>
    <row r="19" spans="3:13" ht="9.4" customHeight="1" x14ac:dyDescent="0.15">
      <c r="C19" s="22">
        <v>11</v>
      </c>
      <c r="D19" s="41">
        <v>251.83333333333331</v>
      </c>
      <c r="E19" s="41">
        <v>253.83333333333331</v>
      </c>
      <c r="F19" s="41">
        <v>275.625</v>
      </c>
      <c r="G19" s="41">
        <v>298.5</v>
      </c>
      <c r="H19" s="41">
        <v>323.625</v>
      </c>
      <c r="I19" s="41">
        <v>385.16666666666663</v>
      </c>
      <c r="J19" s="41">
        <v>340.83333333333337</v>
      </c>
      <c r="L19" s="41">
        <f t="shared" si="0"/>
        <v>280.68333333333328</v>
      </c>
      <c r="M19" s="41">
        <f t="shared" si="1"/>
        <v>304.20238095238091</v>
      </c>
    </row>
    <row r="20" spans="3:13" ht="9.4" customHeight="1" x14ac:dyDescent="0.15">
      <c r="C20" s="22">
        <v>12</v>
      </c>
      <c r="D20" s="41">
        <v>255.5</v>
      </c>
      <c r="E20" s="41">
        <v>266.83333333333337</v>
      </c>
      <c r="F20" s="41">
        <v>284.75</v>
      </c>
      <c r="G20" s="41">
        <v>282.20833333333337</v>
      </c>
      <c r="H20" s="41">
        <v>323.58333333333337</v>
      </c>
      <c r="I20" s="41">
        <v>402.5</v>
      </c>
      <c r="J20" s="41">
        <v>364.5</v>
      </c>
      <c r="L20" s="41">
        <f t="shared" si="0"/>
        <v>282.57499999999999</v>
      </c>
      <c r="M20" s="41">
        <f t="shared" si="1"/>
        <v>311.41071428571428</v>
      </c>
    </row>
    <row r="21" spans="3:13" ht="9.4" customHeight="1" x14ac:dyDescent="0.15">
      <c r="C21" s="22">
        <v>13</v>
      </c>
      <c r="D21" s="41">
        <v>279.66666666666663</v>
      </c>
      <c r="E21" s="41">
        <v>289.66666666666669</v>
      </c>
      <c r="F21" s="41">
        <v>295.875</v>
      </c>
      <c r="G21" s="41">
        <v>292.75</v>
      </c>
      <c r="H21" s="41">
        <v>324.875</v>
      </c>
      <c r="I21" s="41">
        <v>402.5</v>
      </c>
      <c r="J21" s="41">
        <v>387.5</v>
      </c>
      <c r="L21" s="41">
        <f t="shared" si="0"/>
        <v>296.56666666666666</v>
      </c>
      <c r="M21" s="41">
        <f t="shared" si="1"/>
        <v>324.69047619047615</v>
      </c>
    </row>
    <row r="22" spans="3:13" ht="9.4" customHeight="1" x14ac:dyDescent="0.15">
      <c r="C22" s="22">
        <v>14</v>
      </c>
      <c r="D22" s="41">
        <v>288</v>
      </c>
      <c r="E22" s="41">
        <v>292.33333333333337</v>
      </c>
      <c r="F22" s="41">
        <v>313.79166666666663</v>
      </c>
      <c r="G22" s="41">
        <v>311.79166666666663</v>
      </c>
      <c r="H22" s="41">
        <v>357.66666666666663</v>
      </c>
      <c r="I22" s="41">
        <v>346.16666666666663</v>
      </c>
      <c r="J22" s="41">
        <v>360.66666666666663</v>
      </c>
      <c r="L22" s="41">
        <f t="shared" si="0"/>
        <v>312.71666666666658</v>
      </c>
      <c r="M22" s="41">
        <f t="shared" si="1"/>
        <v>324.34523809523802</v>
      </c>
    </row>
    <row r="23" spans="3:13" ht="9.4" customHeight="1" x14ac:dyDescent="0.15">
      <c r="C23" s="22">
        <v>15</v>
      </c>
      <c r="D23" s="41">
        <v>334.5</v>
      </c>
      <c r="E23" s="41">
        <v>336</v>
      </c>
      <c r="F23" s="41">
        <v>338.25</v>
      </c>
      <c r="G23" s="41">
        <v>341.125</v>
      </c>
      <c r="H23" s="41">
        <v>378.79166666666663</v>
      </c>
      <c r="I23" s="41">
        <v>325</v>
      </c>
      <c r="J23" s="41">
        <v>305.16666666666663</v>
      </c>
      <c r="L23" s="41">
        <f t="shared" si="0"/>
        <v>345.73333333333329</v>
      </c>
      <c r="M23" s="41">
        <f t="shared" si="1"/>
        <v>336.97619047619042</v>
      </c>
    </row>
    <row r="24" spans="3:13" ht="9.4" customHeight="1" x14ac:dyDescent="0.15">
      <c r="C24" s="22">
        <v>16</v>
      </c>
      <c r="D24" s="41">
        <v>425</v>
      </c>
      <c r="E24" s="41">
        <v>433.5</v>
      </c>
      <c r="F24" s="41">
        <v>433.75</v>
      </c>
      <c r="G24" s="41">
        <v>417.25</v>
      </c>
      <c r="H24" s="41">
        <v>433.875</v>
      </c>
      <c r="I24" s="41">
        <v>328.83333333333331</v>
      </c>
      <c r="J24" s="41">
        <v>298.83333333333337</v>
      </c>
      <c r="L24" s="41">
        <f t="shared" si="0"/>
        <v>428.67500000000001</v>
      </c>
      <c r="M24" s="41">
        <f t="shared" si="1"/>
        <v>395.8630952380953</v>
      </c>
    </row>
    <row r="25" spans="3:13" ht="9.4" customHeight="1" x14ac:dyDescent="0.15">
      <c r="C25" s="22">
        <v>17</v>
      </c>
      <c r="D25" s="41">
        <v>472.5</v>
      </c>
      <c r="E25" s="41">
        <v>501.66666666666669</v>
      </c>
      <c r="F25" s="41">
        <v>498.33333333333337</v>
      </c>
      <c r="G25" s="41">
        <v>474.83333333333337</v>
      </c>
      <c r="H25" s="41">
        <v>434</v>
      </c>
      <c r="I25" s="41">
        <v>330</v>
      </c>
      <c r="J25" s="41">
        <v>218.83333333333331</v>
      </c>
      <c r="L25" s="41">
        <f t="shared" si="0"/>
        <v>476.26666666666671</v>
      </c>
      <c r="M25" s="41">
        <f t="shared" si="1"/>
        <v>418.59523809523813</v>
      </c>
    </row>
    <row r="26" spans="3:13" ht="9.4" customHeight="1" x14ac:dyDescent="0.15">
      <c r="C26" s="22">
        <v>18</v>
      </c>
      <c r="D26" s="41">
        <v>333.83333333333331</v>
      </c>
      <c r="E26" s="41">
        <v>384.5</v>
      </c>
      <c r="F26" s="41">
        <v>377.41666666666663</v>
      </c>
      <c r="G26" s="41">
        <v>349.20833333333337</v>
      </c>
      <c r="H26" s="41">
        <v>322.33333333333337</v>
      </c>
      <c r="I26" s="41">
        <v>255.33333333333331</v>
      </c>
      <c r="J26" s="41">
        <v>170.33333333333331</v>
      </c>
      <c r="L26" s="41">
        <f t="shared" si="0"/>
        <v>353.45833333333337</v>
      </c>
      <c r="M26" s="41">
        <f t="shared" si="1"/>
        <v>313.27976190476193</v>
      </c>
    </row>
    <row r="27" spans="3:13" ht="9.4" customHeight="1" x14ac:dyDescent="0.15">
      <c r="C27" s="22">
        <v>19</v>
      </c>
      <c r="D27" s="41">
        <v>200.33333333333331</v>
      </c>
      <c r="E27" s="41">
        <v>239.5</v>
      </c>
      <c r="F27" s="41">
        <v>221.91666666666669</v>
      </c>
      <c r="G27" s="41">
        <v>242.75</v>
      </c>
      <c r="H27" s="41">
        <v>216.04166666666669</v>
      </c>
      <c r="I27" s="41">
        <v>175</v>
      </c>
      <c r="J27" s="41">
        <v>136.83333333333331</v>
      </c>
      <c r="L27" s="41">
        <f t="shared" si="0"/>
        <v>224.10833333333335</v>
      </c>
      <c r="M27" s="41">
        <f t="shared" si="1"/>
        <v>204.625</v>
      </c>
    </row>
    <row r="28" spans="3:13" ht="9.4" customHeight="1" x14ac:dyDescent="0.15">
      <c r="C28" s="22">
        <v>20</v>
      </c>
      <c r="D28" s="41">
        <v>121.5</v>
      </c>
      <c r="E28" s="41">
        <v>142.33333333333334</v>
      </c>
      <c r="F28" s="41">
        <v>146.5</v>
      </c>
      <c r="G28" s="41">
        <v>150.91666666666669</v>
      </c>
      <c r="H28" s="41">
        <v>141.95833333333331</v>
      </c>
      <c r="I28" s="41">
        <v>117.16666666666666</v>
      </c>
      <c r="J28" s="41">
        <v>106.33333333333333</v>
      </c>
      <c r="L28" s="41">
        <f t="shared" si="0"/>
        <v>140.64166666666665</v>
      </c>
      <c r="M28" s="41">
        <f t="shared" si="1"/>
        <v>132.38690476190476</v>
      </c>
    </row>
    <row r="29" spans="3:13" ht="9.4" customHeight="1" x14ac:dyDescent="0.15">
      <c r="C29" s="22">
        <v>21</v>
      </c>
      <c r="D29" s="41">
        <v>93.666666666666671</v>
      </c>
      <c r="E29" s="41">
        <v>105.66666666666667</v>
      </c>
      <c r="F29" s="41">
        <v>121</v>
      </c>
      <c r="G29" s="41">
        <v>112.75</v>
      </c>
      <c r="H29" s="41">
        <v>109.20833333333334</v>
      </c>
      <c r="I29" s="41">
        <v>99.5</v>
      </c>
      <c r="J29" s="41">
        <v>62.666666666666671</v>
      </c>
      <c r="L29" s="41">
        <f t="shared" si="0"/>
        <v>108.45833333333334</v>
      </c>
      <c r="M29" s="41">
        <f t="shared" si="1"/>
        <v>100.63690476190477</v>
      </c>
    </row>
    <row r="30" spans="3:13" ht="9.4" customHeight="1" x14ac:dyDescent="0.15">
      <c r="C30" s="22">
        <v>22</v>
      </c>
      <c r="D30" s="41">
        <v>62.166666666666664</v>
      </c>
      <c r="E30" s="41">
        <v>75.5</v>
      </c>
      <c r="F30" s="41">
        <v>84.375</v>
      </c>
      <c r="G30" s="41">
        <v>78.75</v>
      </c>
      <c r="H30" s="41">
        <v>85.125</v>
      </c>
      <c r="I30" s="41">
        <v>83</v>
      </c>
      <c r="J30" s="41">
        <v>41.833333333333329</v>
      </c>
      <c r="L30" s="41">
        <f t="shared" si="0"/>
        <v>77.183333333333323</v>
      </c>
      <c r="M30" s="41">
        <f t="shared" si="1"/>
        <v>72.964285714285708</v>
      </c>
    </row>
    <row r="31" spans="3:13" ht="9.4" customHeight="1" x14ac:dyDescent="0.15">
      <c r="C31" s="22">
        <v>23</v>
      </c>
      <c r="D31" s="41">
        <v>39.333333333333336</v>
      </c>
      <c r="E31" s="41">
        <v>43.333333333333329</v>
      </c>
      <c r="F31" s="41">
        <v>49.791666666666671</v>
      </c>
      <c r="G31" s="41">
        <v>51.041666666666671</v>
      </c>
      <c r="H31" s="41">
        <v>67.291666666666657</v>
      </c>
      <c r="I31" s="41">
        <v>84.5</v>
      </c>
      <c r="J31" s="41">
        <v>36.333333333333329</v>
      </c>
      <c r="L31" s="41">
        <f t="shared" si="0"/>
        <v>50.158333333333331</v>
      </c>
      <c r="M31" s="41">
        <f t="shared" si="1"/>
        <v>53.089285714285708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3675.8333333333335</v>
      </c>
      <c r="E33" s="41">
        <f t="shared" ref="E33:J33" si="2">SUM(E15:E26)</f>
        <v>3805.833333333333</v>
      </c>
      <c r="F33" s="41">
        <f t="shared" si="2"/>
        <v>3915.9166666666665</v>
      </c>
      <c r="G33" s="41">
        <f t="shared" si="2"/>
        <v>3910.166666666667</v>
      </c>
      <c r="H33" s="41">
        <f t="shared" si="2"/>
        <v>3985.9166666666665</v>
      </c>
      <c r="I33" s="41">
        <f t="shared" si="2"/>
        <v>3559</v>
      </c>
      <c r="J33" s="41">
        <f t="shared" si="2"/>
        <v>2995.8333333333335</v>
      </c>
      <c r="L33" s="41">
        <f>SUM(L15:L26)</f>
        <v>3858.7333333333336</v>
      </c>
      <c r="M33" s="41">
        <f>SUM(M15:M26)</f>
        <v>3692.6428571428569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786.66666666666674</v>
      </c>
      <c r="E34" s="41">
        <f t="shared" ref="E34:J34" si="3">SUM(E15:E17)</f>
        <v>811.83333333333326</v>
      </c>
      <c r="F34" s="41">
        <f t="shared" si="3"/>
        <v>849.45833333333326</v>
      </c>
      <c r="G34" s="41">
        <f t="shared" si="3"/>
        <v>862.625</v>
      </c>
      <c r="H34" s="41">
        <f t="shared" si="3"/>
        <v>806.125</v>
      </c>
      <c r="I34" s="41">
        <f t="shared" si="3"/>
        <v>467.5</v>
      </c>
      <c r="J34" s="41">
        <f t="shared" si="3"/>
        <v>293</v>
      </c>
      <c r="L34" s="41">
        <f>SUM(L15:L17)</f>
        <v>823.34166666666658</v>
      </c>
      <c r="M34" s="41">
        <f>SUM(M15:M17)</f>
        <v>696.74404761904759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1657.8333333333333</v>
      </c>
      <c r="E35" s="41">
        <f t="shared" ref="E35:J35" si="4">SUM(E18:E23)</f>
        <v>1674.3333333333335</v>
      </c>
      <c r="F35" s="41">
        <f t="shared" si="4"/>
        <v>1756.9583333333335</v>
      </c>
      <c r="G35" s="41">
        <f t="shared" si="4"/>
        <v>1806.25</v>
      </c>
      <c r="H35" s="41">
        <f t="shared" si="4"/>
        <v>1989.583333333333</v>
      </c>
      <c r="I35" s="41">
        <f t="shared" si="4"/>
        <v>2177.333333333333</v>
      </c>
      <c r="J35" s="41">
        <f t="shared" si="4"/>
        <v>2014.833333333333</v>
      </c>
      <c r="L35" s="41">
        <f>SUM(L18:L23)</f>
        <v>1776.9916666666666</v>
      </c>
      <c r="M35" s="41">
        <f>SUM(M18:M23)</f>
        <v>1868.160714285714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1231.3333333333333</v>
      </c>
      <c r="E36" s="41">
        <f t="shared" ref="E36:J36" si="5">SUM(E24:E26)</f>
        <v>1319.6666666666667</v>
      </c>
      <c r="F36" s="41">
        <f t="shared" si="5"/>
        <v>1309.5</v>
      </c>
      <c r="G36" s="41">
        <f t="shared" si="5"/>
        <v>1241.2916666666667</v>
      </c>
      <c r="H36" s="41">
        <f t="shared" si="5"/>
        <v>1190.2083333333335</v>
      </c>
      <c r="I36" s="41">
        <f t="shared" si="5"/>
        <v>914.16666666666652</v>
      </c>
      <c r="J36" s="41">
        <f t="shared" si="5"/>
        <v>688</v>
      </c>
      <c r="L36" s="41">
        <f>SUM(L24:L26)</f>
        <v>1258.4000000000001</v>
      </c>
      <c r="M36" s="41">
        <f>SUM(M24:M26)</f>
        <v>1127.7380952380954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4384.166666666667</v>
      </c>
      <c r="E37" s="41">
        <f t="shared" ref="E37:J37" si="6">SUM(E8:E31)</f>
        <v>4607.6666666666661</v>
      </c>
      <c r="F37" s="41">
        <f t="shared" si="6"/>
        <v>4752.9166666666679</v>
      </c>
      <c r="G37" s="41">
        <f t="shared" si="6"/>
        <v>4757.4583333333339</v>
      </c>
      <c r="H37" s="41">
        <f t="shared" si="6"/>
        <v>4828.6666666666661</v>
      </c>
      <c r="I37" s="41">
        <f t="shared" si="6"/>
        <v>4303.8333333333339</v>
      </c>
      <c r="J37" s="41">
        <f t="shared" si="6"/>
        <v>3573.1666666666674</v>
      </c>
      <c r="L37" s="41">
        <f>SUM(L8:L31)</f>
        <v>4666.1750000000002</v>
      </c>
      <c r="M37" s="41">
        <f>SUM(M8:M31)</f>
        <v>4458.267857142856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>
        <v>3874.7999999999997</v>
      </c>
      <c r="N43" s="38">
        <v>3842.6666666666665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>
        <v>4685.1499999999987</v>
      </c>
      <c r="N44" s="38">
        <v>4647.1999999999989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>
        <v>3766.0000000000005</v>
      </c>
      <c r="N47" s="38">
        <v>3352.0000000000005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>
        <v>4517</v>
      </c>
      <c r="N48" s="38">
        <v>4090.6666666666674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>
        <v>3032</v>
      </c>
      <c r="N51" s="38">
        <v>2959.6666666666661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>
        <v>3597</v>
      </c>
      <c r="N52" s="38">
        <v>3549.3333333333326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30" display="Index" xr:uid="{00000000-0004-0000-10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88"/>
  <sheetViews>
    <sheetView tabSelected="1" zoomScale="90" workbookViewId="0">
      <selection activeCell="Q21" sqref="Q21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96</v>
      </c>
      <c r="E3" s="44"/>
      <c r="F3" s="44"/>
      <c r="G3" s="10"/>
      <c r="H3" s="46" t="s">
        <v>34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3350.6319444444448</v>
      </c>
      <c r="Q6" s="20">
        <v>3523.1180555555552</v>
      </c>
      <c r="R6" s="20">
        <v>3580.8347222222219</v>
      </c>
      <c r="S6" s="20">
        <v>3551.1374999999994</v>
      </c>
      <c r="T6" s="20">
        <v>3591.7680555555553</v>
      </c>
      <c r="U6" s="20">
        <v>2622.5763888888887</v>
      </c>
      <c r="V6" s="20">
        <v>2392.0138888888891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3636.020833333333</v>
      </c>
      <c r="Q7" s="20">
        <v>3839.7430555555557</v>
      </c>
      <c r="R7" s="20">
        <v>3863.5222222222214</v>
      </c>
      <c r="S7" s="20">
        <v>3853.1527777777778</v>
      </c>
      <c r="T7" s="20">
        <v>3951.5694444444453</v>
      </c>
      <c r="U7" s="20">
        <v>2715.6388888888887</v>
      </c>
      <c r="V7" s="20">
        <v>2349.1944444444443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6986.6527777777774</v>
      </c>
      <c r="Q8" s="20">
        <f t="shared" ref="Q8:V8" si="0">SUM(Q6:Q7)</f>
        <v>7362.8611111111113</v>
      </c>
      <c r="R8" s="20">
        <f t="shared" si="0"/>
        <v>7444.3569444444438</v>
      </c>
      <c r="S8" s="20">
        <f t="shared" si="0"/>
        <v>7404.2902777777772</v>
      </c>
      <c r="T8" s="20">
        <f t="shared" si="0"/>
        <v>7543.3375000000005</v>
      </c>
      <c r="U8" s="20">
        <f t="shared" si="0"/>
        <v>5338.2152777777774</v>
      </c>
      <c r="V8" s="20">
        <f t="shared" si="0"/>
        <v>4741.2083333333339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3432.3999999999996</v>
      </c>
      <c r="Q10" s="20">
        <v>3437.8</v>
      </c>
      <c r="R10" s="20">
        <v>3500.5</v>
      </c>
      <c r="S10" s="20">
        <v>3666.2333333333331</v>
      </c>
      <c r="T10" s="20">
        <v>3677.75</v>
      </c>
      <c r="U10" s="20">
        <v>3636.8666666666672</v>
      </c>
      <c r="V10" s="20">
        <v>3540.5333333333338</v>
      </c>
      <c r="W10" s="20">
        <v>3301.8266666666668</v>
      </c>
      <c r="X10" s="20">
        <v>3456.7333333333336</v>
      </c>
      <c r="Y10" s="20">
        <v>3480.6500000000005</v>
      </c>
      <c r="Z10" s="20">
        <v>3534.15</v>
      </c>
      <c r="AA10" s="20">
        <v>3568.5333333333333</v>
      </c>
    </row>
    <row r="11" spans="1:27" ht="9.4" customHeight="1" x14ac:dyDescent="0.15">
      <c r="C11" s="22"/>
      <c r="O11" s="19" t="s">
        <v>67</v>
      </c>
      <c r="P11" s="20">
        <v>3642.916666666667</v>
      </c>
      <c r="Q11" s="20">
        <v>3718.4000000000005</v>
      </c>
      <c r="R11" s="20">
        <v>3800.4</v>
      </c>
      <c r="S11" s="20">
        <v>4104.5333333333328</v>
      </c>
      <c r="T11" s="20">
        <v>4131.8499999999995</v>
      </c>
      <c r="U11" s="20">
        <v>3941.333333333333</v>
      </c>
      <c r="V11" s="20">
        <v>3909.766666666666</v>
      </c>
      <c r="W11" s="20">
        <v>3463.9866666666662</v>
      </c>
      <c r="X11" s="20">
        <v>3821.3666666666668</v>
      </c>
      <c r="Y11" s="20">
        <v>3784.9000000000005</v>
      </c>
      <c r="Z11" s="20">
        <v>3808.9</v>
      </c>
      <c r="AA11" s="20">
        <v>3817.2666666666669</v>
      </c>
    </row>
    <row r="12" spans="1:27" ht="9.4" customHeight="1" x14ac:dyDescent="0.15">
      <c r="C12" s="22"/>
      <c r="O12" s="19" t="s">
        <v>68</v>
      </c>
      <c r="P12" s="20">
        <f>SUM(P10:P11)</f>
        <v>7075.3166666666666</v>
      </c>
      <c r="Q12" s="20">
        <f t="shared" ref="Q12:AA12" si="1">SUM(Q10:Q11)</f>
        <v>7156.2000000000007</v>
      </c>
      <c r="R12" s="20">
        <f t="shared" si="1"/>
        <v>7300.9</v>
      </c>
      <c r="S12" s="20">
        <f t="shared" si="1"/>
        <v>7770.7666666666664</v>
      </c>
      <c r="T12" s="20">
        <f t="shared" si="1"/>
        <v>7809.5999999999995</v>
      </c>
      <c r="U12" s="20">
        <f t="shared" si="1"/>
        <v>7578.2000000000007</v>
      </c>
      <c r="V12" s="20">
        <f t="shared" si="1"/>
        <v>7450.2999999999993</v>
      </c>
      <c r="W12" s="20">
        <f t="shared" si="1"/>
        <v>6765.8133333333335</v>
      </c>
      <c r="X12" s="20">
        <f t="shared" si="1"/>
        <v>7278.1</v>
      </c>
      <c r="Y12" s="20">
        <f t="shared" si="1"/>
        <v>7265.5500000000011</v>
      </c>
      <c r="Z12" s="20">
        <f t="shared" si="1"/>
        <v>7343.05</v>
      </c>
      <c r="AA12" s="20">
        <f t="shared" si="1"/>
        <v>7385.8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>
        <v>2959.9200331999996</v>
      </c>
      <c r="U14" s="26">
        <v>2974.5633317999996</v>
      </c>
      <c r="V14" s="26">
        <v>3427.7601376000002</v>
      </c>
      <c r="W14" s="26">
        <v>3510.6595121999994</v>
      </c>
      <c r="X14" s="26">
        <v>3612.8114661999998</v>
      </c>
      <c r="Y14" s="20">
        <v>3519.4980555555553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/>
      <c r="R15" s="26"/>
      <c r="S15" s="26"/>
      <c r="T15" s="26">
        <v>3062.9774680000005</v>
      </c>
      <c r="U15" s="26">
        <v>3124.7540499999996</v>
      </c>
      <c r="V15" s="26">
        <v>3641.3204149999997</v>
      </c>
      <c r="W15" s="26">
        <v>3734.6666537999999</v>
      </c>
      <c r="X15" s="26">
        <v>3937.7103554000005</v>
      </c>
      <c r="Y15" s="20">
        <v>3828.8016666666667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/>
      <c r="S16" s="20"/>
      <c r="T16" s="20">
        <f t="shared" ref="T16:X16" si="3">SUM(T14:T15)</f>
        <v>6022.8975012000001</v>
      </c>
      <c r="U16" s="20">
        <f t="shared" si="3"/>
        <v>6099.3173817999996</v>
      </c>
      <c r="V16" s="20">
        <f t="shared" si="3"/>
        <v>7069.0805526000004</v>
      </c>
      <c r="W16" s="20">
        <f t="shared" si="3"/>
        <v>7245.3261659999989</v>
      </c>
      <c r="X16" s="20">
        <f t="shared" si="3"/>
        <v>7550.5218216000003</v>
      </c>
      <c r="Y16" s="20">
        <f>SUM(Y14:Y15)</f>
        <v>7348.299722222222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27</v>
      </c>
      <c r="I83" s="38" t="s">
        <v>28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38" display="Index" xr:uid="{00000000-0004-0000-11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96</v>
      </c>
      <c r="E3" s="44"/>
      <c r="F3" s="44"/>
      <c r="G3" s="10"/>
      <c r="H3" s="46" t="s">
        <v>34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27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12.895833333333336</v>
      </c>
      <c r="E8" s="41">
        <v>14.368055555555555</v>
      </c>
      <c r="F8" s="41">
        <v>17.045833333333334</v>
      </c>
      <c r="G8" s="41">
        <v>19.247222222222224</v>
      </c>
      <c r="H8" s="41">
        <v>18.629166666666666</v>
      </c>
      <c r="I8" s="41">
        <v>35.055555555555557</v>
      </c>
      <c r="J8" s="41">
        <v>38.56944444444445</v>
      </c>
      <c r="L8" s="41">
        <f>AVERAGE(D8:H8)</f>
        <v>16.437222222222225</v>
      </c>
      <c r="M8" s="41">
        <f>AVERAGE(D8:J8)</f>
        <v>22.258730158730163</v>
      </c>
      <c r="O8" s="32"/>
    </row>
    <row r="9" spans="1:15" ht="9.4" customHeight="1" x14ac:dyDescent="0.15">
      <c r="C9" s="22">
        <v>1</v>
      </c>
      <c r="D9" s="41">
        <v>5.7847222222222223</v>
      </c>
      <c r="E9" s="41">
        <v>7.0277777777777786</v>
      </c>
      <c r="F9" s="41">
        <v>6.7319444444444443</v>
      </c>
      <c r="G9" s="41">
        <v>6.4666666666666677</v>
      </c>
      <c r="H9" s="41">
        <v>8.9638888888888886</v>
      </c>
      <c r="I9" s="41">
        <v>17.152777777777779</v>
      </c>
      <c r="J9" s="41">
        <v>23.395833333333332</v>
      </c>
      <c r="L9" s="41">
        <f t="shared" ref="L9:L31" si="0">AVERAGE(D9:H9)</f>
        <v>6.9950000000000001</v>
      </c>
      <c r="M9" s="41">
        <f t="shared" ref="M9:M31" si="1">AVERAGE(D9:J9)</f>
        <v>10.789087301587301</v>
      </c>
      <c r="O9" s="32"/>
    </row>
    <row r="10" spans="1:15" ht="9.4" customHeight="1" x14ac:dyDescent="0.15">
      <c r="C10" s="22">
        <v>2</v>
      </c>
      <c r="D10" s="41">
        <v>4.1597222222222223</v>
      </c>
      <c r="E10" s="41">
        <v>3.5</v>
      </c>
      <c r="F10" s="41">
        <v>5.1888888888888891</v>
      </c>
      <c r="G10" s="41">
        <v>5.6333333333333329</v>
      </c>
      <c r="H10" s="41">
        <v>5.4736111111111114</v>
      </c>
      <c r="I10" s="41">
        <v>9.7013888888888875</v>
      </c>
      <c r="J10" s="41">
        <v>10.958333333333334</v>
      </c>
      <c r="L10" s="41">
        <f t="shared" si="0"/>
        <v>4.7911111111111113</v>
      </c>
      <c r="M10" s="41">
        <f t="shared" si="1"/>
        <v>6.3736111111111109</v>
      </c>
      <c r="O10" s="32"/>
    </row>
    <row r="11" spans="1:15" ht="9.4" customHeight="1" x14ac:dyDescent="0.15">
      <c r="C11" s="22">
        <v>3</v>
      </c>
      <c r="D11" s="41">
        <v>3.5069444444444446</v>
      </c>
      <c r="E11" s="41">
        <v>4.6597222222222223</v>
      </c>
      <c r="F11" s="41">
        <v>5.3527777777777779</v>
      </c>
      <c r="G11" s="41">
        <v>5.5500000000000007</v>
      </c>
      <c r="H11" s="41">
        <v>4.134722222222222</v>
      </c>
      <c r="I11" s="41">
        <v>6.333333333333333</v>
      </c>
      <c r="J11" s="41">
        <v>7.520833333333333</v>
      </c>
      <c r="L11" s="41">
        <f t="shared" si="0"/>
        <v>4.640833333333334</v>
      </c>
      <c r="M11" s="41">
        <f t="shared" si="1"/>
        <v>5.2940476190476193</v>
      </c>
      <c r="O11" s="32"/>
    </row>
    <row r="12" spans="1:15" ht="9.4" customHeight="1" x14ac:dyDescent="0.15">
      <c r="C12" s="22">
        <v>4</v>
      </c>
      <c r="D12" s="41">
        <v>6.9097222222222223</v>
      </c>
      <c r="E12" s="41">
        <v>7.2013888888888893</v>
      </c>
      <c r="F12" s="41">
        <v>7.3805555555555555</v>
      </c>
      <c r="G12" s="41">
        <v>7.6708333333333334</v>
      </c>
      <c r="H12" s="41">
        <v>7.0597222222222227</v>
      </c>
      <c r="I12" s="41">
        <v>6.6180555555555562</v>
      </c>
      <c r="J12" s="41">
        <v>5.708333333333333</v>
      </c>
      <c r="L12" s="41">
        <f t="shared" si="0"/>
        <v>7.2444444444444445</v>
      </c>
      <c r="M12" s="41">
        <f t="shared" si="1"/>
        <v>6.9355158730158735</v>
      </c>
    </row>
    <row r="13" spans="1:15" ht="9.4" customHeight="1" x14ac:dyDescent="0.15">
      <c r="C13" s="22">
        <v>5</v>
      </c>
      <c r="D13" s="41">
        <v>32.763888888888893</v>
      </c>
      <c r="E13" s="41">
        <v>32.840277777777779</v>
      </c>
      <c r="F13" s="41">
        <v>31.672222222222228</v>
      </c>
      <c r="G13" s="41">
        <v>31.223611111111108</v>
      </c>
      <c r="H13" s="41">
        <v>30.201388888888886</v>
      </c>
      <c r="I13" s="41">
        <v>16.527777777777779</v>
      </c>
      <c r="J13" s="41">
        <v>10.555555555555555</v>
      </c>
      <c r="L13" s="41">
        <f t="shared" si="0"/>
        <v>31.740277777777777</v>
      </c>
      <c r="M13" s="41">
        <f t="shared" si="1"/>
        <v>26.540674603174601</v>
      </c>
    </row>
    <row r="14" spans="1:15" ht="9.4" customHeight="1" x14ac:dyDescent="0.15">
      <c r="C14" s="22">
        <v>6</v>
      </c>
      <c r="D14" s="41">
        <v>116.5625</v>
      </c>
      <c r="E14" s="41">
        <v>118.73611111111113</v>
      </c>
      <c r="F14" s="41">
        <v>122.74722222222222</v>
      </c>
      <c r="G14" s="41">
        <v>116.55138888888889</v>
      </c>
      <c r="H14" s="41">
        <v>109.73888888888889</v>
      </c>
      <c r="I14" s="41">
        <v>34.111111111111114</v>
      </c>
      <c r="J14" s="41">
        <v>18.048611111111111</v>
      </c>
      <c r="L14" s="41">
        <f t="shared" si="0"/>
        <v>116.86722222222222</v>
      </c>
      <c r="M14" s="41">
        <f t="shared" si="1"/>
        <v>90.927976190476187</v>
      </c>
    </row>
    <row r="15" spans="1:15" ht="9.4" customHeight="1" x14ac:dyDescent="0.15">
      <c r="C15" s="22">
        <v>7</v>
      </c>
      <c r="D15" s="41">
        <v>330.23611111111109</v>
      </c>
      <c r="E15" s="41">
        <v>345.86805555555549</v>
      </c>
      <c r="F15" s="41">
        <v>336.89027777777778</v>
      </c>
      <c r="G15" s="41">
        <v>323.25416666666666</v>
      </c>
      <c r="H15" s="41">
        <v>303.62222222222221</v>
      </c>
      <c r="I15" s="41">
        <v>63.451388888888907</v>
      </c>
      <c r="J15" s="41">
        <v>31.472222222222225</v>
      </c>
      <c r="L15" s="41">
        <f t="shared" si="0"/>
        <v>327.97416666666663</v>
      </c>
      <c r="M15" s="41">
        <f t="shared" si="1"/>
        <v>247.82777777777775</v>
      </c>
    </row>
    <row r="16" spans="1:15" ht="9.4" customHeight="1" x14ac:dyDescent="0.15">
      <c r="C16" s="22">
        <v>8</v>
      </c>
      <c r="D16" s="41">
        <v>313.52777777777777</v>
      </c>
      <c r="E16" s="41">
        <v>338.15972222222223</v>
      </c>
      <c r="F16" s="41">
        <v>326.14027777777778</v>
      </c>
      <c r="G16" s="41">
        <v>314.80972222222226</v>
      </c>
      <c r="H16" s="41">
        <v>296.81527777777774</v>
      </c>
      <c r="I16" s="41">
        <v>102.70833333333333</v>
      </c>
      <c r="J16" s="41">
        <v>50.826388888888893</v>
      </c>
      <c r="L16" s="41">
        <f t="shared" si="0"/>
        <v>317.89055555555558</v>
      </c>
      <c r="M16" s="41">
        <f t="shared" si="1"/>
        <v>248.99821428571428</v>
      </c>
    </row>
    <row r="17" spans="3:13" ht="9.4" customHeight="1" x14ac:dyDescent="0.15">
      <c r="C17" s="22">
        <v>9</v>
      </c>
      <c r="D17" s="41">
        <v>202.2777777777778</v>
      </c>
      <c r="E17" s="41">
        <v>222.29861111111109</v>
      </c>
      <c r="F17" s="41">
        <v>207.08749999999998</v>
      </c>
      <c r="G17" s="41">
        <v>205.38750000000002</v>
      </c>
      <c r="H17" s="41">
        <v>200.56388888888887</v>
      </c>
      <c r="I17" s="41">
        <v>130.13888888888889</v>
      </c>
      <c r="J17" s="41">
        <v>84.749999999999986</v>
      </c>
      <c r="L17" s="41">
        <f t="shared" si="0"/>
        <v>207.52305555555557</v>
      </c>
      <c r="M17" s="41">
        <f t="shared" si="1"/>
        <v>178.9291666666667</v>
      </c>
    </row>
    <row r="18" spans="3:13" ht="9.4" customHeight="1" x14ac:dyDescent="0.15">
      <c r="C18" s="22">
        <v>10</v>
      </c>
      <c r="D18" s="41">
        <v>147.04166666666666</v>
      </c>
      <c r="E18" s="41">
        <v>153.1875</v>
      </c>
      <c r="F18" s="41">
        <v>150.80555555555557</v>
      </c>
      <c r="G18" s="41">
        <v>162.90833333333333</v>
      </c>
      <c r="H18" s="41">
        <v>157.29305555555555</v>
      </c>
      <c r="I18" s="41">
        <v>145.45138888888889</v>
      </c>
      <c r="J18" s="41">
        <v>121.30555555555556</v>
      </c>
      <c r="L18" s="41">
        <f t="shared" si="0"/>
        <v>154.24722222222221</v>
      </c>
      <c r="M18" s="41">
        <f t="shared" si="1"/>
        <v>148.28472222222223</v>
      </c>
    </row>
    <row r="19" spans="3:13" ht="9.4" customHeight="1" x14ac:dyDescent="0.15">
      <c r="C19" s="22">
        <v>11</v>
      </c>
      <c r="D19" s="41">
        <v>160.15277777777777</v>
      </c>
      <c r="E19" s="41">
        <v>152.31944444444443</v>
      </c>
      <c r="F19" s="41">
        <v>161.36944444444444</v>
      </c>
      <c r="G19" s="41">
        <v>163.88750000000002</v>
      </c>
      <c r="H19" s="41">
        <v>165.83611111111114</v>
      </c>
      <c r="I19" s="41">
        <v>182.4375</v>
      </c>
      <c r="J19" s="41">
        <v>168.52777777777777</v>
      </c>
      <c r="L19" s="41">
        <f t="shared" si="0"/>
        <v>160.71305555555554</v>
      </c>
      <c r="M19" s="41">
        <f t="shared" si="1"/>
        <v>164.93293650793652</v>
      </c>
    </row>
    <row r="20" spans="3:13" ht="9.4" customHeight="1" x14ac:dyDescent="0.15">
      <c r="C20" s="22">
        <v>12</v>
      </c>
      <c r="D20" s="41">
        <v>164.1597222222222</v>
      </c>
      <c r="E20" s="41">
        <v>169.6875</v>
      </c>
      <c r="F20" s="41">
        <v>176.42916666666667</v>
      </c>
      <c r="G20" s="41">
        <v>174.50555555555556</v>
      </c>
      <c r="H20" s="41">
        <v>194.57361111111115</v>
      </c>
      <c r="I20" s="41">
        <v>207.81944444444443</v>
      </c>
      <c r="J20" s="41">
        <v>203.54166666666666</v>
      </c>
      <c r="L20" s="41">
        <f t="shared" si="0"/>
        <v>175.87111111111113</v>
      </c>
      <c r="M20" s="41">
        <f t="shared" si="1"/>
        <v>184.38809523809525</v>
      </c>
    </row>
    <row r="21" spans="3:13" ht="9.4" customHeight="1" x14ac:dyDescent="0.15">
      <c r="C21" s="22">
        <v>13</v>
      </c>
      <c r="D21" s="41">
        <v>176.11805555555554</v>
      </c>
      <c r="E21" s="41">
        <v>174.95833333333334</v>
      </c>
      <c r="F21" s="41">
        <v>184.92499999999998</v>
      </c>
      <c r="G21" s="41">
        <v>184.86388888888891</v>
      </c>
      <c r="H21" s="41">
        <v>210.56111111111113</v>
      </c>
      <c r="I21" s="41">
        <v>219.95138888888891</v>
      </c>
      <c r="J21" s="41">
        <v>227.96527777777774</v>
      </c>
      <c r="L21" s="41">
        <f t="shared" si="0"/>
        <v>186.28527777777779</v>
      </c>
      <c r="M21" s="41">
        <f t="shared" si="1"/>
        <v>197.04900793650793</v>
      </c>
    </row>
    <row r="22" spans="3:13" ht="9.4" customHeight="1" x14ac:dyDescent="0.15">
      <c r="C22" s="22">
        <v>14</v>
      </c>
      <c r="D22" s="41">
        <v>194.76388888888891</v>
      </c>
      <c r="E22" s="41">
        <v>197.55555555555554</v>
      </c>
      <c r="F22" s="41">
        <v>216.67638888888891</v>
      </c>
      <c r="G22" s="41">
        <v>206.38333333333333</v>
      </c>
      <c r="H22" s="41">
        <v>235.08333333333329</v>
      </c>
      <c r="I22" s="41">
        <v>225.27777777777774</v>
      </c>
      <c r="J22" s="41">
        <v>233.3125</v>
      </c>
      <c r="L22" s="41">
        <f t="shared" si="0"/>
        <v>210.09250000000003</v>
      </c>
      <c r="M22" s="41">
        <f t="shared" si="1"/>
        <v>215.57896825396827</v>
      </c>
    </row>
    <row r="23" spans="3:13" ht="9.4" customHeight="1" x14ac:dyDescent="0.15">
      <c r="C23" s="22">
        <v>15</v>
      </c>
      <c r="D23" s="41">
        <v>245.4027777777778</v>
      </c>
      <c r="E23" s="41">
        <v>254.76388888888891</v>
      </c>
      <c r="F23" s="41">
        <v>252.05416666666667</v>
      </c>
      <c r="G23" s="41">
        <v>261.5</v>
      </c>
      <c r="H23" s="41">
        <v>308.10833333333341</v>
      </c>
      <c r="I23" s="41">
        <v>221.41666666666666</v>
      </c>
      <c r="J23" s="41">
        <v>241.14583333333334</v>
      </c>
      <c r="L23" s="41">
        <f t="shared" si="0"/>
        <v>264.3658333333334</v>
      </c>
      <c r="M23" s="41">
        <f t="shared" si="1"/>
        <v>254.91309523809528</v>
      </c>
    </row>
    <row r="24" spans="3:13" ht="9.4" customHeight="1" x14ac:dyDescent="0.15">
      <c r="C24" s="22">
        <v>16</v>
      </c>
      <c r="D24" s="41">
        <v>309.11111111111114</v>
      </c>
      <c r="E24" s="41">
        <v>309.65277777777777</v>
      </c>
      <c r="F24" s="41">
        <v>320.19305555555559</v>
      </c>
      <c r="G24" s="41">
        <v>318.78888888888889</v>
      </c>
      <c r="H24" s="41">
        <v>329.12777777777779</v>
      </c>
      <c r="I24" s="41">
        <v>221.98611111111111</v>
      </c>
      <c r="J24" s="41">
        <v>230.76388888888889</v>
      </c>
      <c r="L24" s="41">
        <f t="shared" si="0"/>
        <v>317.3747222222222</v>
      </c>
      <c r="M24" s="41">
        <f t="shared" si="1"/>
        <v>291.37480158730159</v>
      </c>
    </row>
    <row r="25" spans="3:13" ht="9.4" customHeight="1" x14ac:dyDescent="0.15">
      <c r="C25" s="22">
        <v>17</v>
      </c>
      <c r="D25" s="41">
        <v>353.5069444444444</v>
      </c>
      <c r="E25" s="41">
        <v>371.57638888888891</v>
      </c>
      <c r="F25" s="41">
        <v>376.54444444444442</v>
      </c>
      <c r="G25" s="41">
        <v>362.88472222222225</v>
      </c>
      <c r="H25" s="41">
        <v>321.48333333333335</v>
      </c>
      <c r="I25" s="41">
        <v>193.79861111111111</v>
      </c>
      <c r="J25" s="41">
        <v>185.51388888888889</v>
      </c>
      <c r="L25" s="41">
        <f t="shared" si="0"/>
        <v>357.19916666666666</v>
      </c>
      <c r="M25" s="41">
        <f t="shared" si="1"/>
        <v>309.32976190476194</v>
      </c>
    </row>
    <row r="26" spans="3:13" ht="9.4" customHeight="1" x14ac:dyDescent="0.15">
      <c r="C26" s="22">
        <v>18</v>
      </c>
      <c r="D26" s="41">
        <v>225.39583333333329</v>
      </c>
      <c r="E26" s="41">
        <v>258.90972222222223</v>
      </c>
      <c r="F26" s="41">
        <v>252.06527777777782</v>
      </c>
      <c r="G26" s="41">
        <v>247.13750000000002</v>
      </c>
      <c r="H26" s="41">
        <v>223.81527777777777</v>
      </c>
      <c r="I26" s="41">
        <v>163.86805555555554</v>
      </c>
      <c r="J26" s="41">
        <v>149.26388888888889</v>
      </c>
      <c r="L26" s="41">
        <f t="shared" si="0"/>
        <v>241.46472222222224</v>
      </c>
      <c r="M26" s="41">
        <f t="shared" si="1"/>
        <v>217.20793650793649</v>
      </c>
    </row>
    <row r="27" spans="3:13" ht="9.4" customHeight="1" x14ac:dyDescent="0.15">
      <c r="C27" s="22">
        <v>19</v>
      </c>
      <c r="D27" s="41">
        <v>122.1875</v>
      </c>
      <c r="E27" s="41">
        <v>135.81944444444443</v>
      </c>
      <c r="F27" s="41">
        <v>143.11805555555557</v>
      </c>
      <c r="G27" s="41">
        <v>151.72222222222223</v>
      </c>
      <c r="H27" s="41">
        <v>153.89444444444445</v>
      </c>
      <c r="I27" s="41">
        <v>126.22916666666664</v>
      </c>
      <c r="J27" s="41">
        <v>122.40972222222221</v>
      </c>
      <c r="L27" s="41">
        <f t="shared" si="0"/>
        <v>141.3483333333333</v>
      </c>
      <c r="M27" s="41">
        <f t="shared" si="1"/>
        <v>136.48293650793647</v>
      </c>
    </row>
    <row r="28" spans="3:13" ht="9.4" customHeight="1" x14ac:dyDescent="0.15">
      <c r="C28" s="22">
        <v>20</v>
      </c>
      <c r="D28" s="41">
        <v>88.930555555555543</v>
      </c>
      <c r="E28" s="41">
        <v>98.041666666666671</v>
      </c>
      <c r="F28" s="41">
        <v>109.63055555555555</v>
      </c>
      <c r="G28" s="41">
        <v>109.0361111111111</v>
      </c>
      <c r="H28" s="41">
        <v>107.92777777777779</v>
      </c>
      <c r="I28" s="41">
        <v>99.500000000000014</v>
      </c>
      <c r="J28" s="41">
        <v>95.6875</v>
      </c>
      <c r="L28" s="41">
        <f t="shared" si="0"/>
        <v>102.71333333333332</v>
      </c>
      <c r="M28" s="41">
        <f t="shared" si="1"/>
        <v>101.25059523809523</v>
      </c>
    </row>
    <row r="29" spans="3:13" ht="9.4" customHeight="1" x14ac:dyDescent="0.15">
      <c r="C29" s="22">
        <v>21</v>
      </c>
      <c r="D29" s="41">
        <v>66.333333333333329</v>
      </c>
      <c r="E29" s="41">
        <v>72.694444444444443</v>
      </c>
      <c r="F29" s="41">
        <v>77.00277777777778</v>
      </c>
      <c r="G29" s="41">
        <v>83.49722222222222</v>
      </c>
      <c r="H29" s="41">
        <v>77.808333333333337</v>
      </c>
      <c r="I29" s="41">
        <v>70.826388888888886</v>
      </c>
      <c r="J29" s="41">
        <v>64.368055555555557</v>
      </c>
      <c r="L29" s="41">
        <f t="shared" si="0"/>
        <v>75.467222222222219</v>
      </c>
      <c r="M29" s="41">
        <f t="shared" si="1"/>
        <v>73.218650793650795</v>
      </c>
    </row>
    <row r="30" spans="3:13" ht="9.4" customHeight="1" x14ac:dyDescent="0.15">
      <c r="C30" s="22">
        <v>22</v>
      </c>
      <c r="D30" s="41">
        <v>41.979166666666664</v>
      </c>
      <c r="E30" s="41">
        <v>51.152777777777779</v>
      </c>
      <c r="F30" s="41">
        <v>58.82500000000001</v>
      </c>
      <c r="G30" s="41">
        <v>54.68611111111111</v>
      </c>
      <c r="H30" s="41">
        <v>72.011111111111106</v>
      </c>
      <c r="I30" s="41">
        <v>68.381944444444443</v>
      </c>
      <c r="J30" s="41">
        <v>42.625</v>
      </c>
      <c r="L30" s="41">
        <f t="shared" si="0"/>
        <v>55.730833333333329</v>
      </c>
      <c r="M30" s="41">
        <f t="shared" si="1"/>
        <v>55.665873015873011</v>
      </c>
    </row>
    <row r="31" spans="3:13" ht="9.4" customHeight="1" x14ac:dyDescent="0.15">
      <c r="C31" s="22">
        <v>23</v>
      </c>
      <c r="D31" s="41">
        <v>26.923611111111111</v>
      </c>
      <c r="E31" s="41">
        <v>28.138888888888889</v>
      </c>
      <c r="F31" s="41">
        <v>34.958333333333336</v>
      </c>
      <c r="G31" s="41">
        <v>33.541666666666664</v>
      </c>
      <c r="H31" s="41">
        <v>49.041666666666679</v>
      </c>
      <c r="I31" s="41">
        <v>53.833333333333321</v>
      </c>
      <c r="J31" s="41">
        <v>23.777777777777782</v>
      </c>
      <c r="L31" s="41">
        <f t="shared" si="0"/>
        <v>34.520833333333336</v>
      </c>
      <c r="M31" s="41">
        <f t="shared" si="1"/>
        <v>35.745039682539684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2821.6944444444443</v>
      </c>
      <c r="E33" s="41">
        <f t="shared" ref="E33:J33" si="2">SUM(E15:E26)</f>
        <v>2948.9374999999995</v>
      </c>
      <c r="F33" s="41">
        <f t="shared" si="2"/>
        <v>2961.1805555555552</v>
      </c>
      <c r="G33" s="41">
        <f t="shared" si="2"/>
        <v>2926.3111111111107</v>
      </c>
      <c r="H33" s="41">
        <f t="shared" si="2"/>
        <v>2946.8833333333332</v>
      </c>
      <c r="I33" s="41">
        <f t="shared" si="2"/>
        <v>2078.3055555555557</v>
      </c>
      <c r="J33" s="41">
        <f t="shared" si="2"/>
        <v>1928.3888888888887</v>
      </c>
      <c r="L33" s="41">
        <f>SUM(L15:L26)</f>
        <v>2921.0013888888889</v>
      </c>
      <c r="M33" s="41">
        <f>SUM(M15:M26)</f>
        <v>2658.814484126985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846.04166666666674</v>
      </c>
      <c r="E34" s="41">
        <f t="shared" ref="E34:J34" si="3">SUM(E15:E17)</f>
        <v>906.3263888888888</v>
      </c>
      <c r="F34" s="41">
        <f t="shared" si="3"/>
        <v>870.11805555555554</v>
      </c>
      <c r="G34" s="41">
        <f t="shared" si="3"/>
        <v>843.45138888888891</v>
      </c>
      <c r="H34" s="41">
        <f t="shared" si="3"/>
        <v>801.00138888888887</v>
      </c>
      <c r="I34" s="41">
        <f t="shared" si="3"/>
        <v>296.29861111111109</v>
      </c>
      <c r="J34" s="41">
        <f t="shared" si="3"/>
        <v>167.04861111111109</v>
      </c>
      <c r="L34" s="41">
        <f>SUM(L15:L17)</f>
        <v>853.38777777777773</v>
      </c>
      <c r="M34" s="41">
        <f>SUM(M15:M17)</f>
        <v>675.75515873015877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1087.6388888888889</v>
      </c>
      <c r="E35" s="41">
        <f t="shared" ref="E35:J35" si="4">SUM(E18:E23)</f>
        <v>1102.4722222222222</v>
      </c>
      <c r="F35" s="41">
        <f t="shared" si="4"/>
        <v>1142.2597222222223</v>
      </c>
      <c r="G35" s="41">
        <f t="shared" si="4"/>
        <v>1154.0486111111113</v>
      </c>
      <c r="H35" s="41">
        <f t="shared" si="4"/>
        <v>1271.4555555555557</v>
      </c>
      <c r="I35" s="41">
        <f t="shared" si="4"/>
        <v>1202.3541666666667</v>
      </c>
      <c r="J35" s="41">
        <f t="shared" si="4"/>
        <v>1195.7986111111111</v>
      </c>
      <c r="L35" s="41">
        <f>SUM(L18:L23)</f>
        <v>1151.5750000000003</v>
      </c>
      <c r="M35" s="41">
        <f>SUM(M18:M23)</f>
        <v>1165.1468253968255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888.0138888888888</v>
      </c>
      <c r="E36" s="41">
        <f t="shared" ref="E36:J36" si="5">SUM(E24:E26)</f>
        <v>940.13888888888891</v>
      </c>
      <c r="F36" s="41">
        <f t="shared" si="5"/>
        <v>948.80277777777781</v>
      </c>
      <c r="G36" s="41">
        <f t="shared" si="5"/>
        <v>928.81111111111113</v>
      </c>
      <c r="H36" s="41">
        <f t="shared" si="5"/>
        <v>874.42638888888882</v>
      </c>
      <c r="I36" s="41">
        <f t="shared" si="5"/>
        <v>579.65277777777783</v>
      </c>
      <c r="J36" s="41">
        <f t="shared" si="5"/>
        <v>565.54166666666663</v>
      </c>
      <c r="L36" s="41">
        <f>SUM(L24:L26)</f>
        <v>916.03861111111109</v>
      </c>
      <c r="M36" s="41">
        <f>SUM(M24:M26)</f>
        <v>817.91249999999991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3350.6319444444448</v>
      </c>
      <c r="E37" s="41">
        <f t="shared" ref="E37:J37" si="6">SUM(E8:E31)</f>
        <v>3523.1180555555552</v>
      </c>
      <c r="F37" s="41">
        <f t="shared" si="6"/>
        <v>3580.8347222222219</v>
      </c>
      <c r="G37" s="41">
        <f t="shared" si="6"/>
        <v>3551.1374999999994</v>
      </c>
      <c r="H37" s="41">
        <f t="shared" si="6"/>
        <v>3591.7680555555553</v>
      </c>
      <c r="I37" s="41">
        <f t="shared" si="6"/>
        <v>2622.5763888888887</v>
      </c>
      <c r="J37" s="41">
        <f t="shared" si="6"/>
        <v>2392.0138888888891</v>
      </c>
      <c r="L37" s="41">
        <f>SUM(L8:L31)</f>
        <v>3519.4980555555553</v>
      </c>
      <c r="M37" s="41">
        <f>SUM(M8:M31)</f>
        <v>3230.2972222222224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2878.5166666666669</v>
      </c>
      <c r="D43" s="38">
        <v>2909.6666666666665</v>
      </c>
      <c r="E43" s="38">
        <v>2920.7166666666667</v>
      </c>
      <c r="F43" s="38">
        <v>3036.2999999999997</v>
      </c>
      <c r="G43" s="38">
        <v>3030.3</v>
      </c>
      <c r="H43" s="38">
        <v>2950.8</v>
      </c>
      <c r="I43" s="38">
        <v>2906.6333333333332</v>
      </c>
      <c r="J43" s="38">
        <v>2675</v>
      </c>
      <c r="K43" s="38">
        <v>2876.666666666667</v>
      </c>
      <c r="L43" s="38">
        <v>2905.6000000000004</v>
      </c>
      <c r="M43" s="38">
        <v>2972.75</v>
      </c>
      <c r="N43" s="38">
        <v>2989.0666666666671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3432.3999999999996</v>
      </c>
      <c r="D44" s="38">
        <v>3437.8</v>
      </c>
      <c r="E44" s="38">
        <v>3500.5</v>
      </c>
      <c r="F44" s="38">
        <v>3666.2333333333331</v>
      </c>
      <c r="G44" s="38">
        <v>3677.75</v>
      </c>
      <c r="H44" s="38">
        <v>3636.8666666666672</v>
      </c>
      <c r="I44" s="38">
        <v>3540.5333333333338</v>
      </c>
      <c r="J44" s="38">
        <v>3301.8266666666668</v>
      </c>
      <c r="K44" s="38">
        <v>3456.7333333333336</v>
      </c>
      <c r="L44" s="38">
        <v>3480.6500000000005</v>
      </c>
      <c r="M44" s="38">
        <v>3534.15</v>
      </c>
      <c r="N44" s="38">
        <v>3568.5333333333333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1866.75</v>
      </c>
      <c r="D47" s="38">
        <v>2212</v>
      </c>
      <c r="E47" s="38">
        <v>2088</v>
      </c>
      <c r="F47" s="38">
        <v>2255</v>
      </c>
      <c r="G47" s="38">
        <v>2189.3333333333335</v>
      </c>
      <c r="H47" s="38">
        <v>1971.3333333333335</v>
      </c>
      <c r="I47" s="38">
        <v>1970.5</v>
      </c>
      <c r="J47" s="38">
        <v>2045.9999999999998</v>
      </c>
      <c r="K47" s="38">
        <v>2062.75</v>
      </c>
      <c r="L47" s="38">
        <v>2153</v>
      </c>
      <c r="M47" s="38">
        <v>2170.6666666666665</v>
      </c>
      <c r="N47" s="38">
        <v>1954.3333333333337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2319</v>
      </c>
      <c r="D48" s="38">
        <v>2688</v>
      </c>
      <c r="E48" s="38">
        <v>2529.6666666666661</v>
      </c>
      <c r="F48" s="38">
        <v>2865</v>
      </c>
      <c r="G48" s="38">
        <v>2819.3333333333335</v>
      </c>
      <c r="H48" s="38">
        <v>2608</v>
      </c>
      <c r="I48" s="38">
        <v>2599</v>
      </c>
      <c r="J48" s="38">
        <v>2617.666666666667</v>
      </c>
      <c r="K48" s="38">
        <v>2612.25</v>
      </c>
      <c r="L48" s="38">
        <v>2691.3333333333335</v>
      </c>
      <c r="M48" s="38">
        <v>2676.6666666666665</v>
      </c>
      <c r="N48" s="38">
        <v>2445.0000000000005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1623.75</v>
      </c>
      <c r="D51" s="38">
        <v>1977</v>
      </c>
      <c r="E51" s="38">
        <v>1823.5</v>
      </c>
      <c r="F51" s="38">
        <v>2074</v>
      </c>
      <c r="G51" s="38">
        <v>2229.5</v>
      </c>
      <c r="H51" s="38">
        <v>2002.5</v>
      </c>
      <c r="I51" s="38">
        <v>2109</v>
      </c>
      <c r="J51" s="38">
        <v>1702.6666666666667</v>
      </c>
      <c r="K51" s="38">
        <v>1983.75</v>
      </c>
      <c r="L51" s="38">
        <v>1925.3333333333333</v>
      </c>
      <c r="M51" s="38">
        <v>1866.3333333333335</v>
      </c>
      <c r="N51" s="38">
        <v>1823.3333333333335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1992.25</v>
      </c>
      <c r="D52" s="38">
        <v>2381</v>
      </c>
      <c r="E52" s="38">
        <v>2202</v>
      </c>
      <c r="F52" s="38">
        <v>2576</v>
      </c>
      <c r="G52" s="38">
        <v>2766</v>
      </c>
      <c r="H52" s="38">
        <v>2538</v>
      </c>
      <c r="I52" s="38">
        <v>2698.6666666666665</v>
      </c>
      <c r="J52" s="38">
        <v>2192.3333333333335</v>
      </c>
      <c r="K52" s="38">
        <v>2481.25</v>
      </c>
      <c r="L52" s="38">
        <v>2360.6666666666665</v>
      </c>
      <c r="M52" s="38">
        <v>2275</v>
      </c>
      <c r="N52" s="38">
        <v>2241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38" display="Index" xr:uid="{00000000-0004-0000-12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75" zoomScaleNormal="75" workbookViewId="0">
      <selection sqref="A1:R39"/>
    </sheetView>
  </sheetViews>
  <sheetFormatPr defaultRowHeight="15" x14ac:dyDescent="0.25"/>
  <cols>
    <col min="1" max="1" width="2.28515625" customWidth="1"/>
    <col min="18" max="18" width="6.140625" customWidth="1"/>
  </cols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96</v>
      </c>
      <c r="E3" s="44"/>
      <c r="F3" s="44"/>
      <c r="G3" s="10"/>
      <c r="H3" s="46" t="s">
        <v>34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28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12.305555555555555</v>
      </c>
      <c r="E8" s="41">
        <v>11.090277777777779</v>
      </c>
      <c r="F8" s="41">
        <v>13.680555555555555</v>
      </c>
      <c r="G8" s="41">
        <v>12.47777777777778</v>
      </c>
      <c r="H8" s="41">
        <v>14.222222222222223</v>
      </c>
      <c r="I8" s="41">
        <v>26.277777777777775</v>
      </c>
      <c r="J8" s="41">
        <v>32.270833333333336</v>
      </c>
      <c r="L8" s="41">
        <f>AVERAGE(D8:H8)</f>
        <v>12.755277777777779</v>
      </c>
      <c r="M8" s="41">
        <f>AVERAGE(D8:J8)</f>
        <v>17.475000000000001</v>
      </c>
      <c r="O8" s="32"/>
    </row>
    <row r="9" spans="1:15" ht="9.4" customHeight="1" x14ac:dyDescent="0.15">
      <c r="C9" s="22">
        <v>1</v>
      </c>
      <c r="D9" s="41">
        <v>5.5763888888888893</v>
      </c>
      <c r="E9" s="41">
        <v>6.041666666666667</v>
      </c>
      <c r="F9" s="41">
        <v>5.9791666666666652</v>
      </c>
      <c r="G9" s="41">
        <v>6.1611111111111114</v>
      </c>
      <c r="H9" s="41">
        <v>8.4277777777777771</v>
      </c>
      <c r="I9" s="41">
        <v>18.118055555555554</v>
      </c>
      <c r="J9" s="41">
        <v>20.083333333333332</v>
      </c>
      <c r="L9" s="41">
        <f t="shared" ref="L9:L31" si="0">AVERAGE(D9:H9)</f>
        <v>6.4372222222222222</v>
      </c>
      <c r="M9" s="41">
        <f t="shared" ref="M9:M31" si="1">AVERAGE(D9:J9)</f>
        <v>10.055357142857142</v>
      </c>
      <c r="O9" s="32"/>
    </row>
    <row r="10" spans="1:15" ht="9.4" customHeight="1" x14ac:dyDescent="0.15">
      <c r="C10" s="22">
        <v>2</v>
      </c>
      <c r="D10" s="41">
        <v>3.7430555555555558</v>
      </c>
      <c r="E10" s="41">
        <v>3.8333333333333335</v>
      </c>
      <c r="F10" s="41">
        <v>4.1694444444444452</v>
      </c>
      <c r="G10" s="41">
        <v>4.3597222222222216</v>
      </c>
      <c r="H10" s="41">
        <v>5.1375000000000002</v>
      </c>
      <c r="I10" s="41">
        <v>9.4652777777777786</v>
      </c>
      <c r="J10" s="41">
        <v>9.7777777777777786</v>
      </c>
      <c r="L10" s="41">
        <f t="shared" si="0"/>
        <v>4.2486111111111109</v>
      </c>
      <c r="M10" s="41">
        <f t="shared" si="1"/>
        <v>5.7837301587301591</v>
      </c>
      <c r="O10" s="32"/>
    </row>
    <row r="11" spans="1:15" ht="9.4" customHeight="1" x14ac:dyDescent="0.15">
      <c r="C11" s="22">
        <v>3</v>
      </c>
      <c r="D11" s="41">
        <v>6.5902777777777777</v>
      </c>
      <c r="E11" s="41">
        <v>4.354166666666667</v>
      </c>
      <c r="F11" s="41">
        <v>4.3055555555555554</v>
      </c>
      <c r="G11" s="41">
        <v>4.1805555555555554</v>
      </c>
      <c r="H11" s="41">
        <v>5.334722222222223</v>
      </c>
      <c r="I11" s="41">
        <v>6.1597222222222214</v>
      </c>
      <c r="J11" s="41">
        <v>6.1805555555555545</v>
      </c>
      <c r="L11" s="41">
        <f t="shared" si="0"/>
        <v>4.9530555555555562</v>
      </c>
      <c r="M11" s="41">
        <f t="shared" si="1"/>
        <v>5.3007936507936506</v>
      </c>
      <c r="O11" s="32"/>
    </row>
    <row r="12" spans="1:15" ht="9.4" customHeight="1" x14ac:dyDescent="0.15">
      <c r="C12" s="22">
        <v>4</v>
      </c>
      <c r="D12" s="41">
        <v>13.375</v>
      </c>
      <c r="E12" s="41">
        <v>11.340277777777777</v>
      </c>
      <c r="F12" s="41">
        <v>11.223611111111111</v>
      </c>
      <c r="G12" s="41">
        <v>10.395833333333334</v>
      </c>
      <c r="H12" s="41">
        <v>9.2069444444444439</v>
      </c>
      <c r="I12" s="41">
        <v>7.2638888888888893</v>
      </c>
      <c r="J12" s="41">
        <v>5.1875</v>
      </c>
      <c r="L12" s="41">
        <f t="shared" si="0"/>
        <v>11.108333333333334</v>
      </c>
      <c r="M12" s="41">
        <f t="shared" si="1"/>
        <v>9.7132936507936503</v>
      </c>
    </row>
    <row r="13" spans="1:15" ht="9.4" customHeight="1" x14ac:dyDescent="0.15">
      <c r="C13" s="22">
        <v>5</v>
      </c>
      <c r="D13" s="41">
        <v>33.291666666666664</v>
      </c>
      <c r="E13" s="41">
        <v>34.305555555555557</v>
      </c>
      <c r="F13" s="41">
        <v>34.601388888888884</v>
      </c>
      <c r="G13" s="41">
        <v>32.408333333333331</v>
      </c>
      <c r="H13" s="41">
        <v>26.19305555555556</v>
      </c>
      <c r="I13" s="41">
        <v>14.9375</v>
      </c>
      <c r="J13" s="41">
        <v>9.9236111111111107</v>
      </c>
      <c r="L13" s="41">
        <f t="shared" si="0"/>
        <v>32.160000000000004</v>
      </c>
      <c r="M13" s="41">
        <f t="shared" si="1"/>
        <v>26.523015873015876</v>
      </c>
    </row>
    <row r="14" spans="1:15" ht="9.4" customHeight="1" x14ac:dyDescent="0.15">
      <c r="C14" s="22">
        <v>6</v>
      </c>
      <c r="D14" s="41">
        <v>159.04861111111111</v>
      </c>
      <c r="E14" s="41">
        <v>165.98611111111111</v>
      </c>
      <c r="F14" s="41">
        <v>163.70833333333334</v>
      </c>
      <c r="G14" s="41">
        <v>162.00000000000003</v>
      </c>
      <c r="H14" s="41">
        <v>143.375</v>
      </c>
      <c r="I14" s="41">
        <v>36.569444444444443</v>
      </c>
      <c r="J14" s="41">
        <v>22.173611111111114</v>
      </c>
      <c r="L14" s="41">
        <f t="shared" si="0"/>
        <v>158.82361111111112</v>
      </c>
      <c r="M14" s="41">
        <f t="shared" si="1"/>
        <v>121.83730158730158</v>
      </c>
    </row>
    <row r="15" spans="1:15" ht="9.4" customHeight="1" x14ac:dyDescent="0.15">
      <c r="C15" s="22">
        <v>7</v>
      </c>
      <c r="D15" s="41">
        <v>430.09027777777777</v>
      </c>
      <c r="E15" s="41">
        <v>432.16666666666674</v>
      </c>
      <c r="F15" s="41">
        <v>420.67916666666662</v>
      </c>
      <c r="G15" s="41">
        <v>416.18888888888887</v>
      </c>
      <c r="H15" s="41">
        <v>374.4444444444444</v>
      </c>
      <c r="I15" s="41">
        <v>74.784722222222214</v>
      </c>
      <c r="J15" s="41">
        <v>50.034722222222221</v>
      </c>
      <c r="L15" s="41">
        <f t="shared" si="0"/>
        <v>414.71388888888885</v>
      </c>
      <c r="M15" s="41">
        <f t="shared" si="1"/>
        <v>314.05555555555554</v>
      </c>
    </row>
    <row r="16" spans="1:15" ht="9.4" customHeight="1" x14ac:dyDescent="0.15">
      <c r="C16" s="22">
        <v>8</v>
      </c>
      <c r="D16" s="41">
        <v>396.90277777777777</v>
      </c>
      <c r="E16" s="41">
        <v>406.63888888888891</v>
      </c>
      <c r="F16" s="41">
        <v>399.57777777777778</v>
      </c>
      <c r="G16" s="41">
        <v>383.9777777777777</v>
      </c>
      <c r="H16" s="41">
        <v>360.47777777777782</v>
      </c>
      <c r="I16" s="41">
        <v>137.99305555555554</v>
      </c>
      <c r="J16" s="41">
        <v>74.743055555555557</v>
      </c>
      <c r="L16" s="41">
        <f t="shared" si="0"/>
        <v>389.51499999999999</v>
      </c>
      <c r="M16" s="41">
        <f t="shared" si="1"/>
        <v>308.61587301587304</v>
      </c>
    </row>
    <row r="17" spans="3:13" ht="9.4" customHeight="1" x14ac:dyDescent="0.15">
      <c r="C17" s="22">
        <v>9</v>
      </c>
      <c r="D17" s="41">
        <v>210.13194444444443</v>
      </c>
      <c r="E17" s="41">
        <v>224.29166666666671</v>
      </c>
      <c r="F17" s="41">
        <v>214.35277777777779</v>
      </c>
      <c r="G17" s="41">
        <v>212.55416666666667</v>
      </c>
      <c r="H17" s="41">
        <v>207.65833333333333</v>
      </c>
      <c r="I17" s="41">
        <v>181.13888888888889</v>
      </c>
      <c r="J17" s="41">
        <v>136</v>
      </c>
      <c r="L17" s="41">
        <f t="shared" si="0"/>
        <v>213.79777777777781</v>
      </c>
      <c r="M17" s="41">
        <f t="shared" si="1"/>
        <v>198.01825396825399</v>
      </c>
    </row>
    <row r="18" spans="3:13" ht="9.4" customHeight="1" x14ac:dyDescent="0.15">
      <c r="C18" s="22">
        <v>10</v>
      </c>
      <c r="D18" s="41">
        <v>172.29166666666666</v>
      </c>
      <c r="E18" s="41">
        <v>187.4652777777778</v>
      </c>
      <c r="F18" s="41">
        <v>184.79722222222222</v>
      </c>
      <c r="G18" s="41">
        <v>187.93750000000003</v>
      </c>
      <c r="H18" s="41">
        <v>193.22777777777779</v>
      </c>
      <c r="I18" s="41">
        <v>203.50694444444443</v>
      </c>
      <c r="J18" s="41">
        <v>174.79166666666666</v>
      </c>
      <c r="L18" s="41">
        <f t="shared" si="0"/>
        <v>185.14388888888888</v>
      </c>
      <c r="M18" s="41">
        <f t="shared" si="1"/>
        <v>186.28829365079363</v>
      </c>
    </row>
    <row r="19" spans="3:13" ht="9.4" customHeight="1" x14ac:dyDescent="0.15">
      <c r="C19" s="22">
        <v>11</v>
      </c>
      <c r="D19" s="41">
        <v>168.88194444444443</v>
      </c>
      <c r="E19" s="41">
        <v>172.9652777777778</v>
      </c>
      <c r="F19" s="41">
        <v>183.63472222222222</v>
      </c>
      <c r="G19" s="41">
        <v>180.40555555555557</v>
      </c>
      <c r="H19" s="41">
        <v>201.36388888888891</v>
      </c>
      <c r="I19" s="41">
        <v>223.5902777777778</v>
      </c>
      <c r="J19" s="41">
        <v>208.61111111111111</v>
      </c>
      <c r="L19" s="41">
        <f t="shared" si="0"/>
        <v>181.45027777777779</v>
      </c>
      <c r="M19" s="41">
        <f t="shared" si="1"/>
        <v>191.35039682539681</v>
      </c>
    </row>
    <row r="20" spans="3:13" ht="9.4" customHeight="1" x14ac:dyDescent="0.15">
      <c r="C20" s="22">
        <v>12</v>
      </c>
      <c r="D20" s="41">
        <v>179.4722222222222</v>
      </c>
      <c r="E20" s="41">
        <v>181.63194444444443</v>
      </c>
      <c r="F20" s="41">
        <v>194.23472222222225</v>
      </c>
      <c r="G20" s="41">
        <v>194.31944444444446</v>
      </c>
      <c r="H20" s="41">
        <v>217.06111111111113</v>
      </c>
      <c r="I20" s="41">
        <v>253.44444444444446</v>
      </c>
      <c r="J20" s="41">
        <v>233.08333333333337</v>
      </c>
      <c r="L20" s="41">
        <f t="shared" si="0"/>
        <v>193.3438888888889</v>
      </c>
      <c r="M20" s="41">
        <f t="shared" si="1"/>
        <v>207.60674603174604</v>
      </c>
    </row>
    <row r="21" spans="3:13" ht="9.4" customHeight="1" x14ac:dyDescent="0.15">
      <c r="C21" s="22">
        <v>13</v>
      </c>
      <c r="D21" s="41">
        <v>169.89583333333334</v>
      </c>
      <c r="E21" s="41">
        <v>176.90277777777774</v>
      </c>
      <c r="F21" s="41">
        <v>193.35694444444445</v>
      </c>
      <c r="G21" s="41">
        <v>190.80555555555557</v>
      </c>
      <c r="H21" s="41">
        <v>224.16111111111107</v>
      </c>
      <c r="I21" s="41">
        <v>240.48611111111117</v>
      </c>
      <c r="J21" s="41">
        <v>239.90972222222226</v>
      </c>
      <c r="L21" s="41">
        <f t="shared" si="0"/>
        <v>191.02444444444444</v>
      </c>
      <c r="M21" s="41">
        <f t="shared" si="1"/>
        <v>205.07400793650794</v>
      </c>
    </row>
    <row r="22" spans="3:13" ht="9.4" customHeight="1" x14ac:dyDescent="0.15">
      <c r="C22" s="22">
        <v>14</v>
      </c>
      <c r="D22" s="41">
        <v>201.65277777777774</v>
      </c>
      <c r="E22" s="41">
        <v>201.32638888888889</v>
      </c>
      <c r="F22" s="41">
        <v>212.44861111111109</v>
      </c>
      <c r="G22" s="41">
        <v>216.98749999999998</v>
      </c>
      <c r="H22" s="41">
        <v>237.42083333333332</v>
      </c>
      <c r="I22" s="41">
        <v>214.0972222222222</v>
      </c>
      <c r="J22" s="41">
        <v>205.34027777777774</v>
      </c>
      <c r="L22" s="41">
        <f t="shared" si="0"/>
        <v>213.9672222222222</v>
      </c>
      <c r="M22" s="41">
        <f t="shared" si="1"/>
        <v>212.753373015873</v>
      </c>
    </row>
    <row r="23" spans="3:13" ht="9.4" customHeight="1" x14ac:dyDescent="0.15">
      <c r="C23" s="22">
        <v>15</v>
      </c>
      <c r="D23" s="41">
        <v>230.98611111111111</v>
      </c>
      <c r="E23" s="41">
        <v>236.47916666666666</v>
      </c>
      <c r="F23" s="41">
        <v>249.35138888888889</v>
      </c>
      <c r="G23" s="41">
        <v>246.00972222222222</v>
      </c>
      <c r="H23" s="41">
        <v>284.70694444444445</v>
      </c>
      <c r="I23" s="41">
        <v>188.49305555555554</v>
      </c>
      <c r="J23" s="41">
        <v>181</v>
      </c>
      <c r="L23" s="41">
        <f t="shared" si="0"/>
        <v>249.50666666666666</v>
      </c>
      <c r="M23" s="41">
        <f t="shared" si="1"/>
        <v>231.00376984126984</v>
      </c>
    </row>
    <row r="24" spans="3:13" ht="9.4" customHeight="1" x14ac:dyDescent="0.15">
      <c r="C24" s="22">
        <v>16</v>
      </c>
      <c r="D24" s="41">
        <v>330.63888888888886</v>
      </c>
      <c r="E24" s="41">
        <v>360.47916666666669</v>
      </c>
      <c r="F24" s="41">
        <v>359.19583333333338</v>
      </c>
      <c r="G24" s="41">
        <v>351.34444444444443</v>
      </c>
      <c r="H24" s="41">
        <v>384.68888888888887</v>
      </c>
      <c r="I24" s="41">
        <v>180.46527777777774</v>
      </c>
      <c r="J24" s="41">
        <v>174.36111111111111</v>
      </c>
      <c r="L24" s="41">
        <f t="shared" si="0"/>
        <v>357.26944444444445</v>
      </c>
      <c r="M24" s="41">
        <f t="shared" si="1"/>
        <v>305.88194444444446</v>
      </c>
    </row>
    <row r="25" spans="3:13" ht="9.4" customHeight="1" x14ac:dyDescent="0.15">
      <c r="C25" s="22">
        <v>17</v>
      </c>
      <c r="D25" s="41">
        <v>375.25</v>
      </c>
      <c r="E25" s="41">
        <v>408.4444444444444</v>
      </c>
      <c r="F25" s="41">
        <v>401.97222222222217</v>
      </c>
      <c r="G25" s="41">
        <v>399.63194444444451</v>
      </c>
      <c r="H25" s="41">
        <v>382.43055555555549</v>
      </c>
      <c r="I25" s="41">
        <v>180.49305555555557</v>
      </c>
      <c r="J25" s="41">
        <v>142.69444444444443</v>
      </c>
      <c r="L25" s="41">
        <f t="shared" si="0"/>
        <v>393.54583333333329</v>
      </c>
      <c r="M25" s="41">
        <f t="shared" si="1"/>
        <v>327.27380952380952</v>
      </c>
    </row>
    <row r="26" spans="3:13" ht="9.4" customHeight="1" x14ac:dyDescent="0.15">
      <c r="C26" s="22">
        <v>18</v>
      </c>
      <c r="D26" s="41">
        <v>209.0277777777778</v>
      </c>
      <c r="E26" s="41">
        <v>226.88194444444446</v>
      </c>
      <c r="F26" s="41">
        <v>236.66250000000002</v>
      </c>
      <c r="G26" s="41">
        <v>239.99583333333331</v>
      </c>
      <c r="H26" s="41">
        <v>243.58749999999998</v>
      </c>
      <c r="I26" s="41">
        <v>147.97222222222223</v>
      </c>
      <c r="J26" s="41">
        <v>124.7013888888889</v>
      </c>
      <c r="L26" s="41">
        <f t="shared" si="0"/>
        <v>231.23111111111112</v>
      </c>
      <c r="M26" s="41">
        <f t="shared" si="1"/>
        <v>204.11845238095239</v>
      </c>
    </row>
    <row r="27" spans="3:13" ht="9.4" customHeight="1" x14ac:dyDescent="0.15">
      <c r="C27" s="22">
        <v>19</v>
      </c>
      <c r="D27" s="41">
        <v>119.17361111111113</v>
      </c>
      <c r="E27" s="41">
        <v>131.04861111111111</v>
      </c>
      <c r="F27" s="41">
        <v>138.35416666666666</v>
      </c>
      <c r="G27" s="41">
        <v>147.78194444444446</v>
      </c>
      <c r="H27" s="41">
        <v>150.99027777777778</v>
      </c>
      <c r="I27" s="41">
        <v>122.08333333333333</v>
      </c>
      <c r="J27" s="41">
        <v>104.71527777777779</v>
      </c>
      <c r="L27" s="41">
        <f t="shared" si="0"/>
        <v>137.46972222222223</v>
      </c>
      <c r="M27" s="41">
        <f t="shared" si="1"/>
        <v>130.59246031746034</v>
      </c>
    </row>
    <row r="28" spans="3:13" ht="9.4" customHeight="1" x14ac:dyDescent="0.15">
      <c r="C28" s="22">
        <v>20</v>
      </c>
      <c r="D28" s="41">
        <v>81.159722222222229</v>
      </c>
      <c r="E28" s="41">
        <v>88.9861111111111</v>
      </c>
      <c r="F28" s="41">
        <v>90.87777777777778</v>
      </c>
      <c r="G28" s="41">
        <v>91.995833333333337</v>
      </c>
      <c r="H28" s="41">
        <v>92.0625</v>
      </c>
      <c r="I28" s="41">
        <v>77.263888888888886</v>
      </c>
      <c r="J28" s="41">
        <v>78.895833333333329</v>
      </c>
      <c r="L28" s="41">
        <f t="shared" si="0"/>
        <v>89.016388888888883</v>
      </c>
      <c r="M28" s="41">
        <f t="shared" si="1"/>
        <v>85.891666666666666</v>
      </c>
    </row>
    <row r="29" spans="3:13" ht="9.4" customHeight="1" x14ac:dyDescent="0.15">
      <c r="C29" s="22">
        <v>21</v>
      </c>
      <c r="D29" s="41">
        <v>60.437500000000007</v>
      </c>
      <c r="E29" s="41">
        <v>82.145833333333329</v>
      </c>
      <c r="F29" s="41">
        <v>69.506944444444443</v>
      </c>
      <c r="G29" s="41">
        <v>74.737499999999997</v>
      </c>
      <c r="H29" s="41">
        <v>71.55</v>
      </c>
      <c r="I29" s="41">
        <v>66.902777777777771</v>
      </c>
      <c r="J29" s="41">
        <v>57.458333333333336</v>
      </c>
      <c r="L29" s="41">
        <f t="shared" si="0"/>
        <v>71.675555555555562</v>
      </c>
      <c r="M29" s="41">
        <f t="shared" si="1"/>
        <v>68.962698412698415</v>
      </c>
    </row>
    <row r="30" spans="3:13" ht="9.4" customHeight="1" x14ac:dyDescent="0.15">
      <c r="C30" s="22">
        <v>22</v>
      </c>
      <c r="D30" s="41">
        <v>41.590277777777779</v>
      </c>
      <c r="E30" s="41">
        <v>53.152777777777779</v>
      </c>
      <c r="F30" s="41">
        <v>49.820833333333333</v>
      </c>
      <c r="G30" s="41">
        <v>54.894444444444439</v>
      </c>
      <c r="H30" s="41">
        <v>64.748611111111117</v>
      </c>
      <c r="I30" s="41">
        <v>55.24305555555555</v>
      </c>
      <c r="J30" s="41">
        <v>35.916666666666664</v>
      </c>
      <c r="L30" s="41">
        <f t="shared" si="0"/>
        <v>52.841388888888886</v>
      </c>
      <c r="M30" s="41">
        <f t="shared" si="1"/>
        <v>50.766666666666666</v>
      </c>
    </row>
    <row r="31" spans="3:13" ht="9.4" customHeight="1" x14ac:dyDescent="0.15">
      <c r="C31" s="22">
        <v>23</v>
      </c>
      <c r="D31" s="41">
        <v>24.506944444444446</v>
      </c>
      <c r="E31" s="41">
        <v>31.784722222222225</v>
      </c>
      <c r="F31" s="41">
        <v>27.030555555555555</v>
      </c>
      <c r="G31" s="41">
        <v>31.601388888888891</v>
      </c>
      <c r="H31" s="41">
        <v>49.091666666666669</v>
      </c>
      <c r="I31" s="41">
        <v>48.888888888888886</v>
      </c>
      <c r="J31" s="41">
        <v>21.340277777777782</v>
      </c>
      <c r="L31" s="41">
        <f t="shared" si="0"/>
        <v>32.803055555555559</v>
      </c>
      <c r="M31" s="41">
        <f t="shared" si="1"/>
        <v>33.463492063492062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3075.2222222222222</v>
      </c>
      <c r="E33" s="41">
        <f t="shared" ref="E33:J33" si="2">SUM(E15:E26)</f>
        <v>3215.6736111111109</v>
      </c>
      <c r="F33" s="41">
        <f t="shared" si="2"/>
        <v>3250.2638888888887</v>
      </c>
      <c r="G33" s="41">
        <f t="shared" si="2"/>
        <v>3220.1583333333333</v>
      </c>
      <c r="H33" s="41">
        <f t="shared" si="2"/>
        <v>3311.229166666667</v>
      </c>
      <c r="I33" s="41">
        <f t="shared" si="2"/>
        <v>2226.4652777777778</v>
      </c>
      <c r="J33" s="41">
        <f t="shared" si="2"/>
        <v>1945.2708333333333</v>
      </c>
      <c r="L33" s="41">
        <f>SUM(L15:L26)</f>
        <v>3214.5094444444444</v>
      </c>
      <c r="M33" s="41">
        <f>SUM(M15:M26)</f>
        <v>2892.0404761904765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1037.125</v>
      </c>
      <c r="E34" s="41">
        <f t="shared" ref="E34:J34" si="3">SUM(E15:E17)</f>
        <v>1063.0972222222224</v>
      </c>
      <c r="F34" s="41">
        <f t="shared" si="3"/>
        <v>1034.6097222222222</v>
      </c>
      <c r="G34" s="41">
        <f t="shared" si="3"/>
        <v>1012.7208333333332</v>
      </c>
      <c r="H34" s="41">
        <f t="shared" si="3"/>
        <v>942.58055555555552</v>
      </c>
      <c r="I34" s="41">
        <f t="shared" si="3"/>
        <v>393.91666666666663</v>
      </c>
      <c r="J34" s="41">
        <f t="shared" si="3"/>
        <v>260.77777777777777</v>
      </c>
      <c r="L34" s="41">
        <f>SUM(L15:L17)</f>
        <v>1018.0266666666666</v>
      </c>
      <c r="M34" s="41">
        <f>SUM(M15:M17)</f>
        <v>820.68968253968251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1123.1805555555554</v>
      </c>
      <c r="E35" s="41">
        <f t="shared" ref="E35:J35" si="4">SUM(E18:E23)</f>
        <v>1156.7708333333333</v>
      </c>
      <c r="F35" s="41">
        <f t="shared" si="4"/>
        <v>1217.8236111111109</v>
      </c>
      <c r="G35" s="41">
        <f t="shared" si="4"/>
        <v>1216.4652777777778</v>
      </c>
      <c r="H35" s="41">
        <f t="shared" si="4"/>
        <v>1357.9416666666666</v>
      </c>
      <c r="I35" s="41">
        <f t="shared" si="4"/>
        <v>1323.6180555555557</v>
      </c>
      <c r="J35" s="41">
        <f t="shared" si="4"/>
        <v>1242.7361111111111</v>
      </c>
      <c r="L35" s="41">
        <f>SUM(L18:L23)</f>
        <v>1214.4363888888888</v>
      </c>
      <c r="M35" s="41">
        <f>SUM(M18:M23)</f>
        <v>1234.0765873015871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914.91666666666674</v>
      </c>
      <c r="E36" s="41">
        <f t="shared" ref="E36:J36" si="5">SUM(E24:E26)</f>
        <v>995.80555555555554</v>
      </c>
      <c r="F36" s="41">
        <f t="shared" si="5"/>
        <v>997.83055555555563</v>
      </c>
      <c r="G36" s="41">
        <f t="shared" si="5"/>
        <v>990.97222222222229</v>
      </c>
      <c r="H36" s="41">
        <f t="shared" si="5"/>
        <v>1010.7069444444443</v>
      </c>
      <c r="I36" s="41">
        <f t="shared" si="5"/>
        <v>508.93055555555554</v>
      </c>
      <c r="J36" s="41">
        <f t="shared" si="5"/>
        <v>441.75694444444446</v>
      </c>
      <c r="L36" s="41">
        <f>SUM(L24:L26)</f>
        <v>982.04638888888883</v>
      </c>
      <c r="M36" s="41">
        <f>SUM(M24:M26)</f>
        <v>837.27420634920634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3636.020833333333</v>
      </c>
      <c r="E37" s="41">
        <f t="shared" ref="E37:J37" si="6">SUM(E8:E31)</f>
        <v>3839.7430555555557</v>
      </c>
      <c r="F37" s="41">
        <f t="shared" si="6"/>
        <v>3863.5222222222214</v>
      </c>
      <c r="G37" s="41">
        <f t="shared" si="6"/>
        <v>3853.1527777777778</v>
      </c>
      <c r="H37" s="41">
        <f t="shared" si="6"/>
        <v>3951.5694444444453</v>
      </c>
      <c r="I37" s="41">
        <f t="shared" si="6"/>
        <v>2715.6388888888887</v>
      </c>
      <c r="J37" s="41">
        <f t="shared" si="6"/>
        <v>2349.1944444444443</v>
      </c>
      <c r="L37" s="41">
        <f>SUM(L8:L31)</f>
        <v>3828.8016666666667</v>
      </c>
      <c r="M37" s="41">
        <f>SUM(M8:M31)</f>
        <v>3458.4059523809528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3096.9333333333329</v>
      </c>
      <c r="D43" s="38">
        <v>3168.2666666666669</v>
      </c>
      <c r="E43" s="38">
        <v>3194.5</v>
      </c>
      <c r="F43" s="38">
        <v>3406.1333333333332</v>
      </c>
      <c r="G43" s="38">
        <v>3448.15</v>
      </c>
      <c r="H43" s="38">
        <v>3280.6</v>
      </c>
      <c r="I43" s="38">
        <v>3269.1666666666661</v>
      </c>
      <c r="J43" s="38">
        <v>2843.2133333333331</v>
      </c>
      <c r="K43" s="38">
        <v>3199.3166666666666</v>
      </c>
      <c r="L43" s="38">
        <v>3194.2000000000003</v>
      </c>
      <c r="M43" s="38">
        <v>3231.1</v>
      </c>
      <c r="N43" s="38">
        <v>3242.5333333333333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3642.916666666667</v>
      </c>
      <c r="D44" s="38">
        <v>3718.4000000000005</v>
      </c>
      <c r="E44" s="38">
        <v>3800.4</v>
      </c>
      <c r="F44" s="38">
        <v>4104.5333333333328</v>
      </c>
      <c r="G44" s="38">
        <v>4131.8499999999995</v>
      </c>
      <c r="H44" s="38">
        <v>3941.333333333333</v>
      </c>
      <c r="I44" s="38">
        <v>3909.766666666666</v>
      </c>
      <c r="J44" s="38">
        <v>3463.9866666666662</v>
      </c>
      <c r="K44" s="38">
        <v>3821.3666666666668</v>
      </c>
      <c r="L44" s="38">
        <v>3784.9000000000005</v>
      </c>
      <c r="M44" s="38">
        <v>3808.9</v>
      </c>
      <c r="N44" s="38">
        <v>3817.2666666666669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2005</v>
      </c>
      <c r="D47" s="38">
        <v>2371</v>
      </c>
      <c r="E47" s="38">
        <v>2232</v>
      </c>
      <c r="F47" s="38">
        <v>2446.5</v>
      </c>
      <c r="G47" s="38">
        <v>2368.333333333333</v>
      </c>
      <c r="H47" s="38">
        <v>2135</v>
      </c>
      <c r="I47" s="38">
        <v>2111.5</v>
      </c>
      <c r="J47" s="38">
        <v>2199</v>
      </c>
      <c r="K47" s="38">
        <v>2186.25</v>
      </c>
      <c r="L47" s="38">
        <v>2303.9999999999995</v>
      </c>
      <c r="M47" s="38">
        <v>2303.9999999999995</v>
      </c>
      <c r="N47" s="38">
        <v>2055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2414.75</v>
      </c>
      <c r="D48" s="38">
        <v>2844</v>
      </c>
      <c r="E48" s="38">
        <v>2628.6666666666674</v>
      </c>
      <c r="F48" s="38">
        <v>2978</v>
      </c>
      <c r="G48" s="38">
        <v>2910.9999999999995</v>
      </c>
      <c r="H48" s="38">
        <v>2722.0000000000005</v>
      </c>
      <c r="I48" s="38">
        <v>2677</v>
      </c>
      <c r="J48" s="38">
        <v>2703.333333333333</v>
      </c>
      <c r="K48" s="38">
        <v>2664.25</v>
      </c>
      <c r="L48" s="38">
        <v>2767.9999999999995</v>
      </c>
      <c r="M48" s="38">
        <v>2763.9999999999995</v>
      </c>
      <c r="N48" s="38">
        <v>2512.6666666666661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1696.75</v>
      </c>
      <c r="D51" s="38">
        <v>2063</v>
      </c>
      <c r="E51" s="38">
        <v>1804</v>
      </c>
      <c r="F51" s="38">
        <v>2038.5</v>
      </c>
      <c r="G51" s="38">
        <v>2233</v>
      </c>
      <c r="H51" s="38">
        <v>1967.5</v>
      </c>
      <c r="I51" s="38">
        <v>2094.666666666667</v>
      </c>
      <c r="J51" s="38">
        <v>1780.3333333333333</v>
      </c>
      <c r="K51" s="38">
        <v>1994.5</v>
      </c>
      <c r="L51" s="38">
        <v>1925.3333333333333</v>
      </c>
      <c r="M51" s="38">
        <v>1873.6666666666667</v>
      </c>
      <c r="N51" s="38">
        <v>1872.0000000000005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2025.5</v>
      </c>
      <c r="D52" s="38">
        <v>2489</v>
      </c>
      <c r="E52" s="38">
        <v>2154</v>
      </c>
      <c r="F52" s="38">
        <v>2477.5</v>
      </c>
      <c r="G52" s="38">
        <v>2676.5</v>
      </c>
      <c r="H52" s="38">
        <v>2424</v>
      </c>
      <c r="I52" s="38">
        <v>2575</v>
      </c>
      <c r="J52" s="38">
        <v>2173.3333333333335</v>
      </c>
      <c r="K52" s="38">
        <v>2394.5</v>
      </c>
      <c r="L52" s="38">
        <v>2301.666666666667</v>
      </c>
      <c r="M52" s="38">
        <v>2249.666666666667</v>
      </c>
      <c r="N52" s="38">
        <v>2249.666666666667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38" display="Index" xr:uid="{00000000-0004-0000-13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97</v>
      </c>
      <c r="E3" s="44"/>
      <c r="F3" s="44"/>
      <c r="G3" s="10"/>
      <c r="H3" s="46" t="s">
        <v>36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7264.2222222222217</v>
      </c>
      <c r="Q6" s="20">
        <v>7368.9097222222217</v>
      </c>
      <c r="R6" s="20">
        <v>7431.0069444444434</v>
      </c>
      <c r="S6" s="20">
        <v>7542.1763888888891</v>
      </c>
      <c r="T6" s="20">
        <v>7844.9236111111131</v>
      </c>
      <c r="U6" s="20">
        <v>7149.3541666666652</v>
      </c>
      <c r="V6" s="20">
        <v>5881.8472222222226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8828.3194444444434</v>
      </c>
      <c r="Q7" s="20">
        <v>9048.4375000000018</v>
      </c>
      <c r="R7" s="20">
        <v>9076.6222222222241</v>
      </c>
      <c r="S7" s="20">
        <v>9314.001388888888</v>
      </c>
      <c r="T7" s="20">
        <v>9821.1944444444434</v>
      </c>
      <c r="U7" s="20">
        <v>8250.9583333333339</v>
      </c>
      <c r="V7" s="20">
        <v>6569.3541666666661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16092.541666666664</v>
      </c>
      <c r="Q8" s="20">
        <f t="shared" ref="Q8:V8" si="0">SUM(Q6:Q7)</f>
        <v>16417.347222222223</v>
      </c>
      <c r="R8" s="20">
        <f t="shared" si="0"/>
        <v>16507.629166666666</v>
      </c>
      <c r="S8" s="20">
        <f t="shared" si="0"/>
        <v>16856.177777777775</v>
      </c>
      <c r="T8" s="20">
        <f t="shared" si="0"/>
        <v>17666.118055555555</v>
      </c>
      <c r="U8" s="20">
        <f t="shared" si="0"/>
        <v>15400.3125</v>
      </c>
      <c r="V8" s="20">
        <f t="shared" si="0"/>
        <v>12451.201388888889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7420.65</v>
      </c>
      <c r="Q10" s="20">
        <v>7450.4</v>
      </c>
      <c r="R10" s="20">
        <v>6650.8166666666666</v>
      </c>
      <c r="S10" s="20">
        <v>7514.1333333333332</v>
      </c>
      <c r="T10" s="20">
        <v>7590.8499999999985</v>
      </c>
      <c r="U10" s="20">
        <v>7684.4</v>
      </c>
      <c r="V10" s="20">
        <v>7594.4666666666672</v>
      </c>
      <c r="W10" s="20">
        <v>7603.34</v>
      </c>
      <c r="X10" s="20">
        <v>7557.2499999999991</v>
      </c>
      <c r="Y10" s="20">
        <v>7593.35</v>
      </c>
      <c r="Z10" s="20">
        <v>7580.65</v>
      </c>
      <c r="AA10" s="20">
        <v>7642.6666666666652</v>
      </c>
    </row>
    <row r="11" spans="1:27" ht="9.4" customHeight="1" x14ac:dyDescent="0.15">
      <c r="C11" s="22"/>
      <c r="O11" s="19" t="s">
        <v>67</v>
      </c>
      <c r="P11" s="20">
        <v>9098.2166666666672</v>
      </c>
      <c r="Q11" s="20">
        <v>9078.5333333333328</v>
      </c>
      <c r="R11" s="20">
        <v>8230.4500000000007</v>
      </c>
      <c r="S11" s="20">
        <v>9234.1999999999989</v>
      </c>
      <c r="T11" s="20">
        <v>9243.25</v>
      </c>
      <c r="U11" s="20">
        <v>9304.7999999999975</v>
      </c>
      <c r="V11" s="20">
        <v>9378.3999999999978</v>
      </c>
      <c r="W11" s="20">
        <v>9146.0300000000007</v>
      </c>
      <c r="X11" s="20">
        <v>9353.5</v>
      </c>
      <c r="Y11" s="20">
        <v>9375.65</v>
      </c>
      <c r="Z11" s="20">
        <v>9534.35</v>
      </c>
      <c r="AA11" s="20">
        <v>9635.1999999999989</v>
      </c>
    </row>
    <row r="12" spans="1:27" ht="9.4" customHeight="1" x14ac:dyDescent="0.15">
      <c r="C12" s="22"/>
      <c r="O12" s="19" t="s">
        <v>68</v>
      </c>
      <c r="P12" s="20">
        <f>SUM(P10:P11)</f>
        <v>16518.866666666669</v>
      </c>
      <c r="Q12" s="20">
        <f t="shared" ref="Q12:AA12" si="1">SUM(Q10:Q11)</f>
        <v>16528.933333333334</v>
      </c>
      <c r="R12" s="20">
        <f t="shared" si="1"/>
        <v>14881.266666666666</v>
      </c>
      <c r="S12" s="20">
        <f t="shared" si="1"/>
        <v>16748.333333333332</v>
      </c>
      <c r="T12" s="20">
        <f t="shared" si="1"/>
        <v>16834.099999999999</v>
      </c>
      <c r="U12" s="20">
        <f t="shared" si="1"/>
        <v>16989.199999999997</v>
      </c>
      <c r="V12" s="20">
        <f t="shared" si="1"/>
        <v>16972.866666666665</v>
      </c>
      <c r="W12" s="20">
        <f t="shared" si="1"/>
        <v>16749.370000000003</v>
      </c>
      <c r="X12" s="20">
        <f t="shared" si="1"/>
        <v>16910.75</v>
      </c>
      <c r="Y12" s="20">
        <f t="shared" si="1"/>
        <v>16969</v>
      </c>
      <c r="Z12" s="20">
        <f t="shared" si="1"/>
        <v>17115</v>
      </c>
      <c r="AA12" s="20">
        <f t="shared" si="1"/>
        <v>17277.866666666665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/>
      <c r="U14" s="26"/>
      <c r="V14" s="26"/>
      <c r="W14" s="26">
        <v>7497.0197749999988</v>
      </c>
      <c r="X14" s="26">
        <v>7616.0988745999994</v>
      </c>
      <c r="Y14" s="20">
        <v>7490.2477777777785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/>
      <c r="R15" s="26"/>
      <c r="S15" s="26"/>
      <c r="T15" s="26"/>
      <c r="U15" s="26"/>
      <c r="V15" s="26"/>
      <c r="W15" s="28">
        <v>9355.9639875999983</v>
      </c>
      <c r="X15" s="26">
        <v>9425.8641532000001</v>
      </c>
      <c r="Y15" s="20">
        <v>9217.715000000002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/>
      <c r="S16" s="20"/>
      <c r="T16" s="20"/>
      <c r="U16" s="20"/>
      <c r="V16" s="20"/>
      <c r="W16" s="20">
        <f t="shared" ref="W16:X16" si="3">SUM(W14:W15)</f>
        <v>16852.983762599997</v>
      </c>
      <c r="X16" s="20">
        <f t="shared" si="3"/>
        <v>17041.9630278</v>
      </c>
      <c r="Y16" s="20">
        <f>SUM(Y14:Y15)</f>
        <v>16707.962777777779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11</v>
      </c>
      <c r="I83" s="38" t="s">
        <v>12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424" display="Index" xr:uid="{00000000-0004-0000-14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97</v>
      </c>
      <c r="E3" s="44"/>
      <c r="F3" s="44"/>
      <c r="G3" s="10"/>
      <c r="H3" s="46" t="s">
        <v>36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11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53.74305555555555</v>
      </c>
      <c r="E8" s="41">
        <v>45.694444444444436</v>
      </c>
      <c r="F8" s="41">
        <v>49.627777777777773</v>
      </c>
      <c r="G8" s="41">
        <v>56.970833333333331</v>
      </c>
      <c r="H8" s="41">
        <v>67.055555555555557</v>
      </c>
      <c r="I8" s="41">
        <v>123.59722222222221</v>
      </c>
      <c r="J8" s="41">
        <v>131.66666666666669</v>
      </c>
      <c r="L8" s="41">
        <f>AVERAGE(D8:H8)</f>
        <v>54.618333333333325</v>
      </c>
      <c r="M8" s="41">
        <f>AVERAGE(D8:J8)</f>
        <v>75.479365079365081</v>
      </c>
      <c r="O8" s="32"/>
    </row>
    <row r="9" spans="1:15" ht="9.4" customHeight="1" x14ac:dyDescent="0.15">
      <c r="C9" s="22">
        <v>1</v>
      </c>
      <c r="D9" s="41">
        <v>27.506944444444446</v>
      </c>
      <c r="E9" s="41">
        <v>24.472222222222225</v>
      </c>
      <c r="F9" s="41">
        <v>23.970833333333331</v>
      </c>
      <c r="G9" s="41">
        <v>25.351388888888891</v>
      </c>
      <c r="H9" s="41">
        <v>32.180555555555557</v>
      </c>
      <c r="I9" s="41">
        <v>76.7986111111111</v>
      </c>
      <c r="J9" s="41">
        <v>94.770833333333329</v>
      </c>
      <c r="L9" s="41">
        <f t="shared" ref="L9:L31" si="0">AVERAGE(D9:H9)</f>
        <v>26.69638888888889</v>
      </c>
      <c r="M9" s="41">
        <f t="shared" ref="M9:M31" si="1">AVERAGE(D9:J9)</f>
        <v>43.578769841269839</v>
      </c>
      <c r="O9" s="32"/>
    </row>
    <row r="10" spans="1:15" ht="9.4" customHeight="1" x14ac:dyDescent="0.15">
      <c r="C10" s="22">
        <v>2</v>
      </c>
      <c r="D10" s="41">
        <v>15.819444444444443</v>
      </c>
      <c r="E10" s="41">
        <v>16.986111111111111</v>
      </c>
      <c r="F10" s="41">
        <v>17.387499999999999</v>
      </c>
      <c r="G10" s="41">
        <v>18.915277777777778</v>
      </c>
      <c r="H10" s="41">
        <v>22.827777777777779</v>
      </c>
      <c r="I10" s="41">
        <v>50.986111111111107</v>
      </c>
      <c r="J10" s="41">
        <v>58.527777777777779</v>
      </c>
      <c r="L10" s="41">
        <f t="shared" si="0"/>
        <v>18.387222222222224</v>
      </c>
      <c r="M10" s="41">
        <f t="shared" si="1"/>
        <v>28.778571428571428</v>
      </c>
      <c r="O10" s="32"/>
    </row>
    <row r="11" spans="1:15" ht="9.4" customHeight="1" x14ac:dyDescent="0.15">
      <c r="C11" s="22">
        <v>3</v>
      </c>
      <c r="D11" s="41">
        <v>18.451388888888889</v>
      </c>
      <c r="E11" s="41">
        <v>18.027777777777775</v>
      </c>
      <c r="F11" s="41">
        <v>17.909722222222221</v>
      </c>
      <c r="G11" s="41">
        <v>19.351388888888891</v>
      </c>
      <c r="H11" s="41">
        <v>22.154166666666669</v>
      </c>
      <c r="I11" s="41">
        <v>39.708333333333336</v>
      </c>
      <c r="J11" s="41">
        <v>43.409722222222221</v>
      </c>
      <c r="L11" s="41">
        <f t="shared" si="0"/>
        <v>19.178888888888888</v>
      </c>
      <c r="M11" s="41">
        <f t="shared" si="1"/>
        <v>25.57321428571429</v>
      </c>
      <c r="O11" s="32"/>
    </row>
    <row r="12" spans="1:15" ht="9.4" customHeight="1" x14ac:dyDescent="0.15">
      <c r="C12" s="22">
        <v>4</v>
      </c>
      <c r="D12" s="41">
        <v>23.805555555555557</v>
      </c>
      <c r="E12" s="41">
        <v>24.354166666666668</v>
      </c>
      <c r="F12" s="41">
        <v>24.708333333333332</v>
      </c>
      <c r="G12" s="41">
        <v>24.108333333333334</v>
      </c>
      <c r="H12" s="41">
        <v>26.530555555555555</v>
      </c>
      <c r="I12" s="41">
        <v>31.548611111111111</v>
      </c>
      <c r="J12" s="41">
        <v>33.520833333333336</v>
      </c>
      <c r="L12" s="41">
        <f t="shared" si="0"/>
        <v>24.701388888888889</v>
      </c>
      <c r="M12" s="41">
        <f t="shared" si="1"/>
        <v>26.939484126984127</v>
      </c>
    </row>
    <row r="13" spans="1:15" ht="9.4" customHeight="1" x14ac:dyDescent="0.15">
      <c r="C13" s="22">
        <v>5</v>
      </c>
      <c r="D13" s="41">
        <v>101.1388888888889</v>
      </c>
      <c r="E13" s="41">
        <v>103.97222222222223</v>
      </c>
      <c r="F13" s="41">
        <v>105.70416666666667</v>
      </c>
      <c r="G13" s="41">
        <v>105.93194444444443</v>
      </c>
      <c r="H13" s="41">
        <v>101.79583333333333</v>
      </c>
      <c r="I13" s="41">
        <v>54.222222222222221</v>
      </c>
      <c r="J13" s="41">
        <v>42.395833333333329</v>
      </c>
      <c r="L13" s="41">
        <f t="shared" si="0"/>
        <v>103.7086111111111</v>
      </c>
      <c r="M13" s="41">
        <f t="shared" si="1"/>
        <v>87.880158730158726</v>
      </c>
    </row>
    <row r="14" spans="1:15" ht="9.4" customHeight="1" x14ac:dyDescent="0.15">
      <c r="C14" s="22">
        <v>6</v>
      </c>
      <c r="D14" s="41">
        <v>150.12499999999997</v>
      </c>
      <c r="E14" s="41">
        <v>159.16666666666666</v>
      </c>
      <c r="F14" s="41">
        <v>161.76250000000002</v>
      </c>
      <c r="G14" s="41">
        <v>162.11250000000001</v>
      </c>
      <c r="H14" s="41">
        <v>164.93472222222223</v>
      </c>
      <c r="I14" s="41">
        <v>75.465277777777786</v>
      </c>
      <c r="J14" s="41">
        <v>49.9375</v>
      </c>
      <c r="L14" s="41">
        <f t="shared" si="0"/>
        <v>159.6202777777778</v>
      </c>
      <c r="M14" s="41">
        <f t="shared" si="1"/>
        <v>131.9291666666667</v>
      </c>
    </row>
    <row r="15" spans="1:15" ht="9.4" customHeight="1" x14ac:dyDescent="0.15">
      <c r="C15" s="22">
        <v>7</v>
      </c>
      <c r="D15" s="41">
        <v>391.9305555555556</v>
      </c>
      <c r="E15" s="41">
        <v>395.04166666666669</v>
      </c>
      <c r="F15" s="41">
        <v>392.40694444444443</v>
      </c>
      <c r="G15" s="41">
        <v>395.19027777777774</v>
      </c>
      <c r="H15" s="41">
        <v>389.83472222222218</v>
      </c>
      <c r="I15" s="41">
        <v>137.13194444444446</v>
      </c>
      <c r="J15" s="41">
        <v>79.430555555555557</v>
      </c>
      <c r="L15" s="41">
        <f t="shared" si="0"/>
        <v>392.88083333333327</v>
      </c>
      <c r="M15" s="41">
        <f t="shared" si="1"/>
        <v>311.56666666666666</v>
      </c>
    </row>
    <row r="16" spans="1:15" ht="9.4" customHeight="1" x14ac:dyDescent="0.15">
      <c r="C16" s="22">
        <v>8</v>
      </c>
      <c r="D16" s="41">
        <v>376.22916666666669</v>
      </c>
      <c r="E16" s="41">
        <v>386.23611111111114</v>
      </c>
      <c r="F16" s="41">
        <v>379.98472222222222</v>
      </c>
      <c r="G16" s="41">
        <v>383.04305555555555</v>
      </c>
      <c r="H16" s="41">
        <v>383.0625</v>
      </c>
      <c r="I16" s="41">
        <v>234.26388888888891</v>
      </c>
      <c r="J16" s="41">
        <v>115.51388888888887</v>
      </c>
      <c r="L16" s="41">
        <f t="shared" si="0"/>
        <v>381.71111111111111</v>
      </c>
      <c r="M16" s="41">
        <f t="shared" si="1"/>
        <v>322.61904761904759</v>
      </c>
    </row>
    <row r="17" spans="3:13" ht="9.4" customHeight="1" x14ac:dyDescent="0.15">
      <c r="C17" s="22">
        <v>9</v>
      </c>
      <c r="D17" s="41">
        <v>383.65277777777777</v>
      </c>
      <c r="E17" s="41">
        <v>390.26388888888891</v>
      </c>
      <c r="F17" s="41">
        <v>384.37777777777774</v>
      </c>
      <c r="G17" s="41">
        <v>391.33194444444445</v>
      </c>
      <c r="H17" s="41">
        <v>413.99166666666673</v>
      </c>
      <c r="I17" s="41">
        <v>352.54166666666669</v>
      </c>
      <c r="J17" s="41">
        <v>207.41666666666666</v>
      </c>
      <c r="L17" s="41">
        <f t="shared" si="0"/>
        <v>392.72361111111115</v>
      </c>
      <c r="M17" s="41">
        <f t="shared" si="1"/>
        <v>360.51091269841265</v>
      </c>
    </row>
    <row r="18" spans="3:13" ht="9.4" customHeight="1" x14ac:dyDescent="0.15">
      <c r="C18" s="22">
        <v>10</v>
      </c>
      <c r="D18" s="41">
        <v>419.4930555555556</v>
      </c>
      <c r="E18" s="41">
        <v>416.5069444444444</v>
      </c>
      <c r="F18" s="41">
        <v>417.37916666666666</v>
      </c>
      <c r="G18" s="41">
        <v>427.20277777777778</v>
      </c>
      <c r="H18" s="41">
        <v>455.22083333333336</v>
      </c>
      <c r="I18" s="41">
        <v>501.51388888888886</v>
      </c>
      <c r="J18" s="41">
        <v>374.66666666666669</v>
      </c>
      <c r="L18" s="41">
        <f t="shared" si="0"/>
        <v>427.16055555555556</v>
      </c>
      <c r="M18" s="41">
        <f t="shared" si="1"/>
        <v>430.2833333333333</v>
      </c>
    </row>
    <row r="19" spans="3:13" ht="9.4" customHeight="1" x14ac:dyDescent="0.15">
      <c r="C19" s="22">
        <v>11</v>
      </c>
      <c r="D19" s="41">
        <v>467.9930555555556</v>
      </c>
      <c r="E19" s="41">
        <v>464.68055555555549</v>
      </c>
      <c r="F19" s="41">
        <v>456.73472222222222</v>
      </c>
      <c r="G19" s="41">
        <v>468.90000000000003</v>
      </c>
      <c r="H19" s="41">
        <v>509.77222222222218</v>
      </c>
      <c r="I19" s="41">
        <v>555.52777777777783</v>
      </c>
      <c r="J19" s="41">
        <v>478.93749999999994</v>
      </c>
      <c r="L19" s="41">
        <f t="shared" si="0"/>
        <v>473.61611111111114</v>
      </c>
      <c r="M19" s="41">
        <f t="shared" si="1"/>
        <v>486.07797619047625</v>
      </c>
    </row>
    <row r="20" spans="3:13" ht="9.4" customHeight="1" x14ac:dyDescent="0.15">
      <c r="C20" s="22">
        <v>12</v>
      </c>
      <c r="D20" s="41">
        <v>496.85416666666669</v>
      </c>
      <c r="E20" s="41">
        <v>492.91666666666669</v>
      </c>
      <c r="F20" s="41">
        <v>498.01249999999999</v>
      </c>
      <c r="G20" s="41">
        <v>497.74444444444447</v>
      </c>
      <c r="H20" s="41">
        <v>536.50416666666672</v>
      </c>
      <c r="I20" s="41">
        <v>574.4375</v>
      </c>
      <c r="J20" s="41">
        <v>543.98611111111109</v>
      </c>
      <c r="L20" s="41">
        <f t="shared" si="0"/>
        <v>504.4063888888889</v>
      </c>
      <c r="M20" s="41">
        <f t="shared" si="1"/>
        <v>520.06507936507933</v>
      </c>
    </row>
    <row r="21" spans="3:13" ht="9.4" customHeight="1" x14ac:dyDescent="0.15">
      <c r="C21" s="22">
        <v>13</v>
      </c>
      <c r="D21" s="41">
        <v>504.53472222222223</v>
      </c>
      <c r="E21" s="41">
        <v>504.70138888888886</v>
      </c>
      <c r="F21" s="41">
        <v>503.49166666666673</v>
      </c>
      <c r="G21" s="41">
        <v>501.65972222222217</v>
      </c>
      <c r="H21" s="41">
        <v>532.25972222222219</v>
      </c>
      <c r="I21" s="41">
        <v>561.3888888888888</v>
      </c>
      <c r="J21" s="41">
        <v>537.61805555555554</v>
      </c>
      <c r="L21" s="41">
        <f t="shared" si="0"/>
        <v>509.32944444444445</v>
      </c>
      <c r="M21" s="41">
        <f t="shared" si="1"/>
        <v>520.80773809523805</v>
      </c>
    </row>
    <row r="22" spans="3:13" ht="9.4" customHeight="1" x14ac:dyDescent="0.15">
      <c r="C22" s="22">
        <v>14</v>
      </c>
      <c r="D22" s="41">
        <v>529.42361111111109</v>
      </c>
      <c r="E22" s="41">
        <v>513.63194444444446</v>
      </c>
      <c r="F22" s="41">
        <v>536.11111111111109</v>
      </c>
      <c r="G22" s="41">
        <v>523.21249999999998</v>
      </c>
      <c r="H22" s="41">
        <v>545.2986111111112</v>
      </c>
      <c r="I22" s="41">
        <v>565.56944444444434</v>
      </c>
      <c r="J22" s="41">
        <v>520.88888888888903</v>
      </c>
      <c r="L22" s="41">
        <f t="shared" si="0"/>
        <v>529.53555555555556</v>
      </c>
      <c r="M22" s="41">
        <f t="shared" si="1"/>
        <v>533.44801587301595</v>
      </c>
    </row>
    <row r="23" spans="3:13" ht="9.4" customHeight="1" x14ac:dyDescent="0.15">
      <c r="C23" s="22">
        <v>15</v>
      </c>
      <c r="D23" s="41">
        <v>517.57638888888891</v>
      </c>
      <c r="E23" s="41">
        <v>511.11805555555549</v>
      </c>
      <c r="F23" s="41">
        <v>530.51666666666665</v>
      </c>
      <c r="G23" s="41">
        <v>517.92222222222233</v>
      </c>
      <c r="H23" s="41">
        <v>526.5430555555555</v>
      </c>
      <c r="I23" s="41">
        <v>545.1875</v>
      </c>
      <c r="J23" s="41">
        <v>515.74305555555554</v>
      </c>
      <c r="L23" s="41">
        <f t="shared" si="0"/>
        <v>520.7352777777777</v>
      </c>
      <c r="M23" s="41">
        <f t="shared" si="1"/>
        <v>523.51527777777778</v>
      </c>
    </row>
    <row r="24" spans="3:13" ht="9.4" customHeight="1" x14ac:dyDescent="0.15">
      <c r="C24" s="22">
        <v>16</v>
      </c>
      <c r="D24" s="41">
        <v>555.70833333333337</v>
      </c>
      <c r="E24" s="41">
        <v>558.54166666666663</v>
      </c>
      <c r="F24" s="41">
        <v>568.79027777777776</v>
      </c>
      <c r="G24" s="41">
        <v>558.56527777777785</v>
      </c>
      <c r="H24" s="41">
        <v>558.11111111111109</v>
      </c>
      <c r="I24" s="41">
        <v>512.00000000000011</v>
      </c>
      <c r="J24" s="41">
        <v>430.8819444444444</v>
      </c>
      <c r="L24" s="41">
        <f t="shared" si="0"/>
        <v>559.94333333333327</v>
      </c>
      <c r="M24" s="41">
        <f t="shared" si="1"/>
        <v>534.65694444444432</v>
      </c>
    </row>
    <row r="25" spans="3:13" ht="9.4" customHeight="1" x14ac:dyDescent="0.15">
      <c r="C25" s="22">
        <v>17</v>
      </c>
      <c r="D25" s="41">
        <v>566.54166666666663</v>
      </c>
      <c r="E25" s="41">
        <v>561.58333333333337</v>
      </c>
      <c r="F25" s="41">
        <v>553.71944444444443</v>
      </c>
      <c r="G25" s="41">
        <v>542.94861111111106</v>
      </c>
      <c r="H25" s="41">
        <v>563.73194444444448</v>
      </c>
      <c r="I25" s="41">
        <v>499.9444444444444</v>
      </c>
      <c r="J25" s="41">
        <v>357.7569444444444</v>
      </c>
      <c r="L25" s="41">
        <f t="shared" si="0"/>
        <v>557.70499999999993</v>
      </c>
      <c r="M25" s="41">
        <f t="shared" si="1"/>
        <v>520.88948412698403</v>
      </c>
    </row>
    <row r="26" spans="3:13" ht="9.4" customHeight="1" x14ac:dyDescent="0.15">
      <c r="C26" s="22">
        <v>18</v>
      </c>
      <c r="D26" s="41">
        <v>518.20138888888891</v>
      </c>
      <c r="E26" s="41">
        <v>536.01388888888891</v>
      </c>
      <c r="F26" s="41">
        <v>543.14861111111111</v>
      </c>
      <c r="G26" s="41">
        <v>544.72500000000002</v>
      </c>
      <c r="H26" s="41">
        <v>557.07222222222219</v>
      </c>
      <c r="I26" s="41">
        <v>428.64583333333331</v>
      </c>
      <c r="J26" s="41">
        <v>345.09027777777783</v>
      </c>
      <c r="L26" s="41">
        <f t="shared" si="0"/>
        <v>539.83222222222219</v>
      </c>
      <c r="M26" s="41">
        <f t="shared" si="1"/>
        <v>496.12817460317461</v>
      </c>
    </row>
    <row r="27" spans="3:13" ht="9.4" customHeight="1" x14ac:dyDescent="0.15">
      <c r="C27" s="22">
        <v>19</v>
      </c>
      <c r="D27" s="41">
        <v>406.92361111111114</v>
      </c>
      <c r="E27" s="41">
        <v>427.42361111111114</v>
      </c>
      <c r="F27" s="41">
        <v>430.51527777777778</v>
      </c>
      <c r="G27" s="41">
        <v>454.23055555555544</v>
      </c>
      <c r="H27" s="41">
        <v>461.67083333333335</v>
      </c>
      <c r="I27" s="41">
        <v>368.875</v>
      </c>
      <c r="J27" s="41">
        <v>305.1875</v>
      </c>
      <c r="L27" s="41">
        <f t="shared" si="0"/>
        <v>436.15277777777771</v>
      </c>
      <c r="M27" s="41">
        <f t="shared" si="1"/>
        <v>407.83234126984127</v>
      </c>
    </row>
    <row r="28" spans="3:13" ht="9.4" customHeight="1" x14ac:dyDescent="0.15">
      <c r="C28" s="22">
        <v>20</v>
      </c>
      <c r="D28" s="41">
        <v>288.40972222222223</v>
      </c>
      <c r="E28" s="41">
        <v>317.125</v>
      </c>
      <c r="F28" s="41">
        <v>313.40833333333336</v>
      </c>
      <c r="G28" s="41">
        <v>348.01805555555558</v>
      </c>
      <c r="H28" s="41">
        <v>340.2236111111111</v>
      </c>
      <c r="I28" s="41">
        <v>284.9305555555556</v>
      </c>
      <c r="J28" s="41">
        <v>230.56250000000003</v>
      </c>
      <c r="L28" s="41">
        <f t="shared" si="0"/>
        <v>321.43694444444441</v>
      </c>
      <c r="M28" s="41">
        <f t="shared" si="1"/>
        <v>303.23968253968258</v>
      </c>
    </row>
    <row r="29" spans="3:13" ht="9.4" customHeight="1" x14ac:dyDescent="0.15">
      <c r="C29" s="22">
        <v>21</v>
      </c>
      <c r="D29" s="41">
        <v>209.32638888888889</v>
      </c>
      <c r="E29" s="41">
        <v>251.00694444444443</v>
      </c>
      <c r="F29" s="41">
        <v>250.21388888888887</v>
      </c>
      <c r="G29" s="41">
        <v>267.13888888888891</v>
      </c>
      <c r="H29" s="41">
        <v>267.5986111111111</v>
      </c>
      <c r="I29" s="41">
        <v>226.64583333333329</v>
      </c>
      <c r="J29" s="41">
        <v>176.76388888888889</v>
      </c>
      <c r="L29" s="41">
        <f t="shared" si="0"/>
        <v>249.05694444444444</v>
      </c>
      <c r="M29" s="41">
        <f t="shared" si="1"/>
        <v>235.52777777777777</v>
      </c>
    </row>
    <row r="30" spans="3:13" ht="9.4" customHeight="1" x14ac:dyDescent="0.15">
      <c r="C30" s="22">
        <v>22</v>
      </c>
      <c r="D30" s="41">
        <v>148.34027777777777</v>
      </c>
      <c r="E30" s="41">
        <v>158.55555555555554</v>
      </c>
      <c r="F30" s="41">
        <v>162.86388888888891</v>
      </c>
      <c r="G30" s="41">
        <v>182.80138888888891</v>
      </c>
      <c r="H30" s="41">
        <v>205.65555555555559</v>
      </c>
      <c r="I30" s="41">
        <v>187.95833333333334</v>
      </c>
      <c r="J30" s="41">
        <v>119.95138888888887</v>
      </c>
      <c r="L30" s="41">
        <f t="shared" si="0"/>
        <v>171.64333333333335</v>
      </c>
      <c r="M30" s="41">
        <f t="shared" si="1"/>
        <v>166.58948412698413</v>
      </c>
    </row>
    <row r="31" spans="3:13" ht="9.4" customHeight="1" x14ac:dyDescent="0.15">
      <c r="C31" s="22">
        <v>23</v>
      </c>
      <c r="D31" s="41">
        <v>92.493055555555557</v>
      </c>
      <c r="E31" s="41">
        <v>90.8888888888889</v>
      </c>
      <c r="F31" s="41">
        <v>108.26111111111112</v>
      </c>
      <c r="G31" s="41">
        <v>124.80000000000001</v>
      </c>
      <c r="H31" s="41">
        <v>160.89305555555555</v>
      </c>
      <c r="I31" s="41">
        <v>160.4652777777778</v>
      </c>
      <c r="J31" s="41">
        <v>87.222222222222229</v>
      </c>
      <c r="L31" s="41">
        <f t="shared" si="0"/>
        <v>115.46722222222222</v>
      </c>
      <c r="M31" s="41">
        <f t="shared" si="1"/>
        <v>117.86051587301588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5728.1388888888887</v>
      </c>
      <c r="E33" s="41">
        <f t="shared" ref="E33:J33" si="2">SUM(E15:E26)</f>
        <v>5731.2361111111104</v>
      </c>
      <c r="F33" s="41">
        <f t="shared" si="2"/>
        <v>5764.6736111111104</v>
      </c>
      <c r="G33" s="41">
        <f t="shared" si="2"/>
        <v>5752.4458333333332</v>
      </c>
      <c r="H33" s="41">
        <f t="shared" si="2"/>
        <v>5971.4027777777783</v>
      </c>
      <c r="I33" s="41">
        <f t="shared" si="2"/>
        <v>5468.1527777777774</v>
      </c>
      <c r="J33" s="41">
        <f t="shared" si="2"/>
        <v>4507.9305555555566</v>
      </c>
      <c r="L33" s="41">
        <f>SUM(L15:L26)</f>
        <v>5789.5794444444446</v>
      </c>
      <c r="M33" s="41">
        <f>SUM(M15:M26)</f>
        <v>5560.5686507936498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1151.8125</v>
      </c>
      <c r="E34" s="41">
        <f t="shared" ref="E34:J34" si="3">SUM(E15:E17)</f>
        <v>1171.5416666666667</v>
      </c>
      <c r="F34" s="41">
        <f t="shared" si="3"/>
        <v>1156.7694444444444</v>
      </c>
      <c r="G34" s="41">
        <f t="shared" si="3"/>
        <v>1169.5652777777777</v>
      </c>
      <c r="H34" s="41">
        <f t="shared" si="3"/>
        <v>1186.8888888888889</v>
      </c>
      <c r="I34" s="41">
        <f t="shared" si="3"/>
        <v>723.9375</v>
      </c>
      <c r="J34" s="41">
        <f t="shared" si="3"/>
        <v>402.36111111111109</v>
      </c>
      <c r="L34" s="41">
        <f>SUM(L15:L17)</f>
        <v>1167.3155555555554</v>
      </c>
      <c r="M34" s="41">
        <f>SUM(M15:M17)</f>
        <v>994.69662698412696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2935.875</v>
      </c>
      <c r="E35" s="41">
        <f t="shared" ref="E35:J35" si="4">SUM(E18:E23)</f>
        <v>2903.5555555555557</v>
      </c>
      <c r="F35" s="41">
        <f t="shared" si="4"/>
        <v>2942.2458333333334</v>
      </c>
      <c r="G35" s="41">
        <f t="shared" si="4"/>
        <v>2936.6416666666669</v>
      </c>
      <c r="H35" s="41">
        <f t="shared" si="4"/>
        <v>3105.598611111111</v>
      </c>
      <c r="I35" s="41">
        <f t="shared" si="4"/>
        <v>3303.625</v>
      </c>
      <c r="J35" s="41">
        <f t="shared" si="4"/>
        <v>2971.8402777777783</v>
      </c>
      <c r="L35" s="41">
        <f>SUM(L18:L23)</f>
        <v>2964.7833333333333</v>
      </c>
      <c r="M35" s="41">
        <f>SUM(M18:M23)</f>
        <v>3014.1974206349205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1640.4513888888889</v>
      </c>
      <c r="E36" s="41">
        <f t="shared" ref="E36:J36" si="5">SUM(E24:E26)</f>
        <v>1656.1388888888889</v>
      </c>
      <c r="F36" s="41">
        <f t="shared" si="5"/>
        <v>1665.6583333333333</v>
      </c>
      <c r="G36" s="41">
        <f t="shared" si="5"/>
        <v>1646.2388888888891</v>
      </c>
      <c r="H36" s="41">
        <f t="shared" si="5"/>
        <v>1678.9152777777776</v>
      </c>
      <c r="I36" s="41">
        <f t="shared" si="5"/>
        <v>1440.5902777777778</v>
      </c>
      <c r="J36" s="41">
        <f t="shared" si="5"/>
        <v>1133.7291666666665</v>
      </c>
      <c r="L36" s="41">
        <f>SUM(L24:L26)</f>
        <v>1657.4805555555554</v>
      </c>
      <c r="M36" s="41">
        <f>SUM(M24:M26)</f>
        <v>1551.6746031746029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7264.2222222222217</v>
      </c>
      <c r="E37" s="41">
        <f t="shared" ref="E37:J37" si="6">SUM(E8:E31)</f>
        <v>7368.9097222222217</v>
      </c>
      <c r="F37" s="41">
        <f t="shared" si="6"/>
        <v>7431.0069444444434</v>
      </c>
      <c r="G37" s="41">
        <f t="shared" si="6"/>
        <v>7542.1763888888891</v>
      </c>
      <c r="H37" s="41">
        <f t="shared" si="6"/>
        <v>7844.9236111111131</v>
      </c>
      <c r="I37" s="41">
        <f t="shared" si="6"/>
        <v>7149.3541666666652</v>
      </c>
      <c r="J37" s="41">
        <f t="shared" si="6"/>
        <v>5881.8472222222226</v>
      </c>
      <c r="L37" s="41">
        <f>SUM(L8:L31)</f>
        <v>7490.2477777777785</v>
      </c>
      <c r="M37" s="41">
        <f>SUM(M8:M31)</f>
        <v>7211.7771825396812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5800.2833333333338</v>
      </c>
      <c r="D43" s="38">
        <v>5785.1333333333323</v>
      </c>
      <c r="E43" s="38">
        <v>5088.4499999999989</v>
      </c>
      <c r="F43" s="38">
        <v>5802.2666666666664</v>
      </c>
      <c r="G43" s="38">
        <v>5883.8499999999995</v>
      </c>
      <c r="H43" s="38">
        <v>5909.5333333333338</v>
      </c>
      <c r="I43" s="38">
        <v>5893.8666666666668</v>
      </c>
      <c r="J43" s="38">
        <v>5882.97</v>
      </c>
      <c r="K43" s="38">
        <v>5839.7499999999991</v>
      </c>
      <c r="L43" s="38">
        <v>5852.85</v>
      </c>
      <c r="M43" s="38">
        <v>5876.9999999999991</v>
      </c>
      <c r="N43" s="38">
        <v>5858.9999999999991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7420.65</v>
      </c>
      <c r="D44" s="38">
        <v>7450.4</v>
      </c>
      <c r="E44" s="38">
        <v>6650.8166666666666</v>
      </c>
      <c r="F44" s="38">
        <v>7514.1333333333332</v>
      </c>
      <c r="G44" s="38">
        <v>7590.8499999999985</v>
      </c>
      <c r="H44" s="38">
        <v>7684.4</v>
      </c>
      <c r="I44" s="38">
        <v>7594.4666666666672</v>
      </c>
      <c r="J44" s="38">
        <v>7603.34</v>
      </c>
      <c r="K44" s="38">
        <v>7557.2499999999991</v>
      </c>
      <c r="L44" s="38">
        <v>7593.35</v>
      </c>
      <c r="M44" s="38">
        <v>7580.65</v>
      </c>
      <c r="N44" s="38">
        <v>7642.6666666666652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5500.25</v>
      </c>
      <c r="D47" s="38">
        <v>5116</v>
      </c>
      <c r="E47" s="38">
        <v>4720.0000000000009</v>
      </c>
      <c r="F47" s="38">
        <v>5587</v>
      </c>
      <c r="G47" s="38">
        <v>5641.666666666667</v>
      </c>
      <c r="H47" s="38">
        <v>5521.333333333333</v>
      </c>
      <c r="I47" s="38">
        <v>5430.5</v>
      </c>
      <c r="J47" s="38">
        <v>5486.25</v>
      </c>
      <c r="K47" s="38">
        <v>5677.5</v>
      </c>
      <c r="L47" s="38">
        <v>5632.3333333333339</v>
      </c>
      <c r="M47" s="38">
        <v>5784.3333333333339</v>
      </c>
      <c r="N47" s="38">
        <v>5520.6666666666661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7082.25</v>
      </c>
      <c r="D48" s="38">
        <v>6785</v>
      </c>
      <c r="E48" s="38">
        <v>6246.0000000000018</v>
      </c>
      <c r="F48" s="38">
        <v>7267</v>
      </c>
      <c r="G48" s="38">
        <v>7308.333333333333</v>
      </c>
      <c r="H48" s="38">
        <v>7309.333333333333</v>
      </c>
      <c r="I48" s="38">
        <v>7162</v>
      </c>
      <c r="J48" s="38">
        <v>7183</v>
      </c>
      <c r="K48" s="38">
        <v>7361</v>
      </c>
      <c r="L48" s="38">
        <v>7324.6666666666679</v>
      </c>
      <c r="M48" s="38">
        <v>7449</v>
      </c>
      <c r="N48" s="38">
        <v>7314.6666666666679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4269.5</v>
      </c>
      <c r="D51" s="38">
        <v>4184</v>
      </c>
      <c r="E51" s="38">
        <v>3992.5</v>
      </c>
      <c r="F51" s="38">
        <v>4548.5</v>
      </c>
      <c r="G51" s="38">
        <v>4666.5</v>
      </c>
      <c r="H51" s="38">
        <v>4693</v>
      </c>
      <c r="I51" s="38">
        <v>4647</v>
      </c>
      <c r="J51" s="38">
        <v>4302.25</v>
      </c>
      <c r="K51" s="38">
        <v>4631.25</v>
      </c>
      <c r="L51" s="38">
        <v>4693.666666666667</v>
      </c>
      <c r="M51" s="38">
        <v>4780.666666666667</v>
      </c>
      <c r="N51" s="38">
        <v>4686.333333333333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5488.25</v>
      </c>
      <c r="D52" s="38">
        <v>5429</v>
      </c>
      <c r="E52" s="38">
        <v>5287.5</v>
      </c>
      <c r="F52" s="38">
        <v>5960</v>
      </c>
      <c r="G52" s="38">
        <v>6087</v>
      </c>
      <c r="H52" s="38">
        <v>6126.5</v>
      </c>
      <c r="I52" s="38">
        <v>6116</v>
      </c>
      <c r="J52" s="38">
        <v>5731.5</v>
      </c>
      <c r="K52" s="38">
        <v>5989.75</v>
      </c>
      <c r="L52" s="38">
        <v>6087.6666666666661</v>
      </c>
      <c r="M52" s="38">
        <v>6155.3333333333339</v>
      </c>
      <c r="N52" s="38">
        <v>6123.6666666666661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424" display="Index" xr:uid="{00000000-0004-0000-15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97</v>
      </c>
      <c r="E3" s="44"/>
      <c r="F3" s="44"/>
      <c r="G3" s="10"/>
      <c r="H3" s="46" t="s">
        <v>36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12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46.680555555555564</v>
      </c>
      <c r="E8" s="41">
        <v>39.291666666666664</v>
      </c>
      <c r="F8" s="41">
        <v>43.226388888888891</v>
      </c>
      <c r="G8" s="41">
        <v>46.334722222222219</v>
      </c>
      <c r="H8" s="41">
        <v>51.072222222222223</v>
      </c>
      <c r="I8" s="41">
        <v>108.73611111111113</v>
      </c>
      <c r="J8" s="41">
        <v>121.91666666666664</v>
      </c>
      <c r="L8" s="41">
        <f>AVERAGE(D8:H8)</f>
        <v>45.321111111111108</v>
      </c>
      <c r="M8" s="41">
        <f>AVERAGE(D8:J8)</f>
        <v>65.322619047619042</v>
      </c>
      <c r="O8" s="32"/>
    </row>
    <row r="9" spans="1:15" ht="9.4" customHeight="1" x14ac:dyDescent="0.15">
      <c r="C9" s="22">
        <v>1</v>
      </c>
      <c r="D9" s="41">
        <v>22.326388888888886</v>
      </c>
      <c r="E9" s="41">
        <v>21.645833333333332</v>
      </c>
      <c r="F9" s="41">
        <v>22.561111111111114</v>
      </c>
      <c r="G9" s="41">
        <v>22.801388888888891</v>
      </c>
      <c r="H9" s="41">
        <v>28.331944444444446</v>
      </c>
      <c r="I9" s="41">
        <v>67.597222222222214</v>
      </c>
      <c r="J9" s="41">
        <v>88.805555555555557</v>
      </c>
      <c r="L9" s="41">
        <f t="shared" ref="L9:L31" si="0">AVERAGE(D9:H9)</f>
        <v>23.533333333333335</v>
      </c>
      <c r="M9" s="41">
        <f t="shared" ref="M9:M31" si="1">AVERAGE(D9:J9)</f>
        <v>39.152777777777779</v>
      </c>
      <c r="O9" s="32"/>
    </row>
    <row r="10" spans="1:15" ht="9.4" customHeight="1" x14ac:dyDescent="0.15">
      <c r="C10" s="22">
        <v>2</v>
      </c>
      <c r="D10" s="41">
        <v>15.020833333333336</v>
      </c>
      <c r="E10" s="41">
        <v>13.993055555555557</v>
      </c>
      <c r="F10" s="41">
        <v>14.420833333333333</v>
      </c>
      <c r="G10" s="41">
        <v>15.973611111111111</v>
      </c>
      <c r="H10" s="41">
        <v>19.231944444444444</v>
      </c>
      <c r="I10" s="41">
        <v>47.034722222222229</v>
      </c>
      <c r="J10" s="41">
        <v>55.173611111111107</v>
      </c>
      <c r="L10" s="41">
        <f t="shared" si="0"/>
        <v>15.728055555555557</v>
      </c>
      <c r="M10" s="41">
        <f t="shared" si="1"/>
        <v>25.835515873015876</v>
      </c>
      <c r="O10" s="32"/>
    </row>
    <row r="11" spans="1:15" ht="9.4" customHeight="1" x14ac:dyDescent="0.15">
      <c r="C11" s="22">
        <v>3</v>
      </c>
      <c r="D11" s="41">
        <v>21.124999999999996</v>
      </c>
      <c r="E11" s="41">
        <v>17.256944444444446</v>
      </c>
      <c r="F11" s="41">
        <v>16.248611111111114</v>
      </c>
      <c r="G11" s="41">
        <v>18.906944444444445</v>
      </c>
      <c r="H11" s="41">
        <v>19.606944444444444</v>
      </c>
      <c r="I11" s="41">
        <v>31.194444444444443</v>
      </c>
      <c r="J11" s="41">
        <v>39.312500000000007</v>
      </c>
      <c r="L11" s="41">
        <f t="shared" si="0"/>
        <v>18.628888888888888</v>
      </c>
      <c r="M11" s="41">
        <f t="shared" si="1"/>
        <v>23.378769841269843</v>
      </c>
      <c r="O11" s="32"/>
    </row>
    <row r="12" spans="1:15" ht="9.4" customHeight="1" x14ac:dyDescent="0.15">
      <c r="C12" s="22">
        <v>4</v>
      </c>
      <c r="D12" s="41">
        <v>33.930555555555557</v>
      </c>
      <c r="E12" s="41">
        <v>35.05555555555555</v>
      </c>
      <c r="F12" s="41">
        <v>30.197222222222219</v>
      </c>
      <c r="G12" s="41">
        <v>33.575000000000003</v>
      </c>
      <c r="H12" s="41">
        <v>34.06388888888889</v>
      </c>
      <c r="I12" s="41">
        <v>31.791666666666668</v>
      </c>
      <c r="J12" s="41">
        <v>33.027777777777779</v>
      </c>
      <c r="L12" s="41">
        <f t="shared" si="0"/>
        <v>33.364444444444445</v>
      </c>
      <c r="M12" s="41">
        <f t="shared" si="1"/>
        <v>33.091666666666661</v>
      </c>
    </row>
    <row r="13" spans="1:15" ht="9.4" customHeight="1" x14ac:dyDescent="0.15">
      <c r="C13" s="22">
        <v>5</v>
      </c>
      <c r="D13" s="41">
        <v>131.02777777777777</v>
      </c>
      <c r="E13" s="41">
        <v>129.05555555555554</v>
      </c>
      <c r="F13" s="41">
        <v>131.27083333333334</v>
      </c>
      <c r="G13" s="41">
        <v>129.94305555555556</v>
      </c>
      <c r="H13" s="41">
        <v>132.79861111111111</v>
      </c>
      <c r="I13" s="41">
        <v>60.930555555555564</v>
      </c>
      <c r="J13" s="41">
        <v>46.652777777777771</v>
      </c>
      <c r="L13" s="41">
        <f t="shared" si="0"/>
        <v>130.81916666666666</v>
      </c>
      <c r="M13" s="41">
        <f t="shared" si="1"/>
        <v>108.81130952380951</v>
      </c>
    </row>
    <row r="14" spans="1:15" ht="9.4" customHeight="1" x14ac:dyDescent="0.15">
      <c r="C14" s="22">
        <v>6</v>
      </c>
      <c r="D14" s="41">
        <v>398.31249999999994</v>
      </c>
      <c r="E14" s="41">
        <v>429.28472222222223</v>
      </c>
      <c r="F14" s="41">
        <v>427.86111111111109</v>
      </c>
      <c r="G14" s="41">
        <v>427.33611111111117</v>
      </c>
      <c r="H14" s="41">
        <v>388.43472222222226</v>
      </c>
      <c r="I14" s="41">
        <v>121.61111111111113</v>
      </c>
      <c r="J14" s="41">
        <v>80.506944444444457</v>
      </c>
      <c r="L14" s="41">
        <f t="shared" si="0"/>
        <v>414.24583333333339</v>
      </c>
      <c r="M14" s="41">
        <f t="shared" si="1"/>
        <v>324.76388888888897</v>
      </c>
    </row>
    <row r="15" spans="1:15" ht="9.4" customHeight="1" x14ac:dyDescent="0.15">
      <c r="C15" s="22">
        <v>7</v>
      </c>
      <c r="D15" s="41">
        <v>547.33333333333326</v>
      </c>
      <c r="E15" s="41">
        <v>563.40277777777783</v>
      </c>
      <c r="F15" s="41">
        <v>552.07777777777778</v>
      </c>
      <c r="G15" s="41">
        <v>558.04722222222222</v>
      </c>
      <c r="H15" s="41">
        <v>536.72916666666663</v>
      </c>
      <c r="I15" s="41">
        <v>210.76388888888891</v>
      </c>
      <c r="J15" s="41">
        <v>109.31944444444444</v>
      </c>
      <c r="L15" s="41">
        <f t="shared" si="0"/>
        <v>551.51805555555552</v>
      </c>
      <c r="M15" s="41">
        <f t="shared" si="1"/>
        <v>439.66765873015873</v>
      </c>
    </row>
    <row r="16" spans="1:15" ht="9.4" customHeight="1" x14ac:dyDescent="0.15">
      <c r="C16" s="22">
        <v>8</v>
      </c>
      <c r="D16" s="41">
        <v>658.11805555555554</v>
      </c>
      <c r="E16" s="41">
        <v>665.79861111111109</v>
      </c>
      <c r="F16" s="41">
        <v>663.23472222222222</v>
      </c>
      <c r="G16" s="41">
        <v>670.35277777777776</v>
      </c>
      <c r="H16" s="41">
        <v>676.55138888888894</v>
      </c>
      <c r="I16" s="41">
        <v>419.1805555555556</v>
      </c>
      <c r="J16" s="41">
        <v>185.8472222222222</v>
      </c>
      <c r="L16" s="41">
        <f t="shared" si="0"/>
        <v>666.81111111111113</v>
      </c>
      <c r="M16" s="41">
        <f t="shared" si="1"/>
        <v>562.72619047619048</v>
      </c>
    </row>
    <row r="17" spans="3:13" ht="9.4" customHeight="1" x14ac:dyDescent="0.15">
      <c r="C17" s="22">
        <v>9</v>
      </c>
      <c r="D17" s="41">
        <v>603.15277777777771</v>
      </c>
      <c r="E17" s="41">
        <v>610.19444444444446</v>
      </c>
      <c r="F17" s="41">
        <v>609.4569444444445</v>
      </c>
      <c r="G17" s="41">
        <v>628.22638888888889</v>
      </c>
      <c r="H17" s="41">
        <v>649.51249999999993</v>
      </c>
      <c r="I17" s="41">
        <v>559.37500000000011</v>
      </c>
      <c r="J17" s="41">
        <v>355.20138888888891</v>
      </c>
      <c r="L17" s="41">
        <f t="shared" si="0"/>
        <v>620.10861111111103</v>
      </c>
      <c r="M17" s="41">
        <f t="shared" si="1"/>
        <v>573.58849206349203</v>
      </c>
    </row>
    <row r="18" spans="3:13" ht="9.4" customHeight="1" x14ac:dyDescent="0.15">
      <c r="C18" s="22">
        <v>10</v>
      </c>
      <c r="D18" s="41">
        <v>534.15277777777771</v>
      </c>
      <c r="E18" s="41">
        <v>540.79861111111109</v>
      </c>
      <c r="F18" s="41">
        <v>535.22500000000002</v>
      </c>
      <c r="G18" s="41">
        <v>550.86250000000007</v>
      </c>
      <c r="H18" s="41">
        <v>576.71388888888885</v>
      </c>
      <c r="I18" s="41">
        <v>639.86805555555554</v>
      </c>
      <c r="J18" s="41">
        <v>501.90972222222217</v>
      </c>
      <c r="L18" s="41">
        <f t="shared" si="0"/>
        <v>547.55055555555555</v>
      </c>
      <c r="M18" s="41">
        <f t="shared" si="1"/>
        <v>554.2186507936508</v>
      </c>
    </row>
    <row r="19" spans="3:13" ht="9.4" customHeight="1" x14ac:dyDescent="0.15">
      <c r="C19" s="22">
        <v>11</v>
      </c>
      <c r="D19" s="41">
        <v>537.95138888888891</v>
      </c>
      <c r="E19" s="41">
        <v>537.30555555555554</v>
      </c>
      <c r="F19" s="41">
        <v>534.0916666666667</v>
      </c>
      <c r="G19" s="41">
        <v>546.04166666666663</v>
      </c>
      <c r="H19" s="41">
        <v>588.71388888888885</v>
      </c>
      <c r="I19" s="41">
        <v>674.27083333333337</v>
      </c>
      <c r="J19" s="41">
        <v>558.45833333333337</v>
      </c>
      <c r="L19" s="41">
        <f t="shared" si="0"/>
        <v>548.82083333333333</v>
      </c>
      <c r="M19" s="41">
        <f t="shared" si="1"/>
        <v>568.11904761904759</v>
      </c>
    </row>
    <row r="20" spans="3:13" ht="9.4" customHeight="1" x14ac:dyDescent="0.15">
      <c r="C20" s="22">
        <v>12</v>
      </c>
      <c r="D20" s="41">
        <v>540.88194444444446</v>
      </c>
      <c r="E20" s="41">
        <v>544.46527777777783</v>
      </c>
      <c r="F20" s="41">
        <v>550.54305555555561</v>
      </c>
      <c r="G20" s="41">
        <v>552.52777777777771</v>
      </c>
      <c r="H20" s="41">
        <v>599.19444444444446</v>
      </c>
      <c r="I20" s="41">
        <v>695.2013888888888</v>
      </c>
      <c r="J20" s="41">
        <v>647.77777777777783</v>
      </c>
      <c r="L20" s="41">
        <f t="shared" si="0"/>
        <v>557.52249999999992</v>
      </c>
      <c r="M20" s="41">
        <f t="shared" si="1"/>
        <v>590.08452380952372</v>
      </c>
    </row>
    <row r="21" spans="3:13" ht="9.4" customHeight="1" x14ac:dyDescent="0.15">
      <c r="C21" s="22">
        <v>13</v>
      </c>
      <c r="D21" s="41">
        <v>548.92361111111109</v>
      </c>
      <c r="E21" s="41">
        <v>548.09722222222217</v>
      </c>
      <c r="F21" s="41">
        <v>544.98750000000007</v>
      </c>
      <c r="G21" s="41">
        <v>551.22500000000002</v>
      </c>
      <c r="H21" s="41">
        <v>641.05833333333328</v>
      </c>
      <c r="I21" s="41">
        <v>663.58333333333337</v>
      </c>
      <c r="J21" s="41">
        <v>609.66666666666663</v>
      </c>
      <c r="L21" s="41">
        <f t="shared" si="0"/>
        <v>566.85833333333335</v>
      </c>
      <c r="M21" s="41">
        <f t="shared" si="1"/>
        <v>586.79166666666674</v>
      </c>
    </row>
    <row r="22" spans="3:13" ht="9.4" customHeight="1" x14ac:dyDescent="0.15">
      <c r="C22" s="22">
        <v>14</v>
      </c>
      <c r="D22" s="41">
        <v>621.52083333333337</v>
      </c>
      <c r="E22" s="41">
        <v>603.54166666666663</v>
      </c>
      <c r="F22" s="41">
        <v>624.21666666666681</v>
      </c>
      <c r="G22" s="41">
        <v>619.74305555555554</v>
      </c>
      <c r="H22" s="41">
        <v>667.0916666666667</v>
      </c>
      <c r="I22" s="41">
        <v>616.61805555555554</v>
      </c>
      <c r="J22" s="41">
        <v>548.625</v>
      </c>
      <c r="L22" s="41">
        <f t="shared" si="0"/>
        <v>627.22277777777776</v>
      </c>
      <c r="M22" s="41">
        <f t="shared" si="1"/>
        <v>614.47956349206356</v>
      </c>
    </row>
    <row r="23" spans="3:13" ht="9.4" customHeight="1" x14ac:dyDescent="0.15">
      <c r="C23" s="22">
        <v>15</v>
      </c>
      <c r="D23" s="41">
        <v>624.96527777777771</v>
      </c>
      <c r="E23" s="41">
        <v>623.23611111111109</v>
      </c>
      <c r="F23" s="41">
        <v>627.80555555555554</v>
      </c>
      <c r="G23" s="41">
        <v>649.51944444444439</v>
      </c>
      <c r="H23" s="41">
        <v>733.91111111111115</v>
      </c>
      <c r="I23" s="41">
        <v>556.29166666666663</v>
      </c>
      <c r="J23" s="41">
        <v>494.62499999999994</v>
      </c>
      <c r="L23" s="41">
        <f t="shared" si="0"/>
        <v>651.88749999999993</v>
      </c>
      <c r="M23" s="41">
        <f t="shared" si="1"/>
        <v>615.76488095238085</v>
      </c>
    </row>
    <row r="24" spans="3:13" ht="9.4" customHeight="1" x14ac:dyDescent="0.15">
      <c r="C24" s="22">
        <v>16</v>
      </c>
      <c r="D24" s="41">
        <v>679.38194444444446</v>
      </c>
      <c r="E24" s="41">
        <v>702.03472222222229</v>
      </c>
      <c r="F24" s="41">
        <v>712.06944444444434</v>
      </c>
      <c r="G24" s="41">
        <v>706.9569444444445</v>
      </c>
      <c r="H24" s="41">
        <v>756.1444444444445</v>
      </c>
      <c r="I24" s="41">
        <v>532.24305555555554</v>
      </c>
      <c r="J24" s="41">
        <v>414.07638888888886</v>
      </c>
      <c r="L24" s="41">
        <f t="shared" si="0"/>
        <v>711.31750000000011</v>
      </c>
      <c r="M24" s="41">
        <f t="shared" si="1"/>
        <v>643.27242063492065</v>
      </c>
    </row>
    <row r="25" spans="3:13" ht="9.4" customHeight="1" x14ac:dyDescent="0.15">
      <c r="C25" s="22">
        <v>17</v>
      </c>
      <c r="D25" s="41">
        <v>671.6875</v>
      </c>
      <c r="E25" s="41">
        <v>726.29861111111097</v>
      </c>
      <c r="F25" s="41">
        <v>710.2694444444445</v>
      </c>
      <c r="G25" s="41">
        <v>706.48333333333323</v>
      </c>
      <c r="H25" s="41">
        <v>694.65277777777783</v>
      </c>
      <c r="I25" s="41">
        <v>511.13888888888891</v>
      </c>
      <c r="J25" s="41">
        <v>378.45833333333331</v>
      </c>
      <c r="L25" s="41">
        <f t="shared" si="0"/>
        <v>701.87833333333333</v>
      </c>
      <c r="M25" s="41">
        <f t="shared" si="1"/>
        <v>628.42698412698405</v>
      </c>
    </row>
    <row r="26" spans="3:13" ht="9.4" customHeight="1" x14ac:dyDescent="0.15">
      <c r="C26" s="22">
        <v>18</v>
      </c>
      <c r="D26" s="41">
        <v>516.375</v>
      </c>
      <c r="E26" s="41">
        <v>565.10416666666663</v>
      </c>
      <c r="F26" s="41">
        <v>567.25694444444446</v>
      </c>
      <c r="G26" s="41">
        <v>594.34444444444443</v>
      </c>
      <c r="H26" s="41">
        <v>609.98750000000007</v>
      </c>
      <c r="I26" s="41">
        <v>461.36111111111109</v>
      </c>
      <c r="J26" s="41">
        <v>386.40972222222223</v>
      </c>
      <c r="L26" s="41">
        <f t="shared" si="0"/>
        <v>570.61361111111114</v>
      </c>
      <c r="M26" s="41">
        <f t="shared" si="1"/>
        <v>528.6912698412699</v>
      </c>
    </row>
    <row r="27" spans="3:13" ht="9.4" customHeight="1" x14ac:dyDescent="0.15">
      <c r="C27" s="22">
        <v>19</v>
      </c>
      <c r="D27" s="41">
        <v>407.52777777777783</v>
      </c>
      <c r="E27" s="41">
        <v>412.625</v>
      </c>
      <c r="F27" s="41">
        <v>415.19861111111112</v>
      </c>
      <c r="G27" s="41">
        <v>461.18611111111113</v>
      </c>
      <c r="H27" s="41">
        <v>482.24027777777786</v>
      </c>
      <c r="I27" s="41">
        <v>379.82638888888891</v>
      </c>
      <c r="J27" s="41">
        <v>313.09722222222223</v>
      </c>
      <c r="L27" s="41">
        <f t="shared" si="0"/>
        <v>435.75555555555559</v>
      </c>
      <c r="M27" s="41">
        <f t="shared" si="1"/>
        <v>410.2430555555556</v>
      </c>
    </row>
    <row r="28" spans="3:13" ht="9.4" customHeight="1" x14ac:dyDescent="0.15">
      <c r="C28" s="22">
        <v>20</v>
      </c>
      <c r="D28" s="41">
        <v>279.04166666666669</v>
      </c>
      <c r="E28" s="41">
        <v>285.0555555555556</v>
      </c>
      <c r="F28" s="41">
        <v>298.58055555555558</v>
      </c>
      <c r="G28" s="41">
        <v>334.12083333333334</v>
      </c>
      <c r="H28" s="41">
        <v>337.91944444444442</v>
      </c>
      <c r="I28" s="41">
        <v>290.29166666666669</v>
      </c>
      <c r="J28" s="41">
        <v>237.21527777777774</v>
      </c>
      <c r="L28" s="41">
        <f t="shared" si="0"/>
        <v>306.94361111111118</v>
      </c>
      <c r="M28" s="41">
        <f t="shared" si="1"/>
        <v>294.60357142857146</v>
      </c>
    </row>
    <row r="29" spans="3:13" ht="9.4" customHeight="1" x14ac:dyDescent="0.15">
      <c r="C29" s="22">
        <v>21</v>
      </c>
      <c r="D29" s="41">
        <v>191.57638888888889</v>
      </c>
      <c r="E29" s="41">
        <v>202.98611111111109</v>
      </c>
      <c r="F29" s="41">
        <v>212.3138888888889</v>
      </c>
      <c r="G29" s="41">
        <v>232.67777777777781</v>
      </c>
      <c r="H29" s="41">
        <v>248.70833333333334</v>
      </c>
      <c r="I29" s="41">
        <v>228.14583333333329</v>
      </c>
      <c r="J29" s="41">
        <v>173.4652777777778</v>
      </c>
      <c r="L29" s="41">
        <f t="shared" si="0"/>
        <v>217.6525</v>
      </c>
      <c r="M29" s="41">
        <f t="shared" si="1"/>
        <v>212.83908730158731</v>
      </c>
    </row>
    <row r="30" spans="3:13" ht="9.4" customHeight="1" x14ac:dyDescent="0.15">
      <c r="C30" s="22">
        <v>22</v>
      </c>
      <c r="D30" s="41">
        <v>136.81944444444446</v>
      </c>
      <c r="E30" s="41">
        <v>159.26388888888889</v>
      </c>
      <c r="F30" s="41">
        <v>158.65833333333336</v>
      </c>
      <c r="G30" s="41">
        <v>168.54583333333332</v>
      </c>
      <c r="H30" s="41">
        <v>202.11249999999998</v>
      </c>
      <c r="I30" s="41">
        <v>193.32638888888891</v>
      </c>
      <c r="J30" s="41">
        <v>117.53472222222221</v>
      </c>
      <c r="L30" s="41">
        <f t="shared" si="0"/>
        <v>165.07999999999998</v>
      </c>
      <c r="M30" s="41">
        <f t="shared" si="1"/>
        <v>162.32301587301589</v>
      </c>
    </row>
    <row r="31" spans="3:13" ht="9.4" customHeight="1" x14ac:dyDescent="0.15">
      <c r="C31" s="22">
        <v>23</v>
      </c>
      <c r="D31" s="41">
        <v>60.486111111111114</v>
      </c>
      <c r="E31" s="41">
        <v>72.645833333333329</v>
      </c>
      <c r="F31" s="41">
        <v>74.850000000000009</v>
      </c>
      <c r="G31" s="41">
        <v>88.269444444444446</v>
      </c>
      <c r="H31" s="41">
        <v>146.41249999999999</v>
      </c>
      <c r="I31" s="41">
        <v>150.57638888888889</v>
      </c>
      <c r="J31" s="41">
        <v>72.270833333333329</v>
      </c>
      <c r="L31" s="41">
        <f t="shared" si="0"/>
        <v>88.532777777777781</v>
      </c>
      <c r="M31" s="41">
        <f t="shared" si="1"/>
        <v>95.073015873015876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7084.4444444444434</v>
      </c>
      <c r="E33" s="41">
        <f t="shared" ref="E33:J33" si="2">SUM(E15:E26)</f>
        <v>7230.2777777777792</v>
      </c>
      <c r="F33" s="41">
        <f t="shared" si="2"/>
        <v>7231.2347222222224</v>
      </c>
      <c r="G33" s="41">
        <f t="shared" si="2"/>
        <v>7334.3305555555544</v>
      </c>
      <c r="H33" s="41">
        <f t="shared" si="2"/>
        <v>7730.2611111111119</v>
      </c>
      <c r="I33" s="41">
        <f t="shared" si="2"/>
        <v>6539.8958333333339</v>
      </c>
      <c r="J33" s="41">
        <f t="shared" si="2"/>
        <v>5190.375</v>
      </c>
      <c r="L33" s="41">
        <f>SUM(L15:L26)</f>
        <v>7322.1097222222215</v>
      </c>
      <c r="M33" s="41">
        <f>SUM(M15:M26)</f>
        <v>6905.8313492063489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1808.6041666666665</v>
      </c>
      <c r="E34" s="41">
        <f t="shared" ref="E34:J34" si="3">SUM(E15:E17)</f>
        <v>1839.3958333333335</v>
      </c>
      <c r="F34" s="41">
        <f t="shared" si="3"/>
        <v>1824.7694444444446</v>
      </c>
      <c r="G34" s="41">
        <f t="shared" si="3"/>
        <v>1856.6263888888889</v>
      </c>
      <c r="H34" s="41">
        <f t="shared" si="3"/>
        <v>1862.7930555555554</v>
      </c>
      <c r="I34" s="41">
        <f t="shared" si="3"/>
        <v>1189.3194444444448</v>
      </c>
      <c r="J34" s="41">
        <f t="shared" si="3"/>
        <v>650.36805555555554</v>
      </c>
      <c r="L34" s="41">
        <f>SUM(L15:L17)</f>
        <v>1838.4377777777777</v>
      </c>
      <c r="M34" s="41">
        <f>SUM(M15:M17)</f>
        <v>1575.9823412698411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3408.395833333333</v>
      </c>
      <c r="E35" s="41">
        <f t="shared" ref="E35:J35" si="4">SUM(E18:E23)</f>
        <v>3397.4444444444443</v>
      </c>
      <c r="F35" s="41">
        <f t="shared" si="4"/>
        <v>3416.8694444444445</v>
      </c>
      <c r="G35" s="41">
        <f t="shared" si="4"/>
        <v>3469.9194444444447</v>
      </c>
      <c r="H35" s="41">
        <f t="shared" si="4"/>
        <v>3806.6833333333334</v>
      </c>
      <c r="I35" s="41">
        <f t="shared" si="4"/>
        <v>3845.8333333333335</v>
      </c>
      <c r="J35" s="41">
        <f t="shared" si="4"/>
        <v>3361.0625</v>
      </c>
      <c r="L35" s="41">
        <f>SUM(L18:L23)</f>
        <v>3499.8625000000002</v>
      </c>
      <c r="M35" s="41">
        <f>SUM(M18:M23)</f>
        <v>3529.458333333333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1867.4444444444443</v>
      </c>
      <c r="E36" s="41">
        <f t="shared" ref="E36:J36" si="5">SUM(E24:E26)</f>
        <v>1993.4375</v>
      </c>
      <c r="F36" s="41">
        <f t="shared" si="5"/>
        <v>1989.5958333333333</v>
      </c>
      <c r="G36" s="41">
        <f t="shared" si="5"/>
        <v>2007.7847222222222</v>
      </c>
      <c r="H36" s="41">
        <f t="shared" si="5"/>
        <v>2060.7847222222226</v>
      </c>
      <c r="I36" s="41">
        <f t="shared" si="5"/>
        <v>1504.7430555555554</v>
      </c>
      <c r="J36" s="41">
        <f t="shared" si="5"/>
        <v>1178.9444444444443</v>
      </c>
      <c r="L36" s="41">
        <f>SUM(L24:L26)</f>
        <v>1983.8094444444446</v>
      </c>
      <c r="M36" s="41">
        <f>SUM(M24:M26)</f>
        <v>1800.3906746031744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8828.3194444444434</v>
      </c>
      <c r="E37" s="41">
        <f t="shared" ref="E37:J37" si="6">SUM(E8:E31)</f>
        <v>9048.4375000000018</v>
      </c>
      <c r="F37" s="41">
        <f t="shared" si="6"/>
        <v>9076.6222222222241</v>
      </c>
      <c r="G37" s="41">
        <f t="shared" si="6"/>
        <v>9314.001388888888</v>
      </c>
      <c r="H37" s="41">
        <f t="shared" si="6"/>
        <v>9821.1944444444434</v>
      </c>
      <c r="I37" s="41">
        <f t="shared" si="6"/>
        <v>8250.9583333333339</v>
      </c>
      <c r="J37" s="41">
        <f t="shared" si="6"/>
        <v>6569.3541666666661</v>
      </c>
      <c r="L37" s="41">
        <f>SUM(L8:L31)</f>
        <v>9217.715000000002</v>
      </c>
      <c r="M37" s="41">
        <f>SUM(M8:M31)</f>
        <v>8701.2696428571435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7280.8166666666675</v>
      </c>
      <c r="D43" s="38">
        <v>7262.0666666666666</v>
      </c>
      <c r="E43" s="38">
        <v>6495.45</v>
      </c>
      <c r="F43" s="38">
        <v>7315.7666666666673</v>
      </c>
      <c r="G43" s="38">
        <v>7325.5499999999993</v>
      </c>
      <c r="H43" s="38">
        <v>7345.9333333333325</v>
      </c>
      <c r="I43" s="38">
        <v>7439.9333333333325</v>
      </c>
      <c r="J43" s="38">
        <v>7236.45</v>
      </c>
      <c r="K43" s="38">
        <v>7439.4</v>
      </c>
      <c r="L43" s="38">
        <v>7445.3</v>
      </c>
      <c r="M43" s="38">
        <v>7628.25</v>
      </c>
      <c r="N43" s="38">
        <v>7650.4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9098.2166666666672</v>
      </c>
      <c r="D44" s="38">
        <v>9078.5333333333328</v>
      </c>
      <c r="E44" s="38">
        <v>8230.4500000000007</v>
      </c>
      <c r="F44" s="38">
        <v>9234.1999999999989</v>
      </c>
      <c r="G44" s="38">
        <v>9243.25</v>
      </c>
      <c r="H44" s="38">
        <v>9304.7999999999975</v>
      </c>
      <c r="I44" s="38">
        <v>9378.3999999999978</v>
      </c>
      <c r="J44" s="38">
        <v>9146.0300000000007</v>
      </c>
      <c r="K44" s="38">
        <v>9353.5</v>
      </c>
      <c r="L44" s="38">
        <v>9375.65</v>
      </c>
      <c r="M44" s="38">
        <v>9534.35</v>
      </c>
      <c r="N44" s="38">
        <v>9635.1999999999989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6503.25</v>
      </c>
      <c r="D47" s="38">
        <v>6265.5</v>
      </c>
      <c r="E47" s="38">
        <v>5970</v>
      </c>
      <c r="F47" s="38">
        <v>6658.5</v>
      </c>
      <c r="G47" s="38">
        <v>6700.666666666667</v>
      </c>
      <c r="H47" s="38">
        <v>6525.6666666666679</v>
      </c>
      <c r="I47" s="38">
        <v>6371</v>
      </c>
      <c r="J47" s="38">
        <v>6386.75</v>
      </c>
      <c r="K47" s="38">
        <v>6777.75</v>
      </c>
      <c r="L47" s="38">
        <v>6773.6666666666661</v>
      </c>
      <c r="M47" s="38">
        <v>6948.666666666667</v>
      </c>
      <c r="N47" s="38">
        <v>6597.3333333333339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8086</v>
      </c>
      <c r="D48" s="38">
        <v>7881.5</v>
      </c>
      <c r="E48" s="38">
        <v>7519.6666666666679</v>
      </c>
      <c r="F48" s="38">
        <v>8411</v>
      </c>
      <c r="G48" s="38">
        <v>8425.6666666666679</v>
      </c>
      <c r="H48" s="38">
        <v>8328</v>
      </c>
      <c r="I48" s="38">
        <v>8191.5</v>
      </c>
      <c r="J48" s="38">
        <v>8141.5</v>
      </c>
      <c r="K48" s="38">
        <v>8510</v>
      </c>
      <c r="L48" s="38">
        <v>8460</v>
      </c>
      <c r="M48" s="38">
        <v>8633.6666666666679</v>
      </c>
      <c r="N48" s="38">
        <v>8423.0000000000018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4931.5</v>
      </c>
      <c r="D51" s="38">
        <v>4948.5</v>
      </c>
      <c r="E51" s="38">
        <v>4900</v>
      </c>
      <c r="F51" s="38">
        <v>5209</v>
      </c>
      <c r="G51" s="38">
        <v>5285</v>
      </c>
      <c r="H51" s="38">
        <v>5337</v>
      </c>
      <c r="I51" s="38">
        <v>5242</v>
      </c>
      <c r="J51" s="38">
        <v>4905.25</v>
      </c>
      <c r="K51" s="38">
        <v>5331.25</v>
      </c>
      <c r="L51" s="38">
        <v>5362.333333333333</v>
      </c>
      <c r="M51" s="38">
        <v>5408.333333333333</v>
      </c>
      <c r="N51" s="38">
        <v>5424.333333333333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6116.5</v>
      </c>
      <c r="D52" s="38">
        <v>6214.5</v>
      </c>
      <c r="E52" s="38">
        <v>6149.5</v>
      </c>
      <c r="F52" s="38">
        <v>6652</v>
      </c>
      <c r="G52" s="38">
        <v>6814</v>
      </c>
      <c r="H52" s="38">
        <v>6841.5</v>
      </c>
      <c r="I52" s="38">
        <v>6745</v>
      </c>
      <c r="J52" s="38">
        <v>6348</v>
      </c>
      <c r="K52" s="38">
        <v>6667.25</v>
      </c>
      <c r="L52" s="38">
        <v>6707.9999999999991</v>
      </c>
      <c r="M52" s="38">
        <v>6725.6666666666661</v>
      </c>
      <c r="N52" s="38">
        <v>6850.3333333333339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424" display="Index" xr:uid="{00000000-0004-0000-16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98</v>
      </c>
      <c r="G2" s="44"/>
      <c r="H2" s="44"/>
      <c r="I2" s="44"/>
      <c r="J2" s="44"/>
      <c r="P2" s="12"/>
    </row>
    <row r="3" spans="1:27" ht="12.75" x14ac:dyDescent="0.2">
      <c r="D3" s="45" t="s">
        <v>99</v>
      </c>
      <c r="E3" s="44"/>
      <c r="F3" s="44"/>
      <c r="G3" s="10"/>
      <c r="H3" s="46" t="s">
        <v>7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32.425000000000004</v>
      </c>
      <c r="Q6" s="20">
        <v>32.9</v>
      </c>
      <c r="R6" s="20">
        <v>32.01166666666667</v>
      </c>
      <c r="S6" s="20">
        <v>30.195</v>
      </c>
      <c r="T6" s="20">
        <v>25.875000000000004</v>
      </c>
      <c r="U6" s="20">
        <v>32.194444444444443</v>
      </c>
      <c r="V6" s="20">
        <v>38.907407407407405</v>
      </c>
      <c r="W6" s="17"/>
      <c r="X6" s="17"/>
      <c r="Y6" s="17"/>
      <c r="Z6" s="17"/>
      <c r="AA6" s="17"/>
    </row>
    <row r="7" spans="1:27" ht="9.4" customHeight="1" x14ac:dyDescent="0.15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O7" s="19" t="s">
        <v>52</v>
      </c>
      <c r="P7" s="20">
        <v>30.850000000000005</v>
      </c>
      <c r="Q7" s="20">
        <v>31.083333333333336</v>
      </c>
      <c r="R7" s="20">
        <v>31.286666666666662</v>
      </c>
      <c r="S7" s="20">
        <v>29.669999999999998</v>
      </c>
      <c r="T7" s="20">
        <v>24.825000000000003</v>
      </c>
      <c r="U7" s="20">
        <v>32.074074074074076</v>
      </c>
      <c r="V7" s="20">
        <v>36.453703703703702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63.275000000000006</v>
      </c>
      <c r="Q8" s="20">
        <f t="shared" ref="Q8:V8" si="0">SUM(Q6:Q7)</f>
        <v>63.983333333333334</v>
      </c>
      <c r="R8" s="20">
        <f t="shared" si="0"/>
        <v>63.298333333333332</v>
      </c>
      <c r="S8" s="20">
        <f t="shared" si="0"/>
        <v>59.864999999999995</v>
      </c>
      <c r="T8" s="20">
        <f t="shared" si="0"/>
        <v>50.7</v>
      </c>
      <c r="U8" s="20">
        <f t="shared" si="0"/>
        <v>64.268518518518519</v>
      </c>
      <c r="V8" s="20">
        <f t="shared" si="0"/>
        <v>75.361111111111114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/>
      <c r="Q10" s="20">
        <v>11</v>
      </c>
      <c r="R10" s="20">
        <v>13.573333333333332</v>
      </c>
      <c r="S10" s="20">
        <v>22.666666666666671</v>
      </c>
      <c r="T10" s="20">
        <v>40.79999999999999</v>
      </c>
      <c r="U10" s="20">
        <v>52.533333333333324</v>
      </c>
      <c r="V10" s="20">
        <v>55.733333333333334</v>
      </c>
      <c r="W10" s="20">
        <v>46.306666666666672</v>
      </c>
      <c r="X10" s="20">
        <v>35</v>
      </c>
      <c r="Y10" s="20">
        <v>29</v>
      </c>
      <c r="Z10" s="20">
        <v>18.2</v>
      </c>
      <c r="AA10" s="20">
        <v>12.2</v>
      </c>
    </row>
    <row r="11" spans="1:27" ht="9.4" customHeight="1" x14ac:dyDescent="0.15">
      <c r="C11" s="22"/>
      <c r="O11" s="19" t="s">
        <v>67</v>
      </c>
      <c r="P11" s="20"/>
      <c r="Q11" s="20">
        <v>11.600000000000001</v>
      </c>
      <c r="R11" s="20">
        <v>14.323333333333334</v>
      </c>
      <c r="S11" s="20">
        <v>24.93333333333333</v>
      </c>
      <c r="T11" s="20">
        <v>36.899999999999991</v>
      </c>
      <c r="U11" s="20">
        <v>47.6</v>
      </c>
      <c r="V11" s="20">
        <v>54.066666666666677</v>
      </c>
      <c r="W11" s="20">
        <v>41.873333333333335</v>
      </c>
      <c r="X11" s="20">
        <v>37.5</v>
      </c>
      <c r="Y11" s="20">
        <v>28</v>
      </c>
      <c r="Z11" s="20">
        <v>17.600000000000001</v>
      </c>
      <c r="AA11" s="20">
        <v>10.933333333333332</v>
      </c>
    </row>
    <row r="12" spans="1:27" ht="9.4" customHeight="1" x14ac:dyDescent="0.15">
      <c r="C12" s="22"/>
      <c r="O12" s="19" t="s">
        <v>68</v>
      </c>
      <c r="P12" s="20"/>
      <c r="Q12" s="20">
        <f t="shared" ref="Q12:AA12" si="1">SUM(Q10:Q11)</f>
        <v>22.6</v>
      </c>
      <c r="R12" s="20">
        <f t="shared" si="1"/>
        <v>27.896666666666668</v>
      </c>
      <c r="S12" s="20">
        <f t="shared" si="1"/>
        <v>47.6</v>
      </c>
      <c r="T12" s="20">
        <f t="shared" si="1"/>
        <v>77.699999999999989</v>
      </c>
      <c r="U12" s="20">
        <f t="shared" si="1"/>
        <v>100.13333333333333</v>
      </c>
      <c r="V12" s="20">
        <f t="shared" si="1"/>
        <v>109.80000000000001</v>
      </c>
      <c r="W12" s="20">
        <f t="shared" si="1"/>
        <v>88.18</v>
      </c>
      <c r="X12" s="20">
        <f t="shared" si="1"/>
        <v>72.5</v>
      </c>
      <c r="Y12" s="20">
        <f t="shared" si="1"/>
        <v>57</v>
      </c>
      <c r="Z12" s="20">
        <f t="shared" si="1"/>
        <v>35.799999999999997</v>
      </c>
      <c r="AA12" s="20">
        <f t="shared" si="1"/>
        <v>23.133333333333333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>
        <v>24.5</v>
      </c>
      <c r="S14" s="25">
        <v>35.818199999999997</v>
      </c>
      <c r="T14" s="26"/>
      <c r="U14" s="26"/>
      <c r="V14" s="26"/>
      <c r="W14" s="26">
        <v>29.210666666666665</v>
      </c>
      <c r="X14" s="26">
        <v>28.225959595959587</v>
      </c>
      <c r="Y14" s="20">
        <v>30.681333333333338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7"/>
      <c r="R15" s="26">
        <v>21.25</v>
      </c>
      <c r="S15" s="26">
        <v>33.090899999999998</v>
      </c>
      <c r="T15" s="26"/>
      <c r="U15" s="26"/>
      <c r="V15" s="26"/>
      <c r="W15" s="26">
        <v>27.052333333333337</v>
      </c>
      <c r="X15" s="26">
        <v>26.048080808080808</v>
      </c>
      <c r="Y15" s="20">
        <v>29.543000000000003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>
        <f t="shared" ref="R16:X16" si="3">SUM(R14:R15)</f>
        <v>45.75</v>
      </c>
      <c r="S16" s="20">
        <f t="shared" si="3"/>
        <v>68.909099999999995</v>
      </c>
      <c r="T16" s="20"/>
      <c r="U16" s="20"/>
      <c r="V16" s="20"/>
      <c r="W16" s="20">
        <f t="shared" si="3"/>
        <v>56.263000000000005</v>
      </c>
      <c r="X16" s="20">
        <f t="shared" si="3"/>
        <v>54.274040404040392</v>
      </c>
      <c r="Y16" s="20">
        <f>SUM(Y14:Y15)</f>
        <v>60.224333333333341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40"/>
    </row>
    <row r="34" spans="2:20" ht="9.4" customHeight="1" x14ac:dyDescent="0.15">
      <c r="C34" s="40"/>
    </row>
    <row r="35" spans="2:20" ht="9.4" customHeight="1" x14ac:dyDescent="0.15">
      <c r="C35" s="40"/>
    </row>
    <row r="36" spans="2:20" ht="9.4" customHeight="1" x14ac:dyDescent="0.15">
      <c r="C36" s="40"/>
      <c r="T36" s="14"/>
    </row>
    <row r="37" spans="2:20" ht="9.4" customHeight="1" x14ac:dyDescent="0.15">
      <c r="C37" s="40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4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40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4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7"/>
      <c r="I83" s="37" t="s">
        <v>72</v>
      </c>
      <c r="K83" s="37"/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397" display="Index" xr:uid="{00000000-0004-0000-17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98</v>
      </c>
      <c r="G2" s="44"/>
      <c r="H2" s="44"/>
      <c r="I2" s="44"/>
      <c r="J2" s="44"/>
    </row>
    <row r="3" spans="1:15" ht="12.75" x14ac:dyDescent="0.2">
      <c r="D3" s="45" t="s">
        <v>99</v>
      </c>
      <c r="E3" s="44"/>
      <c r="F3" s="44"/>
      <c r="G3" s="10"/>
      <c r="H3" s="51" t="s">
        <v>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10</v>
      </c>
      <c r="C5" s="50"/>
      <c r="D5" s="16"/>
      <c r="O5" s="32"/>
    </row>
    <row r="6" spans="1:15" ht="9.4" customHeight="1" x14ac:dyDescent="0.2">
      <c r="C6" s="47" t="s">
        <v>100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40" t="s">
        <v>44</v>
      </c>
      <c r="E7" s="40" t="s">
        <v>45</v>
      </c>
      <c r="F7" s="40" t="s">
        <v>46</v>
      </c>
      <c r="G7" s="40" t="s">
        <v>47</v>
      </c>
      <c r="H7" s="40" t="s">
        <v>48</v>
      </c>
      <c r="I7" s="40" t="s">
        <v>49</v>
      </c>
      <c r="J7" s="40" t="s">
        <v>50</v>
      </c>
      <c r="K7" s="40"/>
      <c r="L7" s="40" t="s">
        <v>79</v>
      </c>
      <c r="M7" s="40" t="s">
        <v>80</v>
      </c>
      <c r="O7" s="32"/>
    </row>
    <row r="8" spans="1:15" ht="9.4" customHeight="1" x14ac:dyDescent="0.15">
      <c r="C8" s="22">
        <v>0</v>
      </c>
      <c r="D8" s="41">
        <v>3.3333333333333333E-2</v>
      </c>
      <c r="E8" s="41">
        <v>0.20833333333333331</v>
      </c>
      <c r="F8" s="41">
        <v>4.4999999999999998E-2</v>
      </c>
      <c r="G8" s="41">
        <v>9.1666666666666674E-2</v>
      </c>
      <c r="H8" s="41">
        <v>0.10333333333333332</v>
      </c>
      <c r="I8" s="41">
        <v>0</v>
      </c>
      <c r="J8" s="41">
        <v>6.4814814814814811E-2</v>
      </c>
      <c r="L8" s="41">
        <f>AVERAGE(D8:H8)</f>
        <v>9.6333333333333326E-2</v>
      </c>
      <c r="M8" s="41">
        <f>AVERAGE(D8:J8)</f>
        <v>7.8068783068783065E-2</v>
      </c>
      <c r="O8" s="32"/>
    </row>
    <row r="9" spans="1:15" ht="9.4" customHeight="1" x14ac:dyDescent="0.15">
      <c r="C9" s="22">
        <v>1</v>
      </c>
      <c r="D9" s="41">
        <v>0</v>
      </c>
      <c r="E9" s="41">
        <v>0.10833333333333334</v>
      </c>
      <c r="F9" s="41">
        <v>0</v>
      </c>
      <c r="G9" s="41">
        <v>2.5000000000000001E-2</v>
      </c>
      <c r="H9" s="41">
        <v>2.5000000000000001E-2</v>
      </c>
      <c r="I9" s="41">
        <v>6.4814814814814811E-2</v>
      </c>
      <c r="J9" s="41">
        <v>3.7037037037037035E-2</v>
      </c>
      <c r="L9" s="41">
        <f t="shared" ref="L9:L31" si="0">AVERAGE(D9:H9)</f>
        <v>3.1666666666666662E-2</v>
      </c>
      <c r="M9" s="41">
        <f t="shared" ref="M9:M31" si="1">AVERAGE(D9:J9)</f>
        <v>3.7169312169312171E-2</v>
      </c>
      <c r="O9" s="32"/>
    </row>
    <row r="10" spans="1:15" ht="9.4" customHeight="1" x14ac:dyDescent="0.15">
      <c r="C10" s="22">
        <v>2</v>
      </c>
      <c r="D10" s="41">
        <v>0</v>
      </c>
      <c r="E10" s="41">
        <v>0</v>
      </c>
      <c r="F10" s="41">
        <v>0</v>
      </c>
      <c r="G10" s="41">
        <v>0</v>
      </c>
      <c r="H10" s="41">
        <v>0.02</v>
      </c>
      <c r="I10" s="41">
        <v>5.5555555555555552E-2</v>
      </c>
      <c r="J10" s="41">
        <v>3.7037037037037035E-2</v>
      </c>
      <c r="L10" s="41">
        <f t="shared" si="0"/>
        <v>4.0000000000000001E-3</v>
      </c>
      <c r="M10" s="41">
        <f t="shared" si="1"/>
        <v>1.6084656084656083E-2</v>
      </c>
      <c r="O10" s="32"/>
    </row>
    <row r="11" spans="1:15" ht="9.4" customHeight="1" x14ac:dyDescent="0.15">
      <c r="C11" s="22">
        <v>3</v>
      </c>
      <c r="D11" s="41">
        <v>0.13333333333333333</v>
      </c>
      <c r="E11" s="41">
        <v>5.8333333333333327E-2</v>
      </c>
      <c r="F11" s="41">
        <v>0.1</v>
      </c>
      <c r="G11" s="41">
        <v>2.5000000000000001E-2</v>
      </c>
      <c r="H11" s="41">
        <v>4.4999999999999998E-2</v>
      </c>
      <c r="I11" s="41">
        <v>0</v>
      </c>
      <c r="J11" s="41">
        <v>0</v>
      </c>
      <c r="L11" s="41">
        <f t="shared" si="0"/>
        <v>7.2333333333333333E-2</v>
      </c>
      <c r="M11" s="41">
        <f t="shared" si="1"/>
        <v>5.1666666666666659E-2</v>
      </c>
      <c r="O11" s="32"/>
    </row>
    <row r="12" spans="1:15" ht="9.4" customHeight="1" x14ac:dyDescent="0.15">
      <c r="C12" s="22">
        <v>4</v>
      </c>
      <c r="D12" s="41">
        <v>0.24166666666666664</v>
      </c>
      <c r="E12" s="41">
        <v>2.5000000000000001E-2</v>
      </c>
      <c r="F12" s="41">
        <v>2.5000000000000001E-2</v>
      </c>
      <c r="G12" s="41">
        <v>7.4999999999999997E-2</v>
      </c>
      <c r="H12" s="41">
        <v>3.3333333333333333E-2</v>
      </c>
      <c r="I12" s="41">
        <v>0</v>
      </c>
      <c r="J12" s="41">
        <v>0</v>
      </c>
      <c r="L12" s="41">
        <f t="shared" si="0"/>
        <v>0.08</v>
      </c>
      <c r="M12" s="41">
        <f t="shared" si="1"/>
        <v>5.7142857142857148E-2</v>
      </c>
    </row>
    <row r="13" spans="1:15" ht="9.4" customHeight="1" x14ac:dyDescent="0.15">
      <c r="C13" s="22">
        <v>5</v>
      </c>
      <c r="D13" s="41">
        <v>1.2916666666666665</v>
      </c>
      <c r="E13" s="41">
        <v>1.0333333333333332</v>
      </c>
      <c r="F13" s="41">
        <v>1.3399999999999999</v>
      </c>
      <c r="G13" s="41">
        <v>1.1116666666666668</v>
      </c>
      <c r="H13" s="41">
        <v>1.5649999999999999</v>
      </c>
      <c r="I13" s="41">
        <v>0.51851851851851849</v>
      </c>
      <c r="J13" s="41">
        <v>0.50925925925925919</v>
      </c>
      <c r="L13" s="41">
        <f t="shared" si="0"/>
        <v>1.2683333333333333</v>
      </c>
      <c r="M13" s="41">
        <f t="shared" si="1"/>
        <v>1.0527777777777778</v>
      </c>
    </row>
    <row r="14" spans="1:15" ht="9.4" customHeight="1" x14ac:dyDescent="0.15">
      <c r="C14" s="22">
        <v>6</v>
      </c>
      <c r="D14" s="41">
        <v>2.4666666666666668</v>
      </c>
      <c r="E14" s="41">
        <v>1.9750000000000001</v>
      </c>
      <c r="F14" s="41">
        <v>2.23</v>
      </c>
      <c r="G14" s="41">
        <v>2.2000000000000002</v>
      </c>
      <c r="H14" s="41">
        <v>1.1483333333333332</v>
      </c>
      <c r="I14" s="41">
        <v>0.62037037037037035</v>
      </c>
      <c r="J14" s="41">
        <v>1.0092592592592591</v>
      </c>
      <c r="L14" s="41">
        <f t="shared" si="0"/>
        <v>2.004</v>
      </c>
      <c r="M14" s="41">
        <f t="shared" si="1"/>
        <v>1.6642328042328043</v>
      </c>
    </row>
    <row r="15" spans="1:15" ht="9.4" customHeight="1" x14ac:dyDescent="0.15">
      <c r="C15" s="22">
        <v>7</v>
      </c>
      <c r="D15" s="41">
        <v>2.9666666666666668</v>
      </c>
      <c r="E15" s="41">
        <v>3.7750000000000004</v>
      </c>
      <c r="F15" s="41">
        <v>3.7783333333333333</v>
      </c>
      <c r="G15" s="41">
        <v>3.6983333333333333</v>
      </c>
      <c r="H15" s="41">
        <v>3.0000000000000004</v>
      </c>
      <c r="I15" s="41">
        <v>1.6851851851851851</v>
      </c>
      <c r="J15" s="41">
        <v>1.1666666666666665</v>
      </c>
      <c r="L15" s="41">
        <f t="shared" si="0"/>
        <v>3.4436666666666667</v>
      </c>
      <c r="M15" s="41">
        <f t="shared" si="1"/>
        <v>2.8671693121693123</v>
      </c>
    </row>
    <row r="16" spans="1:15" ht="9.4" customHeight="1" x14ac:dyDescent="0.15">
      <c r="C16" s="22">
        <v>8</v>
      </c>
      <c r="D16" s="41">
        <v>3.0416666666666665</v>
      </c>
      <c r="E16" s="41">
        <v>2.8083333333333336</v>
      </c>
      <c r="F16" s="41">
        <v>2.0166666666666666</v>
      </c>
      <c r="G16" s="41">
        <v>1.9116666666666666</v>
      </c>
      <c r="H16" s="41">
        <v>1.9116666666666666</v>
      </c>
      <c r="I16" s="41">
        <v>2.5648148148148144</v>
      </c>
      <c r="J16" s="41">
        <v>4.2499999999999991</v>
      </c>
      <c r="L16" s="41">
        <f t="shared" si="0"/>
        <v>2.3380000000000001</v>
      </c>
      <c r="M16" s="41">
        <f t="shared" si="1"/>
        <v>2.6435449735449734</v>
      </c>
    </row>
    <row r="17" spans="3:13" ht="9.4" customHeight="1" x14ac:dyDescent="0.15">
      <c r="C17" s="22">
        <v>9</v>
      </c>
      <c r="D17" s="41">
        <v>2.8666666666666663</v>
      </c>
      <c r="E17" s="41">
        <v>3.0166666666666666</v>
      </c>
      <c r="F17" s="41">
        <v>2.9766666666666666</v>
      </c>
      <c r="G17" s="41">
        <v>2.561666666666667</v>
      </c>
      <c r="H17" s="41">
        <v>2.6100000000000003</v>
      </c>
      <c r="I17" s="41">
        <v>3.8425925925925926</v>
      </c>
      <c r="J17" s="41">
        <v>7.0555555555555554</v>
      </c>
      <c r="L17" s="41">
        <f t="shared" si="0"/>
        <v>2.8063333333333333</v>
      </c>
      <c r="M17" s="41">
        <f t="shared" si="1"/>
        <v>3.5614021164021161</v>
      </c>
    </row>
    <row r="18" spans="3:13" ht="9.4" customHeight="1" x14ac:dyDescent="0.15">
      <c r="C18" s="22">
        <v>10</v>
      </c>
      <c r="D18" s="41">
        <v>4.4333333333333336</v>
      </c>
      <c r="E18" s="41">
        <v>4.1666666666666661</v>
      </c>
      <c r="F18" s="41">
        <v>3.43</v>
      </c>
      <c r="G18" s="41">
        <v>3.7150000000000003</v>
      </c>
      <c r="H18" s="41">
        <v>2.9933333333333332</v>
      </c>
      <c r="I18" s="41">
        <v>6.4814814814814827</v>
      </c>
      <c r="J18" s="41">
        <v>7.3425925925925917</v>
      </c>
      <c r="L18" s="41">
        <f t="shared" si="0"/>
        <v>3.7476666666666665</v>
      </c>
      <c r="M18" s="41">
        <f t="shared" si="1"/>
        <v>4.6517724867724866</v>
      </c>
    </row>
    <row r="19" spans="3:13" ht="9.4" customHeight="1" x14ac:dyDescent="0.15">
      <c r="C19" s="22">
        <v>11</v>
      </c>
      <c r="D19" s="41">
        <v>3.3499999999999996</v>
      </c>
      <c r="E19" s="41">
        <v>4.6333333333333329</v>
      </c>
      <c r="F19" s="41">
        <v>3.1016666666666666</v>
      </c>
      <c r="G19" s="41">
        <v>3.4833333333333334</v>
      </c>
      <c r="H19" s="41">
        <v>3.5216666666666665</v>
      </c>
      <c r="I19" s="41">
        <v>7.4629629629629628</v>
      </c>
      <c r="J19" s="41">
        <v>8.231481481481481</v>
      </c>
      <c r="L19" s="41">
        <f t="shared" si="0"/>
        <v>3.6179999999999994</v>
      </c>
      <c r="M19" s="41">
        <f t="shared" si="1"/>
        <v>4.8263492063492057</v>
      </c>
    </row>
    <row r="20" spans="3:13" ht="9.4" customHeight="1" x14ac:dyDescent="0.15">
      <c r="C20" s="22">
        <v>12</v>
      </c>
      <c r="D20" s="41">
        <v>3.2083333333333335</v>
      </c>
      <c r="E20" s="41">
        <v>3.2083333333333339</v>
      </c>
      <c r="F20" s="41">
        <v>3.7683333333333335</v>
      </c>
      <c r="G20" s="41">
        <v>3.1683333333333334</v>
      </c>
      <c r="H20" s="41">
        <v>3.0566666666666666</v>
      </c>
      <c r="I20" s="41">
        <v>5.6574074074074074</v>
      </c>
      <c r="J20" s="41">
        <v>6.3425925925925917</v>
      </c>
      <c r="L20" s="41">
        <f t="shared" si="0"/>
        <v>3.2820000000000009</v>
      </c>
      <c r="M20" s="41">
        <f t="shared" si="1"/>
        <v>4.0585714285714287</v>
      </c>
    </row>
    <row r="21" spans="3:13" ht="9.4" customHeight="1" x14ac:dyDescent="0.15">
      <c r="C21" s="22">
        <v>13</v>
      </c>
      <c r="D21" s="41">
        <v>5.0666666666666664</v>
      </c>
      <c r="E21" s="41">
        <v>4.541666666666667</v>
      </c>
      <c r="F21" s="41">
        <v>3.8533333333333335</v>
      </c>
      <c r="G21" s="41">
        <v>4.2316666666666665</v>
      </c>
      <c r="H21" s="41">
        <v>4.2549999999999999</v>
      </c>
      <c r="I21" s="41">
        <v>7.7592592592592586</v>
      </c>
      <c r="J21" s="41">
        <v>7.8240740740740744</v>
      </c>
      <c r="L21" s="41">
        <f t="shared" si="0"/>
        <v>4.3896666666666668</v>
      </c>
      <c r="M21" s="41">
        <f t="shared" si="1"/>
        <v>5.3616666666666664</v>
      </c>
    </row>
    <row r="22" spans="3:13" ht="9.4" customHeight="1" x14ac:dyDescent="0.15">
      <c r="C22" s="22">
        <v>14</v>
      </c>
      <c r="D22" s="41">
        <v>5.2583333333333329</v>
      </c>
      <c r="E22" s="41">
        <v>4.4000000000000004</v>
      </c>
      <c r="F22" s="41">
        <v>5.4049999999999994</v>
      </c>
      <c r="G22" s="41">
        <v>5.1549999999999994</v>
      </c>
      <c r="H22" s="41">
        <v>5.5566666666666658</v>
      </c>
      <c r="I22" s="41">
        <v>6.5925925925925926</v>
      </c>
      <c r="J22" s="41">
        <v>7.8240740740740744</v>
      </c>
      <c r="L22" s="41">
        <f t="shared" si="0"/>
        <v>5.1549999999999994</v>
      </c>
      <c r="M22" s="41">
        <f t="shared" si="1"/>
        <v>5.7416666666666671</v>
      </c>
    </row>
    <row r="23" spans="3:13" ht="9.4" customHeight="1" x14ac:dyDescent="0.15">
      <c r="C23" s="22">
        <v>15</v>
      </c>
      <c r="D23" s="41">
        <v>3.7250000000000001</v>
      </c>
      <c r="E23" s="41">
        <v>4.833333333333333</v>
      </c>
      <c r="F23" s="41">
        <v>4.6283333333333339</v>
      </c>
      <c r="G23" s="41">
        <v>4.41</v>
      </c>
      <c r="H23" s="41">
        <v>4.2699999999999996</v>
      </c>
      <c r="I23" s="41">
        <v>5.1574074074074074</v>
      </c>
      <c r="J23" s="41">
        <v>7.1851851851851851</v>
      </c>
      <c r="L23" s="41">
        <f t="shared" si="0"/>
        <v>4.3733333333333331</v>
      </c>
      <c r="M23" s="41">
        <f t="shared" si="1"/>
        <v>4.8870370370370377</v>
      </c>
    </row>
    <row r="24" spans="3:13" ht="9.4" customHeight="1" x14ac:dyDescent="0.15">
      <c r="C24" s="22">
        <v>16</v>
      </c>
      <c r="D24" s="41">
        <v>5.4250000000000007</v>
      </c>
      <c r="E24" s="41">
        <v>5.3666666666666663</v>
      </c>
      <c r="F24" s="41">
        <v>5.6950000000000003</v>
      </c>
      <c r="G24" s="41">
        <v>4.8016666666666667</v>
      </c>
      <c r="H24" s="41">
        <v>4.038333333333334</v>
      </c>
      <c r="I24" s="41">
        <v>5.518518518518519</v>
      </c>
      <c r="J24" s="41">
        <v>5.1759259259259256</v>
      </c>
      <c r="L24" s="41">
        <f t="shared" si="0"/>
        <v>5.0653333333333332</v>
      </c>
      <c r="M24" s="41">
        <f t="shared" si="1"/>
        <v>5.1458730158730157</v>
      </c>
    </row>
    <row r="25" spans="3:13" ht="9.4" customHeight="1" x14ac:dyDescent="0.15">
      <c r="C25" s="22">
        <v>17</v>
      </c>
      <c r="D25" s="41">
        <v>6.3916666666666666</v>
      </c>
      <c r="E25" s="41">
        <v>6.833333333333333</v>
      </c>
      <c r="F25" s="41">
        <v>6.0333333333333332</v>
      </c>
      <c r="G25" s="41">
        <v>6.4433333333333334</v>
      </c>
      <c r="H25" s="41">
        <v>5.0633333333333335</v>
      </c>
      <c r="I25" s="41">
        <v>2.6018518518518521</v>
      </c>
      <c r="J25" s="41">
        <v>3.1018518518518521</v>
      </c>
      <c r="L25" s="41">
        <f t="shared" si="0"/>
        <v>6.1530000000000005</v>
      </c>
      <c r="M25" s="41">
        <f t="shared" si="1"/>
        <v>5.2098148148148153</v>
      </c>
    </row>
    <row r="26" spans="3:13" ht="9.4" customHeight="1" x14ac:dyDescent="0.15">
      <c r="C26" s="22">
        <v>18</v>
      </c>
      <c r="D26" s="41">
        <v>5.3583333333333325</v>
      </c>
      <c r="E26" s="41">
        <v>4.9416666666666664</v>
      </c>
      <c r="F26" s="41">
        <v>6.06</v>
      </c>
      <c r="G26" s="41">
        <v>4.49</v>
      </c>
      <c r="H26" s="41">
        <v>4.0500000000000007</v>
      </c>
      <c r="I26" s="41">
        <v>3.5740740740740735</v>
      </c>
      <c r="J26" s="41">
        <v>3.0925925925925926</v>
      </c>
      <c r="L26" s="41">
        <f t="shared" si="0"/>
        <v>4.9800000000000004</v>
      </c>
      <c r="M26" s="41">
        <f t="shared" si="1"/>
        <v>4.5095238095238095</v>
      </c>
    </row>
    <row r="27" spans="3:13" ht="9.4" customHeight="1" x14ac:dyDescent="0.15">
      <c r="C27" s="22">
        <v>19</v>
      </c>
      <c r="D27" s="41">
        <v>4.3083333333333327</v>
      </c>
      <c r="E27" s="41">
        <v>3.9416666666666664</v>
      </c>
      <c r="F27" s="41">
        <v>4.1233333333333331</v>
      </c>
      <c r="G27" s="41">
        <v>3.9766666666666666</v>
      </c>
      <c r="H27" s="41">
        <v>1.79</v>
      </c>
      <c r="I27" s="41">
        <v>1.7222222222222223</v>
      </c>
      <c r="J27" s="41">
        <v>2.2592592592592591</v>
      </c>
      <c r="L27" s="41">
        <f t="shared" si="0"/>
        <v>3.6280000000000001</v>
      </c>
      <c r="M27" s="41">
        <f t="shared" si="1"/>
        <v>3.16021164021164</v>
      </c>
    </row>
    <row r="28" spans="3:13" ht="9.4" customHeight="1" x14ac:dyDescent="0.15">
      <c r="C28" s="22">
        <v>20</v>
      </c>
      <c r="D28" s="41">
        <v>1.9666666666666668</v>
      </c>
      <c r="E28" s="41">
        <v>2.3249999999999997</v>
      </c>
      <c r="F28" s="41">
        <v>2.6766666666666663</v>
      </c>
      <c r="G28" s="41">
        <v>2.5333333333333332</v>
      </c>
      <c r="H28" s="41">
        <v>0.86499999999999988</v>
      </c>
      <c r="I28" s="41">
        <v>1.4166666666666665</v>
      </c>
      <c r="J28" s="41">
        <v>2.0833333333333335</v>
      </c>
      <c r="L28" s="41">
        <f t="shared" si="0"/>
        <v>2.0733333333333333</v>
      </c>
      <c r="M28" s="41">
        <f t="shared" si="1"/>
        <v>1.9809523809523808</v>
      </c>
    </row>
    <row r="29" spans="3:13" ht="9.4" customHeight="1" x14ac:dyDescent="0.15">
      <c r="C29" s="22">
        <v>21</v>
      </c>
      <c r="D29" s="41">
        <v>1.1333333333333333</v>
      </c>
      <c r="E29" s="41">
        <v>0.8833333333333333</v>
      </c>
      <c r="F29" s="41">
        <v>0.77666666666666662</v>
      </c>
      <c r="G29" s="41">
        <v>1.1116666666666668</v>
      </c>
      <c r="H29" s="41">
        <v>0.40833333333333333</v>
      </c>
      <c r="I29" s="41">
        <v>0.63888888888888884</v>
      </c>
      <c r="J29" s="41">
        <v>0.57407407407407407</v>
      </c>
      <c r="L29" s="41">
        <f t="shared" si="0"/>
        <v>0.86266666666666669</v>
      </c>
      <c r="M29" s="41">
        <f t="shared" si="1"/>
        <v>0.78947089947089943</v>
      </c>
    </row>
    <row r="30" spans="3:13" ht="9.4" customHeight="1" x14ac:dyDescent="0.15">
      <c r="C30" s="22">
        <v>22</v>
      </c>
      <c r="D30" s="41">
        <v>0.31666666666666665</v>
      </c>
      <c r="E30" s="41">
        <v>0.64166666666666661</v>
      </c>
      <c r="F30" s="41">
        <v>0.84333333333333338</v>
      </c>
      <c r="G30" s="41">
        <v>0.39999999999999997</v>
      </c>
      <c r="H30" s="41">
        <v>0.18333333333333335</v>
      </c>
      <c r="I30" s="41">
        <v>0.24074074074074073</v>
      </c>
      <c r="J30" s="41">
        <v>0.16666666666666666</v>
      </c>
      <c r="L30" s="41">
        <f t="shared" si="0"/>
        <v>0.47699999999999998</v>
      </c>
      <c r="M30" s="41">
        <f t="shared" si="1"/>
        <v>0.39891534391534389</v>
      </c>
    </row>
    <row r="31" spans="3:13" ht="9.4" customHeight="1" x14ac:dyDescent="0.15">
      <c r="C31" s="22">
        <v>23</v>
      </c>
      <c r="D31" s="41">
        <v>0.29166666666666669</v>
      </c>
      <c r="E31" s="41">
        <v>0.2583333333333333</v>
      </c>
      <c r="F31" s="41">
        <v>0.39166666666666672</v>
      </c>
      <c r="G31" s="41">
        <v>0.24500000000000002</v>
      </c>
      <c r="H31" s="41">
        <v>0.18666666666666665</v>
      </c>
      <c r="I31" s="41">
        <v>9.2592592592592587E-2</v>
      </c>
      <c r="J31" s="41">
        <v>2.7777777777777776E-2</v>
      </c>
      <c r="L31" s="41">
        <f t="shared" si="0"/>
        <v>0.27466666666666673</v>
      </c>
      <c r="M31" s="41">
        <f t="shared" si="1"/>
        <v>0.2133862433862434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51.091666666666669</v>
      </c>
      <c r="E33" s="41">
        <f t="shared" ref="E33:J33" si="2">SUM(E15:E26)</f>
        <v>52.525000000000006</v>
      </c>
      <c r="F33" s="41">
        <f t="shared" si="2"/>
        <v>50.746666666666663</v>
      </c>
      <c r="G33" s="41">
        <f t="shared" si="2"/>
        <v>48.07</v>
      </c>
      <c r="H33" s="41">
        <f t="shared" si="2"/>
        <v>44.326666666666668</v>
      </c>
      <c r="I33" s="41">
        <f t="shared" si="2"/>
        <v>58.898148148148152</v>
      </c>
      <c r="J33" s="41">
        <f t="shared" si="2"/>
        <v>68.592592592592595</v>
      </c>
      <c r="L33" s="41">
        <f>SUM(L15:L26)</f>
        <v>49.352000000000004</v>
      </c>
      <c r="M33" s="41">
        <f>SUM(M15:M26)</f>
        <v>53.464391534391538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8.875</v>
      </c>
      <c r="E34" s="41">
        <f t="shared" ref="E34:J34" si="3">SUM(E15:E17)</f>
        <v>9.6000000000000014</v>
      </c>
      <c r="F34" s="41">
        <f t="shared" si="3"/>
        <v>8.7716666666666665</v>
      </c>
      <c r="G34" s="41">
        <f t="shared" si="3"/>
        <v>8.1716666666666669</v>
      </c>
      <c r="H34" s="41">
        <f t="shared" si="3"/>
        <v>7.5216666666666674</v>
      </c>
      <c r="I34" s="41">
        <f t="shared" si="3"/>
        <v>8.0925925925925917</v>
      </c>
      <c r="J34" s="41">
        <f t="shared" si="3"/>
        <v>12.472222222222221</v>
      </c>
      <c r="L34" s="41">
        <f>SUM(L15:L17)</f>
        <v>8.5879999999999992</v>
      </c>
      <c r="M34" s="41">
        <f>SUM(M15:M17)</f>
        <v>9.0721164021164018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25.041666666666668</v>
      </c>
      <c r="E35" s="41">
        <f t="shared" ref="E35:J35" si="4">SUM(E18:E23)</f>
        <v>25.783333333333335</v>
      </c>
      <c r="F35" s="41">
        <f t="shared" si="4"/>
        <v>24.186666666666667</v>
      </c>
      <c r="G35" s="41">
        <f t="shared" si="4"/>
        <v>24.16333333333333</v>
      </c>
      <c r="H35" s="41">
        <f t="shared" si="4"/>
        <v>23.653333333333329</v>
      </c>
      <c r="I35" s="41">
        <f t="shared" si="4"/>
        <v>39.111111111111114</v>
      </c>
      <c r="J35" s="41">
        <f t="shared" si="4"/>
        <v>44.75</v>
      </c>
      <c r="L35" s="41">
        <f>SUM(L18:L23)</f>
        <v>24.565666666666665</v>
      </c>
      <c r="M35" s="41">
        <f>SUM(M18:M23)</f>
        <v>29.527063492063498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17.174999999999997</v>
      </c>
      <c r="E36" s="41">
        <f t="shared" ref="E36:J36" si="5">SUM(E24:E26)</f>
        <v>17.141666666666666</v>
      </c>
      <c r="F36" s="41">
        <f t="shared" si="5"/>
        <v>17.788333333333334</v>
      </c>
      <c r="G36" s="41">
        <f t="shared" si="5"/>
        <v>15.735000000000001</v>
      </c>
      <c r="H36" s="41">
        <f t="shared" si="5"/>
        <v>13.151666666666667</v>
      </c>
      <c r="I36" s="41">
        <f t="shared" si="5"/>
        <v>11.694444444444443</v>
      </c>
      <c r="J36" s="41">
        <f t="shared" si="5"/>
        <v>11.37037037037037</v>
      </c>
      <c r="L36" s="41">
        <f>SUM(L24:L26)</f>
        <v>16.198333333333334</v>
      </c>
      <c r="M36" s="41">
        <f>SUM(M24:M26)</f>
        <v>14.865211640211641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63.274999999999991</v>
      </c>
      <c r="E37" s="41">
        <f t="shared" ref="E37:J37" si="6">SUM(E8:E31)</f>
        <v>63.983333333333334</v>
      </c>
      <c r="F37" s="41">
        <f t="shared" si="6"/>
        <v>63.298333333333339</v>
      </c>
      <c r="G37" s="41">
        <f t="shared" si="6"/>
        <v>59.864999999999995</v>
      </c>
      <c r="H37" s="41">
        <f t="shared" si="6"/>
        <v>50.699999999999996</v>
      </c>
      <c r="I37" s="41">
        <f t="shared" si="6"/>
        <v>64.268518518518519</v>
      </c>
      <c r="J37" s="41">
        <f t="shared" si="6"/>
        <v>75.3611111111111</v>
      </c>
      <c r="L37" s="41">
        <f>SUM(L8:L31)</f>
        <v>60.224333333333327</v>
      </c>
      <c r="M37" s="41">
        <f>SUM(M8:M31)</f>
        <v>62.964470899470903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40" t="s">
        <v>88</v>
      </c>
      <c r="C43" s="38"/>
      <c r="D43" s="38">
        <v>19.900000000000002</v>
      </c>
      <c r="E43" s="38">
        <v>24.223333333333336</v>
      </c>
      <c r="F43" s="38">
        <v>38.299999999999997</v>
      </c>
      <c r="G43" s="38">
        <v>60.3</v>
      </c>
      <c r="H43" s="38">
        <v>79.86666666666666</v>
      </c>
      <c r="I43" s="38">
        <v>86.4</v>
      </c>
      <c r="J43" s="38">
        <v>71.363333333333344</v>
      </c>
      <c r="K43" s="38">
        <v>61.25</v>
      </c>
      <c r="L43" s="38">
        <v>55</v>
      </c>
      <c r="M43" s="38">
        <v>32.200000000000003</v>
      </c>
      <c r="N43" s="38">
        <v>20.966666666666669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40" t="s">
        <v>89</v>
      </c>
      <c r="C44" s="38"/>
      <c r="D44" s="38">
        <v>22.6</v>
      </c>
      <c r="E44" s="38">
        <v>27.896666666666668</v>
      </c>
      <c r="F44" s="38">
        <v>47.6</v>
      </c>
      <c r="G44" s="38">
        <v>77.699999999999989</v>
      </c>
      <c r="H44" s="38">
        <v>100.13333333333333</v>
      </c>
      <c r="I44" s="38">
        <v>109.80000000000001</v>
      </c>
      <c r="J44" s="38">
        <v>88.18</v>
      </c>
      <c r="K44" s="38">
        <v>72.5</v>
      </c>
      <c r="L44" s="38">
        <v>57</v>
      </c>
      <c r="M44" s="38">
        <v>35.799999999999997</v>
      </c>
      <c r="N44" s="38">
        <v>23.133333333333333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40" t="s">
        <v>88</v>
      </c>
      <c r="C47" s="38"/>
      <c r="D47" s="38">
        <v>46</v>
      </c>
      <c r="E47" s="38">
        <v>16</v>
      </c>
      <c r="F47" s="38">
        <v>56</v>
      </c>
      <c r="G47" s="38">
        <v>67.666666666666686</v>
      </c>
      <c r="H47" s="38">
        <v>85.666666666666671</v>
      </c>
      <c r="I47" s="38">
        <v>112.5</v>
      </c>
      <c r="J47" s="38">
        <v>94.25</v>
      </c>
      <c r="K47" s="38"/>
      <c r="L47" s="38"/>
      <c r="M47" s="38">
        <v>42.333333333333336</v>
      </c>
      <c r="N47" s="38">
        <v>9.6666666666666679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40" t="s">
        <v>89</v>
      </c>
      <c r="C48" s="38"/>
      <c r="D48" s="38">
        <v>47</v>
      </c>
      <c r="E48" s="38">
        <v>16.75</v>
      </c>
      <c r="F48" s="38">
        <v>59.5</v>
      </c>
      <c r="G48" s="38">
        <v>74.333333333333343</v>
      </c>
      <c r="H48" s="38">
        <v>92.666666666666657</v>
      </c>
      <c r="I48" s="38">
        <v>128</v>
      </c>
      <c r="J48" s="38">
        <v>106.5</v>
      </c>
      <c r="K48" s="38"/>
      <c r="L48" s="38"/>
      <c r="M48" s="38">
        <v>43.666666666666671</v>
      </c>
      <c r="N48" s="38">
        <v>10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40" t="s">
        <v>88</v>
      </c>
      <c r="C51" s="38"/>
      <c r="D51" s="38">
        <v>55</v>
      </c>
      <c r="E51" s="38">
        <v>20.333333333333336</v>
      </c>
      <c r="F51" s="38">
        <v>44.5</v>
      </c>
      <c r="G51" s="38">
        <v>102</v>
      </c>
      <c r="H51" s="38">
        <v>122</v>
      </c>
      <c r="I51" s="38">
        <v>145</v>
      </c>
      <c r="J51" s="38">
        <v>60.5</v>
      </c>
      <c r="K51" s="38"/>
      <c r="L51" s="38"/>
      <c r="M51" s="38">
        <v>43</v>
      </c>
      <c r="N51" s="38">
        <v>25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40" t="s">
        <v>89</v>
      </c>
      <c r="C52" s="38"/>
      <c r="D52" s="38">
        <v>56</v>
      </c>
      <c r="E52" s="38">
        <v>21</v>
      </c>
      <c r="F52" s="38">
        <v>50.5</v>
      </c>
      <c r="G52" s="38">
        <v>110.33333333333334</v>
      </c>
      <c r="H52" s="38">
        <v>134.5</v>
      </c>
      <c r="I52" s="38">
        <v>163</v>
      </c>
      <c r="J52" s="38">
        <v>71.25</v>
      </c>
      <c r="K52" s="38"/>
      <c r="L52" s="38"/>
      <c r="M52" s="38">
        <v>46</v>
      </c>
      <c r="N52" s="38">
        <v>25.666666666666671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397" display="Index" xr:uid="{00000000-0004-0000-18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98</v>
      </c>
      <c r="G2" s="44"/>
      <c r="H2" s="44"/>
      <c r="I2" s="44"/>
      <c r="J2" s="44"/>
      <c r="P2" s="12"/>
    </row>
    <row r="3" spans="1:27" ht="12.75" x14ac:dyDescent="0.2">
      <c r="D3" s="45" t="s">
        <v>101</v>
      </c>
      <c r="E3" s="44"/>
      <c r="F3" s="44"/>
      <c r="G3" s="10"/>
      <c r="H3" s="46" t="s">
        <v>9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34.61805555555555</v>
      </c>
      <c r="Q6" s="20">
        <v>35.624999999999993</v>
      </c>
      <c r="R6" s="20">
        <v>34.952777777777776</v>
      </c>
      <c r="S6" s="20">
        <v>35.005555555555567</v>
      </c>
      <c r="T6" s="20">
        <v>32.6875</v>
      </c>
      <c r="U6" s="20">
        <v>35.638888888888893</v>
      </c>
      <c r="V6" s="20">
        <v>38.958333333333336</v>
      </c>
      <c r="W6" s="17"/>
      <c r="X6" s="17"/>
      <c r="Y6" s="17"/>
      <c r="Z6" s="17"/>
      <c r="AA6" s="17"/>
    </row>
    <row r="7" spans="1:27" ht="9.4" customHeight="1" x14ac:dyDescent="0.15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O7" s="19" t="s">
        <v>52</v>
      </c>
      <c r="P7" s="20">
        <v>24.381944444444443</v>
      </c>
      <c r="Q7" s="20">
        <v>25.375</v>
      </c>
      <c r="R7" s="20">
        <v>24.580555555555559</v>
      </c>
      <c r="S7" s="20">
        <v>24.951388888888889</v>
      </c>
      <c r="T7" s="20">
        <v>22.509722222222226</v>
      </c>
      <c r="U7" s="20">
        <v>26.958333333333332</v>
      </c>
      <c r="V7" s="20">
        <v>31.645833333333336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58.999999999999993</v>
      </c>
      <c r="Q8" s="20">
        <f t="shared" ref="Q8:V8" si="0">SUM(Q6:Q7)</f>
        <v>60.999999999999993</v>
      </c>
      <c r="R8" s="20">
        <f t="shared" si="0"/>
        <v>59.533333333333331</v>
      </c>
      <c r="S8" s="20">
        <f t="shared" si="0"/>
        <v>59.95694444444446</v>
      </c>
      <c r="T8" s="20">
        <f t="shared" si="0"/>
        <v>55.197222222222223</v>
      </c>
      <c r="U8" s="20">
        <f t="shared" si="0"/>
        <v>62.597222222222229</v>
      </c>
      <c r="V8" s="20">
        <f t="shared" si="0"/>
        <v>70.604166666666671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17.099999999999998</v>
      </c>
      <c r="Q10" s="20">
        <v>22</v>
      </c>
      <c r="R10" s="20">
        <v>27.56666666666667</v>
      </c>
      <c r="S10" s="20">
        <v>40.733333333333341</v>
      </c>
      <c r="T10" s="20">
        <v>46.699999999999996</v>
      </c>
      <c r="U10" s="20">
        <v>56</v>
      </c>
      <c r="V10" s="20">
        <v>58.13333333333334</v>
      </c>
      <c r="W10" s="20">
        <v>48.533333333333339</v>
      </c>
      <c r="X10" s="20">
        <v>32.6</v>
      </c>
      <c r="Y10" s="20">
        <v>31.5</v>
      </c>
      <c r="Z10" s="20">
        <v>20.500000000000004</v>
      </c>
      <c r="AA10" s="20">
        <v>13.566666666666665</v>
      </c>
    </row>
    <row r="11" spans="1:27" ht="9.4" customHeight="1" x14ac:dyDescent="0.15">
      <c r="C11" s="22"/>
      <c r="O11" s="19" t="s">
        <v>67</v>
      </c>
      <c r="P11" s="20">
        <v>6.4333333333333336</v>
      </c>
      <c r="Q11" s="20">
        <v>12.266666666666666</v>
      </c>
      <c r="R11" s="20">
        <v>18.333333333333332</v>
      </c>
      <c r="S11" s="20">
        <v>29.5</v>
      </c>
      <c r="T11" s="20">
        <v>37.749999999999993</v>
      </c>
      <c r="U11" s="20">
        <v>47.933333333333344</v>
      </c>
      <c r="V11" s="20">
        <v>46.466666666666669</v>
      </c>
      <c r="W11" s="20">
        <v>40.800000000000004</v>
      </c>
      <c r="X11" s="20">
        <v>20.85</v>
      </c>
      <c r="Y11" s="20">
        <v>16.850000000000001</v>
      </c>
      <c r="Z11" s="20">
        <v>10.200000000000001</v>
      </c>
      <c r="AA11" s="20">
        <v>4.9333333333333336</v>
      </c>
    </row>
    <row r="12" spans="1:27" ht="9.4" customHeight="1" x14ac:dyDescent="0.15">
      <c r="C12" s="22"/>
      <c r="O12" s="19" t="s">
        <v>68</v>
      </c>
      <c r="P12" s="20">
        <f>SUM(P10:P11)</f>
        <v>23.533333333333331</v>
      </c>
      <c r="Q12" s="20">
        <f t="shared" ref="Q12:AA12" si="1">SUM(Q10:Q11)</f>
        <v>34.266666666666666</v>
      </c>
      <c r="R12" s="20">
        <f t="shared" si="1"/>
        <v>45.900000000000006</v>
      </c>
      <c r="S12" s="20">
        <f t="shared" si="1"/>
        <v>70.233333333333348</v>
      </c>
      <c r="T12" s="20">
        <f t="shared" si="1"/>
        <v>84.449999999999989</v>
      </c>
      <c r="U12" s="20">
        <f t="shared" si="1"/>
        <v>103.93333333333334</v>
      </c>
      <c r="V12" s="20">
        <f t="shared" si="1"/>
        <v>104.60000000000001</v>
      </c>
      <c r="W12" s="20">
        <f t="shared" si="1"/>
        <v>89.333333333333343</v>
      </c>
      <c r="X12" s="20">
        <f t="shared" si="1"/>
        <v>53.45</v>
      </c>
      <c r="Y12" s="20">
        <f t="shared" si="1"/>
        <v>48.35</v>
      </c>
      <c r="Z12" s="20">
        <f t="shared" si="1"/>
        <v>30.700000000000003</v>
      </c>
      <c r="AA12" s="20">
        <f t="shared" si="1"/>
        <v>18.5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>
        <v>24.014166666666664</v>
      </c>
      <c r="S14" s="25">
        <v>32.360984848484847</v>
      </c>
      <c r="T14" s="26">
        <v>42.889682539682546</v>
      </c>
      <c r="U14" s="26"/>
      <c r="V14" s="26">
        <v>38.332111111111104</v>
      </c>
      <c r="W14" s="26">
        <v>33.679722222222217</v>
      </c>
      <c r="X14" s="26">
        <v>30.067777777777771</v>
      </c>
      <c r="Y14" s="20">
        <v>34.577777777777783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7"/>
      <c r="R15" s="26">
        <v>14.379999999999999</v>
      </c>
      <c r="S15" s="26">
        <v>22.786439393939396</v>
      </c>
      <c r="T15" s="26">
        <v>35.798412698412704</v>
      </c>
      <c r="U15" s="26"/>
      <c r="V15" s="26">
        <v>28.69488888888889</v>
      </c>
      <c r="W15" s="26">
        <v>25.247222222222224</v>
      </c>
      <c r="X15" s="26">
        <v>20.204444444444444</v>
      </c>
      <c r="Y15" s="20">
        <v>24.359722222222224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>
        <f t="shared" ref="R16:X16" si="3">SUM(R14:R15)</f>
        <v>38.394166666666663</v>
      </c>
      <c r="S16" s="20">
        <f t="shared" si="3"/>
        <v>55.147424242424243</v>
      </c>
      <c r="T16" s="20">
        <f t="shared" si="3"/>
        <v>78.688095238095258</v>
      </c>
      <c r="U16" s="20"/>
      <c r="V16" s="20">
        <f t="shared" si="3"/>
        <v>67.026999999999987</v>
      </c>
      <c r="W16" s="20">
        <f t="shared" si="3"/>
        <v>58.926944444444445</v>
      </c>
      <c r="X16" s="20">
        <f t="shared" si="3"/>
        <v>50.272222222222211</v>
      </c>
      <c r="Y16" s="20">
        <f>SUM(Y14:Y15)</f>
        <v>58.937500000000007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40"/>
    </row>
    <row r="34" spans="2:20" ht="9.4" customHeight="1" x14ac:dyDescent="0.15">
      <c r="C34" s="40"/>
    </row>
    <row r="35" spans="2:20" ht="9.4" customHeight="1" x14ac:dyDescent="0.15">
      <c r="C35" s="40"/>
    </row>
    <row r="36" spans="2:20" ht="9.4" customHeight="1" x14ac:dyDescent="0.15">
      <c r="C36" s="40"/>
      <c r="T36" s="14"/>
    </row>
    <row r="37" spans="2:20" ht="9.4" customHeight="1" x14ac:dyDescent="0.15">
      <c r="C37" s="40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4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40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4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7"/>
      <c r="I83" s="37" t="s">
        <v>72</v>
      </c>
      <c r="K83" s="37"/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399" display="Index" xr:uid="{00000000-0004-0000-19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98</v>
      </c>
      <c r="G2" s="44"/>
      <c r="H2" s="44"/>
      <c r="I2" s="44"/>
      <c r="J2" s="44"/>
    </row>
    <row r="3" spans="1:15" ht="12.75" x14ac:dyDescent="0.2">
      <c r="D3" s="45" t="s">
        <v>101</v>
      </c>
      <c r="E3" s="44"/>
      <c r="F3" s="44"/>
      <c r="G3" s="10"/>
      <c r="H3" s="51" t="s">
        <v>9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10</v>
      </c>
      <c r="C5" s="50"/>
      <c r="D5" s="16"/>
      <c r="O5" s="32"/>
    </row>
    <row r="6" spans="1:15" ht="9.4" customHeight="1" x14ac:dyDescent="0.2">
      <c r="C6" s="47" t="s">
        <v>100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40" t="s">
        <v>44</v>
      </c>
      <c r="E7" s="40" t="s">
        <v>45</v>
      </c>
      <c r="F7" s="40" t="s">
        <v>46</v>
      </c>
      <c r="G7" s="40" t="s">
        <v>47</v>
      </c>
      <c r="H7" s="40" t="s">
        <v>48</v>
      </c>
      <c r="I7" s="40" t="s">
        <v>49</v>
      </c>
      <c r="J7" s="40" t="s">
        <v>50</v>
      </c>
      <c r="K7" s="40"/>
      <c r="L7" s="40" t="s">
        <v>79</v>
      </c>
      <c r="M7" s="40" t="s">
        <v>80</v>
      </c>
      <c r="O7" s="32"/>
    </row>
    <row r="8" spans="1:15" ht="9.4" customHeight="1" x14ac:dyDescent="0.15">
      <c r="C8" s="22">
        <v>0</v>
      </c>
      <c r="D8" s="41">
        <v>5.5555555555555552E-2</v>
      </c>
      <c r="E8" s="41">
        <v>5.5555555555555552E-2</v>
      </c>
      <c r="F8" s="41">
        <v>8.6111111111111097E-2</v>
      </c>
      <c r="G8" s="41">
        <v>4.1666666666666664E-2</v>
      </c>
      <c r="H8" s="41">
        <v>5.5555555555555552E-2</v>
      </c>
      <c r="I8" s="41">
        <v>0</v>
      </c>
      <c r="J8" s="41">
        <v>4.1666666666666664E-2</v>
      </c>
      <c r="L8" s="41">
        <f>AVERAGE(D8:H8)</f>
        <v>5.888888888888888E-2</v>
      </c>
      <c r="M8" s="41">
        <f>AVERAGE(D8:J8)</f>
        <v>4.8015873015873012E-2</v>
      </c>
      <c r="O8" s="32"/>
    </row>
    <row r="9" spans="1:15" ht="9.4" customHeight="1" x14ac:dyDescent="0.15">
      <c r="C9" s="22">
        <v>1</v>
      </c>
      <c r="D9" s="41">
        <v>4.1666666666666664E-2</v>
      </c>
      <c r="E9" s="41">
        <v>2.7777777777777776E-2</v>
      </c>
      <c r="F9" s="41">
        <v>3.3333333333333333E-2</v>
      </c>
      <c r="G9" s="41">
        <v>5.5555555555555552E-2</v>
      </c>
      <c r="H9" s="41">
        <v>6.5277777777777768E-2</v>
      </c>
      <c r="I9" s="41">
        <v>0</v>
      </c>
      <c r="J9" s="41">
        <v>0</v>
      </c>
      <c r="L9" s="41">
        <f t="shared" ref="L9:L31" si="0">AVERAGE(D9:H9)</f>
        <v>4.4722222222222219E-2</v>
      </c>
      <c r="M9" s="41">
        <f t="shared" ref="M9:M31" si="1">AVERAGE(D9:J9)</f>
        <v>3.1944444444444442E-2</v>
      </c>
      <c r="O9" s="32"/>
    </row>
    <row r="10" spans="1:15" ht="9.4" customHeight="1" x14ac:dyDescent="0.15">
      <c r="C10" s="22">
        <v>2</v>
      </c>
      <c r="D10" s="41">
        <v>0</v>
      </c>
      <c r="E10" s="41">
        <v>0</v>
      </c>
      <c r="F10" s="41">
        <v>0</v>
      </c>
      <c r="G10" s="41">
        <v>0</v>
      </c>
      <c r="H10" s="41">
        <v>5.5555555555555552E-2</v>
      </c>
      <c r="I10" s="41">
        <v>4.1666666666666664E-2</v>
      </c>
      <c r="J10" s="41">
        <v>6.9444444444444434E-2</v>
      </c>
      <c r="L10" s="41">
        <f t="shared" si="0"/>
        <v>1.111111111111111E-2</v>
      </c>
      <c r="M10" s="41">
        <f t="shared" si="1"/>
        <v>2.3809523809523805E-2</v>
      </c>
      <c r="O10" s="32"/>
    </row>
    <row r="11" spans="1:15" ht="9.4" customHeight="1" x14ac:dyDescent="0.15">
      <c r="C11" s="22">
        <v>3</v>
      </c>
      <c r="D11" s="41">
        <v>2.7777777777777776E-2</v>
      </c>
      <c r="E11" s="41">
        <v>0</v>
      </c>
      <c r="F11" s="41">
        <v>0</v>
      </c>
      <c r="G11" s="41">
        <v>0</v>
      </c>
      <c r="H11" s="41">
        <v>1.6666666666666666E-2</v>
      </c>
      <c r="I11" s="41">
        <v>4.1666666666666664E-2</v>
      </c>
      <c r="J11" s="41">
        <v>5.5555555555555552E-2</v>
      </c>
      <c r="L11" s="41">
        <f t="shared" si="0"/>
        <v>8.8888888888888871E-3</v>
      </c>
      <c r="M11" s="41">
        <f t="shared" si="1"/>
        <v>2.0238095238095239E-2</v>
      </c>
      <c r="O11" s="32"/>
    </row>
    <row r="12" spans="1:15" ht="9.4" customHeight="1" x14ac:dyDescent="0.15">
      <c r="C12" s="22">
        <v>4</v>
      </c>
      <c r="D12" s="41">
        <v>0</v>
      </c>
      <c r="E12" s="41">
        <v>4.1666666666666664E-2</v>
      </c>
      <c r="F12" s="41">
        <v>0</v>
      </c>
      <c r="G12" s="41">
        <v>4.4444444444444446E-2</v>
      </c>
      <c r="H12" s="41">
        <v>2.0833333333333332E-2</v>
      </c>
      <c r="I12" s="41">
        <v>0</v>
      </c>
      <c r="J12" s="41">
        <v>2.7777777777777776E-2</v>
      </c>
      <c r="L12" s="41">
        <f t="shared" si="0"/>
        <v>2.1388888888888888E-2</v>
      </c>
      <c r="M12" s="41">
        <f t="shared" si="1"/>
        <v>1.9246031746031744E-2</v>
      </c>
    </row>
    <row r="13" spans="1:15" ht="9.4" customHeight="1" x14ac:dyDescent="0.15">
      <c r="C13" s="22">
        <v>5</v>
      </c>
      <c r="D13" s="41">
        <v>0.70833333333333326</v>
      </c>
      <c r="E13" s="41">
        <v>0.44444444444444442</v>
      </c>
      <c r="F13" s="41">
        <v>0.58472222222222225</v>
      </c>
      <c r="G13" s="41">
        <v>0.49999999999999994</v>
      </c>
      <c r="H13" s="41">
        <v>0.40694444444444439</v>
      </c>
      <c r="I13" s="41">
        <v>0.20138888888888887</v>
      </c>
      <c r="J13" s="41">
        <v>0.15277777777777776</v>
      </c>
      <c r="L13" s="41">
        <f t="shared" si="0"/>
        <v>0.52888888888888885</v>
      </c>
      <c r="M13" s="41">
        <f t="shared" si="1"/>
        <v>0.42837301587301585</v>
      </c>
    </row>
    <row r="14" spans="1:15" ht="9.4" customHeight="1" x14ac:dyDescent="0.15">
      <c r="C14" s="22">
        <v>6</v>
      </c>
      <c r="D14" s="41">
        <v>2.2569444444444446</v>
      </c>
      <c r="E14" s="41">
        <v>2.9027777777777777</v>
      </c>
      <c r="F14" s="41">
        <v>2.9319444444444445</v>
      </c>
      <c r="G14" s="41">
        <v>2.6652777777777779</v>
      </c>
      <c r="H14" s="41">
        <v>2.7736111111111112</v>
      </c>
      <c r="I14" s="41">
        <v>0.68055555555555558</v>
      </c>
      <c r="J14" s="41">
        <v>0.31944444444444448</v>
      </c>
      <c r="L14" s="41">
        <f t="shared" si="0"/>
        <v>2.7061111111111109</v>
      </c>
      <c r="M14" s="41">
        <f t="shared" si="1"/>
        <v>2.0757936507936505</v>
      </c>
    </row>
    <row r="15" spans="1:15" ht="9.4" customHeight="1" x14ac:dyDescent="0.15">
      <c r="C15" s="22">
        <v>7</v>
      </c>
      <c r="D15" s="41">
        <v>5.2361111111111107</v>
      </c>
      <c r="E15" s="41">
        <v>4.9861111111111107</v>
      </c>
      <c r="F15" s="41">
        <v>4.9486111111111111</v>
      </c>
      <c r="G15" s="41">
        <v>5.156944444444445</v>
      </c>
      <c r="H15" s="41">
        <v>3.8749999999999996</v>
      </c>
      <c r="I15" s="41">
        <v>1.5902777777777777</v>
      </c>
      <c r="J15" s="41">
        <v>2.0486111111111112</v>
      </c>
      <c r="L15" s="41">
        <f t="shared" si="0"/>
        <v>4.8405555555555555</v>
      </c>
      <c r="M15" s="41">
        <f t="shared" si="1"/>
        <v>3.977380952380952</v>
      </c>
    </row>
    <row r="16" spans="1:15" ht="9.4" customHeight="1" x14ac:dyDescent="0.15">
      <c r="C16" s="22">
        <v>8</v>
      </c>
      <c r="D16" s="41">
        <v>3.9652777777777777</v>
      </c>
      <c r="E16" s="41">
        <v>3.9930555555555558</v>
      </c>
      <c r="F16" s="41">
        <v>3.5999999999999996</v>
      </c>
      <c r="G16" s="41">
        <v>3.9236111111111116</v>
      </c>
      <c r="H16" s="41">
        <v>3.8250000000000002</v>
      </c>
      <c r="I16" s="41">
        <v>2.7777777777777777</v>
      </c>
      <c r="J16" s="41">
        <v>4.020833333333333</v>
      </c>
      <c r="L16" s="41">
        <f t="shared" si="0"/>
        <v>3.8613888888888885</v>
      </c>
      <c r="M16" s="41">
        <f t="shared" si="1"/>
        <v>3.729365079365079</v>
      </c>
    </row>
    <row r="17" spans="3:13" ht="9.4" customHeight="1" x14ac:dyDescent="0.15">
      <c r="C17" s="22">
        <v>9</v>
      </c>
      <c r="D17" s="41">
        <v>2.2847222222222219</v>
      </c>
      <c r="E17" s="41">
        <v>2.3263888888888888</v>
      </c>
      <c r="F17" s="41">
        <v>2.3944444444444444</v>
      </c>
      <c r="G17" s="41">
        <v>2.2083333333333335</v>
      </c>
      <c r="H17" s="41">
        <v>2.9333333333333331</v>
      </c>
      <c r="I17" s="41">
        <v>4.6527777777777777</v>
      </c>
      <c r="J17" s="41">
        <v>7.3888888888888893</v>
      </c>
      <c r="L17" s="41">
        <f t="shared" si="0"/>
        <v>2.4294444444444445</v>
      </c>
      <c r="M17" s="41">
        <f t="shared" si="1"/>
        <v>3.4555555555555557</v>
      </c>
    </row>
    <row r="18" spans="3:13" ht="9.4" customHeight="1" x14ac:dyDescent="0.15">
      <c r="C18" s="22">
        <v>10</v>
      </c>
      <c r="D18" s="41">
        <v>3.4097222222222223</v>
      </c>
      <c r="E18" s="41">
        <v>4.0625</v>
      </c>
      <c r="F18" s="41">
        <v>2.9680555555555559</v>
      </c>
      <c r="G18" s="41">
        <v>3.0430555555555552</v>
      </c>
      <c r="H18" s="41">
        <v>3.7097222222222221</v>
      </c>
      <c r="I18" s="41">
        <v>7.1388888888888893</v>
      </c>
      <c r="J18" s="41">
        <v>9.8680555555555571</v>
      </c>
      <c r="L18" s="41">
        <f t="shared" si="0"/>
        <v>3.4386111111111113</v>
      </c>
      <c r="M18" s="41">
        <f t="shared" si="1"/>
        <v>4.8857142857142861</v>
      </c>
    </row>
    <row r="19" spans="3:13" ht="9.4" customHeight="1" x14ac:dyDescent="0.15">
      <c r="C19" s="22">
        <v>11</v>
      </c>
      <c r="D19" s="41">
        <v>3.5416666666666661</v>
      </c>
      <c r="E19" s="41">
        <v>3.9097222222222223</v>
      </c>
      <c r="F19" s="41">
        <v>3.0791666666666666</v>
      </c>
      <c r="G19" s="41">
        <v>3.7388888888888889</v>
      </c>
      <c r="H19" s="41">
        <v>3.7569444444444446</v>
      </c>
      <c r="I19" s="41">
        <v>7.8888888888888893</v>
      </c>
      <c r="J19" s="41">
        <v>9.6805555555555554</v>
      </c>
      <c r="L19" s="41">
        <f t="shared" si="0"/>
        <v>3.6052777777777778</v>
      </c>
      <c r="M19" s="41">
        <f t="shared" si="1"/>
        <v>5.0851190476190471</v>
      </c>
    </row>
    <row r="20" spans="3:13" ht="9.4" customHeight="1" x14ac:dyDescent="0.15">
      <c r="C20" s="22">
        <v>12</v>
      </c>
      <c r="D20" s="41">
        <v>3.5902777777777777</v>
      </c>
      <c r="E20" s="41">
        <v>3.5555555555555558</v>
      </c>
      <c r="F20" s="41">
        <v>3.4361111111111109</v>
      </c>
      <c r="G20" s="41">
        <v>3.0819444444444439</v>
      </c>
      <c r="H20" s="41">
        <v>4.1694444444444443</v>
      </c>
      <c r="I20" s="41">
        <v>7.3888888888888893</v>
      </c>
      <c r="J20" s="41">
        <v>7.1458333333333321</v>
      </c>
      <c r="L20" s="41">
        <f t="shared" si="0"/>
        <v>3.5666666666666673</v>
      </c>
      <c r="M20" s="41">
        <f t="shared" si="1"/>
        <v>4.6240079365079367</v>
      </c>
    </row>
    <row r="21" spans="3:13" ht="9.4" customHeight="1" x14ac:dyDescent="0.15">
      <c r="C21" s="22">
        <v>13</v>
      </c>
      <c r="D21" s="41">
        <v>3.4930555555555554</v>
      </c>
      <c r="E21" s="41">
        <v>2.9583333333333339</v>
      </c>
      <c r="F21" s="41">
        <v>2.7374999999999998</v>
      </c>
      <c r="G21" s="41">
        <v>3.5194444444444439</v>
      </c>
      <c r="H21" s="41">
        <v>4.7597222222222229</v>
      </c>
      <c r="I21" s="41">
        <v>5.854166666666667</v>
      </c>
      <c r="J21" s="41">
        <v>6.3819444444444446</v>
      </c>
      <c r="L21" s="41">
        <f t="shared" si="0"/>
        <v>3.4936111111111119</v>
      </c>
      <c r="M21" s="41">
        <f t="shared" si="1"/>
        <v>4.2434523809523821</v>
      </c>
    </row>
    <row r="22" spans="3:13" ht="9.4" customHeight="1" x14ac:dyDescent="0.15">
      <c r="C22" s="22">
        <v>14</v>
      </c>
      <c r="D22" s="41">
        <v>4.0347222222222223</v>
      </c>
      <c r="E22" s="41">
        <v>3.2430555555555562</v>
      </c>
      <c r="F22" s="41">
        <v>4.6277777777777782</v>
      </c>
      <c r="G22" s="41">
        <v>4.1763888888888889</v>
      </c>
      <c r="H22" s="41">
        <v>4.0069444444444446</v>
      </c>
      <c r="I22" s="41">
        <v>6.7222222222222214</v>
      </c>
      <c r="J22" s="41">
        <v>6.1249999999999982</v>
      </c>
      <c r="L22" s="41">
        <f t="shared" si="0"/>
        <v>4.0177777777777779</v>
      </c>
      <c r="M22" s="41">
        <f t="shared" si="1"/>
        <v>4.7051587301587299</v>
      </c>
    </row>
    <row r="23" spans="3:13" ht="9.4" customHeight="1" x14ac:dyDescent="0.15">
      <c r="C23" s="22">
        <v>15</v>
      </c>
      <c r="D23" s="41">
        <v>4.5277777777777768</v>
      </c>
      <c r="E23" s="41">
        <v>4.3194444444444446</v>
      </c>
      <c r="F23" s="41">
        <v>4.2624999999999993</v>
      </c>
      <c r="G23" s="41">
        <v>4.259722222222222</v>
      </c>
      <c r="H23" s="41">
        <v>3.6597222222222223</v>
      </c>
      <c r="I23" s="41">
        <v>5.7361111111111116</v>
      </c>
      <c r="J23" s="41">
        <v>5.8472222222222214</v>
      </c>
      <c r="L23" s="41">
        <f t="shared" si="0"/>
        <v>4.2058333333333326</v>
      </c>
      <c r="M23" s="41">
        <f t="shared" si="1"/>
        <v>4.6589285714285706</v>
      </c>
    </row>
    <row r="24" spans="3:13" ht="9.4" customHeight="1" x14ac:dyDescent="0.15">
      <c r="C24" s="22">
        <v>16</v>
      </c>
      <c r="D24" s="41">
        <v>5.2569444444444446</v>
      </c>
      <c r="E24" s="41">
        <v>6.1458333333333339</v>
      </c>
      <c r="F24" s="41">
        <v>5.4097222222222223</v>
      </c>
      <c r="G24" s="41">
        <v>4.6861111111111109</v>
      </c>
      <c r="H24" s="41">
        <v>4.9249999999999998</v>
      </c>
      <c r="I24" s="41">
        <v>3.5625</v>
      </c>
      <c r="J24" s="41">
        <v>3.3680555555555558</v>
      </c>
      <c r="L24" s="41">
        <f t="shared" si="0"/>
        <v>5.2847222222222223</v>
      </c>
      <c r="M24" s="41">
        <f t="shared" si="1"/>
        <v>4.7648809523809517</v>
      </c>
    </row>
    <row r="25" spans="3:13" ht="9.4" customHeight="1" x14ac:dyDescent="0.15">
      <c r="C25" s="22">
        <v>17</v>
      </c>
      <c r="D25" s="41">
        <v>8.2847222222222214</v>
      </c>
      <c r="E25" s="41">
        <v>9.3472222222222214</v>
      </c>
      <c r="F25" s="41">
        <v>9.0541666666666671</v>
      </c>
      <c r="G25" s="41">
        <v>8.4736111111111132</v>
      </c>
      <c r="H25" s="41">
        <v>5.4458333333333329</v>
      </c>
      <c r="I25" s="41">
        <v>3.395833333333333</v>
      </c>
      <c r="J25" s="41">
        <v>2.916666666666667</v>
      </c>
      <c r="L25" s="41">
        <f t="shared" si="0"/>
        <v>8.1211111111111105</v>
      </c>
      <c r="M25" s="41">
        <f t="shared" si="1"/>
        <v>6.702579365079365</v>
      </c>
    </row>
    <row r="26" spans="3:13" ht="9.4" customHeight="1" x14ac:dyDescent="0.15">
      <c r="C26" s="22">
        <v>18</v>
      </c>
      <c r="D26" s="41">
        <v>3.9236111111111107</v>
      </c>
      <c r="E26" s="41">
        <v>4.0277777777777777</v>
      </c>
      <c r="F26" s="41">
        <v>4.1986111111111111</v>
      </c>
      <c r="G26" s="41">
        <v>4.7611111111111111</v>
      </c>
      <c r="H26" s="41">
        <v>2.9569444444444444</v>
      </c>
      <c r="I26" s="41">
        <v>1.916666666666667</v>
      </c>
      <c r="J26" s="41">
        <v>1.6319444444444444</v>
      </c>
      <c r="L26" s="41">
        <f t="shared" si="0"/>
        <v>3.9736111111111114</v>
      </c>
      <c r="M26" s="41">
        <f t="shared" si="1"/>
        <v>3.3452380952380953</v>
      </c>
    </row>
    <row r="27" spans="3:13" ht="9.4" customHeight="1" x14ac:dyDescent="0.15">
      <c r="C27" s="22">
        <v>19</v>
      </c>
      <c r="D27" s="41">
        <v>2.6736111111111107</v>
      </c>
      <c r="E27" s="41">
        <v>2.8819444444444446</v>
      </c>
      <c r="F27" s="41">
        <v>2.6638888888888888</v>
      </c>
      <c r="G27" s="41">
        <v>2.9513888888888888</v>
      </c>
      <c r="H27" s="41">
        <v>1.6083333333333334</v>
      </c>
      <c r="I27" s="41">
        <v>1.5208333333333335</v>
      </c>
      <c r="J27" s="41">
        <v>1.9930555555555556</v>
      </c>
      <c r="L27" s="41">
        <f t="shared" si="0"/>
        <v>2.5558333333333336</v>
      </c>
      <c r="M27" s="41">
        <f t="shared" si="1"/>
        <v>2.3275793650793655</v>
      </c>
    </row>
    <row r="28" spans="3:13" ht="9.4" customHeight="1" x14ac:dyDescent="0.15">
      <c r="C28" s="22">
        <v>20</v>
      </c>
      <c r="D28" s="41">
        <v>1.125</v>
      </c>
      <c r="E28" s="41">
        <v>0.88194444444444442</v>
      </c>
      <c r="F28" s="41">
        <v>1.3708333333333333</v>
      </c>
      <c r="G28" s="41">
        <v>1.5763888888888888</v>
      </c>
      <c r="H28" s="41">
        <v>1.365277777777778</v>
      </c>
      <c r="I28" s="41">
        <v>1.1388888888888888</v>
      </c>
      <c r="J28" s="41">
        <v>0.95138888888888895</v>
      </c>
      <c r="L28" s="41">
        <f t="shared" si="0"/>
        <v>1.2638888888888891</v>
      </c>
      <c r="M28" s="41">
        <f t="shared" si="1"/>
        <v>1.2013888888888891</v>
      </c>
    </row>
    <row r="29" spans="3:13" ht="9.4" customHeight="1" x14ac:dyDescent="0.15">
      <c r="C29" s="22">
        <v>21</v>
      </c>
      <c r="D29" s="41">
        <v>0.40277777777777779</v>
      </c>
      <c r="E29" s="41">
        <v>0.61111111111111105</v>
      </c>
      <c r="F29" s="41">
        <v>0.71388888888888891</v>
      </c>
      <c r="G29" s="41">
        <v>0.64027777777777772</v>
      </c>
      <c r="H29" s="41">
        <v>0.54861111111111105</v>
      </c>
      <c r="I29" s="41">
        <v>2.7777777777777776E-2</v>
      </c>
      <c r="J29" s="41">
        <v>0.2638888888888889</v>
      </c>
      <c r="L29" s="41">
        <f t="shared" si="0"/>
        <v>0.58333333333333326</v>
      </c>
      <c r="M29" s="41">
        <f t="shared" si="1"/>
        <v>0.45833333333333331</v>
      </c>
    </row>
    <row r="30" spans="3:13" ht="9.4" customHeight="1" x14ac:dyDescent="0.15">
      <c r="C30" s="22">
        <v>22</v>
      </c>
      <c r="D30" s="41">
        <v>0.10416666666666667</v>
      </c>
      <c r="E30" s="41">
        <v>0.22916666666666666</v>
      </c>
      <c r="F30" s="41">
        <v>0.2388888888888889</v>
      </c>
      <c r="G30" s="41">
        <v>0.31527777777777782</v>
      </c>
      <c r="H30" s="41">
        <v>0.20833333333333331</v>
      </c>
      <c r="I30" s="41">
        <v>0.23611111111111113</v>
      </c>
      <c r="J30" s="41">
        <v>0.16666666666666666</v>
      </c>
      <c r="L30" s="41">
        <f t="shared" si="0"/>
        <v>0.21916666666666665</v>
      </c>
      <c r="M30" s="41">
        <f t="shared" si="1"/>
        <v>0.21408730158730158</v>
      </c>
    </row>
    <row r="31" spans="3:13" ht="9.4" customHeight="1" x14ac:dyDescent="0.15">
      <c r="C31" s="22">
        <v>23</v>
      </c>
      <c r="D31" s="41">
        <v>5.5555555555555552E-2</v>
      </c>
      <c r="E31" s="41">
        <v>4.8611111111111105E-2</v>
      </c>
      <c r="F31" s="41">
        <v>0.19305555555555554</v>
      </c>
      <c r="G31" s="41">
        <v>0.13750000000000001</v>
      </c>
      <c r="H31" s="41">
        <v>4.8611111111111105E-2</v>
      </c>
      <c r="I31" s="41">
        <v>8.3333333333333329E-2</v>
      </c>
      <c r="J31" s="41">
        <v>0.13888888888888887</v>
      </c>
      <c r="L31" s="41">
        <f t="shared" si="0"/>
        <v>9.6666666666666651E-2</v>
      </c>
      <c r="M31" s="41">
        <f t="shared" si="1"/>
        <v>0.10079365079365078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51.548611111111114</v>
      </c>
      <c r="E33" s="41">
        <f t="shared" ref="E33:J33" si="2">SUM(E15:E26)</f>
        <v>52.875000000000007</v>
      </c>
      <c r="F33" s="41">
        <f t="shared" si="2"/>
        <v>50.716666666666661</v>
      </c>
      <c r="G33" s="41">
        <f t="shared" si="2"/>
        <v>51.029166666666669</v>
      </c>
      <c r="H33" s="41">
        <f t="shared" si="2"/>
        <v>48.023611111111109</v>
      </c>
      <c r="I33" s="41">
        <f t="shared" si="2"/>
        <v>58.625</v>
      </c>
      <c r="J33" s="41">
        <f t="shared" si="2"/>
        <v>66.423611111111114</v>
      </c>
      <c r="L33" s="41">
        <f>SUM(L15:L26)</f>
        <v>50.838611111111106</v>
      </c>
      <c r="M33" s="41">
        <f>SUM(M15:M26)</f>
        <v>54.177380952380943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11.486111111111111</v>
      </c>
      <c r="E34" s="41">
        <f t="shared" ref="E34:J34" si="3">SUM(E15:E17)</f>
        <v>11.305555555555555</v>
      </c>
      <c r="F34" s="41">
        <f t="shared" si="3"/>
        <v>10.943055555555555</v>
      </c>
      <c r="G34" s="41">
        <f t="shared" si="3"/>
        <v>11.28888888888889</v>
      </c>
      <c r="H34" s="41">
        <f t="shared" si="3"/>
        <v>10.633333333333333</v>
      </c>
      <c r="I34" s="41">
        <f t="shared" si="3"/>
        <v>9.0208333333333321</v>
      </c>
      <c r="J34" s="41">
        <f t="shared" si="3"/>
        <v>13.458333333333334</v>
      </c>
      <c r="L34" s="41">
        <f>SUM(L15:L17)</f>
        <v>11.131388888888887</v>
      </c>
      <c r="M34" s="41">
        <f>SUM(M15:M17)</f>
        <v>11.162301587301586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22.597222222222221</v>
      </c>
      <c r="E35" s="41">
        <f t="shared" ref="E35:J35" si="4">SUM(E18:E23)</f>
        <v>22.048611111111114</v>
      </c>
      <c r="F35" s="41">
        <f t="shared" si="4"/>
        <v>21.111111111111111</v>
      </c>
      <c r="G35" s="41">
        <f t="shared" si="4"/>
        <v>21.819444444444443</v>
      </c>
      <c r="H35" s="41">
        <f t="shared" si="4"/>
        <v>24.0625</v>
      </c>
      <c r="I35" s="41">
        <f t="shared" si="4"/>
        <v>40.729166666666671</v>
      </c>
      <c r="J35" s="41">
        <f t="shared" si="4"/>
        <v>45.048611111111114</v>
      </c>
      <c r="L35" s="41">
        <f>SUM(L18:L23)</f>
        <v>22.327777777777776</v>
      </c>
      <c r="M35" s="41">
        <f>SUM(M18:M23)</f>
        <v>28.202380952380953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17.465277777777779</v>
      </c>
      <c r="E36" s="41">
        <f t="shared" ref="E36:J36" si="5">SUM(E24:E26)</f>
        <v>19.520833333333332</v>
      </c>
      <c r="F36" s="41">
        <f t="shared" si="5"/>
        <v>18.662500000000001</v>
      </c>
      <c r="G36" s="41">
        <f t="shared" si="5"/>
        <v>17.920833333333334</v>
      </c>
      <c r="H36" s="41">
        <f t="shared" si="5"/>
        <v>13.327777777777778</v>
      </c>
      <c r="I36" s="41">
        <f t="shared" si="5"/>
        <v>8.875</v>
      </c>
      <c r="J36" s="41">
        <f t="shared" si="5"/>
        <v>7.9166666666666679</v>
      </c>
      <c r="L36" s="41">
        <f>SUM(L24:L26)</f>
        <v>17.379444444444445</v>
      </c>
      <c r="M36" s="41">
        <f>SUM(M24:M26)</f>
        <v>14.812698412698412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59</v>
      </c>
      <c r="E37" s="41">
        <f t="shared" ref="E37:J37" si="6">SUM(E8:E31)</f>
        <v>61.000000000000007</v>
      </c>
      <c r="F37" s="41">
        <f t="shared" si="6"/>
        <v>59.533333333333331</v>
      </c>
      <c r="G37" s="41">
        <f t="shared" si="6"/>
        <v>59.956944444444446</v>
      </c>
      <c r="H37" s="41">
        <f t="shared" si="6"/>
        <v>55.19722222222223</v>
      </c>
      <c r="I37" s="41">
        <f t="shared" si="6"/>
        <v>62.597222222222229</v>
      </c>
      <c r="J37" s="41">
        <f t="shared" si="6"/>
        <v>70.604166666666657</v>
      </c>
      <c r="L37" s="41">
        <f>SUM(L8:L31)</f>
        <v>58.9375</v>
      </c>
      <c r="M37" s="41">
        <f>SUM(M8:M31)</f>
        <v>61.126984126984112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40" t="s">
        <v>88</v>
      </c>
      <c r="C43" s="38">
        <v>22.516666666666666</v>
      </c>
      <c r="D43" s="38">
        <v>32.333333333333329</v>
      </c>
      <c r="E43" s="38">
        <v>42.43333333333333</v>
      </c>
      <c r="F43" s="38">
        <v>62.666666666666671</v>
      </c>
      <c r="G43" s="38">
        <v>71.349999999999994</v>
      </c>
      <c r="H43" s="38">
        <v>83.266666666666666</v>
      </c>
      <c r="I43" s="38">
        <v>85.4</v>
      </c>
      <c r="J43" s="38">
        <v>75.096666666666678</v>
      </c>
      <c r="K43" s="38">
        <v>46.95</v>
      </c>
      <c r="L43" s="38">
        <v>44.7</v>
      </c>
      <c r="M43" s="38">
        <v>27.15</v>
      </c>
      <c r="N43" s="38">
        <v>16.2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40" t="s">
        <v>89</v>
      </c>
      <c r="C44" s="38">
        <v>23.533333333333331</v>
      </c>
      <c r="D44" s="38">
        <v>34.266666666666666</v>
      </c>
      <c r="E44" s="38">
        <v>45.900000000000006</v>
      </c>
      <c r="F44" s="38">
        <v>70.233333333333348</v>
      </c>
      <c r="G44" s="38">
        <v>84.449999999999989</v>
      </c>
      <c r="H44" s="38">
        <v>103.93333333333334</v>
      </c>
      <c r="I44" s="38">
        <v>104.60000000000001</v>
      </c>
      <c r="J44" s="38">
        <v>89.333333333333343</v>
      </c>
      <c r="K44" s="38">
        <v>53.45</v>
      </c>
      <c r="L44" s="38">
        <v>48.35</v>
      </c>
      <c r="M44" s="38">
        <v>30.700000000000003</v>
      </c>
      <c r="N44" s="38">
        <v>18.5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40" t="s">
        <v>88</v>
      </c>
      <c r="C47" s="38">
        <v>27</v>
      </c>
      <c r="D47" s="38">
        <v>29.5</v>
      </c>
      <c r="E47" s="38">
        <v>30.5</v>
      </c>
      <c r="F47" s="38">
        <v>87</v>
      </c>
      <c r="G47" s="38">
        <v>107.33333333333334</v>
      </c>
      <c r="H47" s="38">
        <v>81.333333333333329</v>
      </c>
      <c r="I47" s="38">
        <v>100.5</v>
      </c>
      <c r="J47" s="38">
        <v>86</v>
      </c>
      <c r="K47" s="38">
        <v>51.5</v>
      </c>
      <c r="L47" s="38">
        <v>35</v>
      </c>
      <c r="M47" s="38">
        <v>43.333333333333336</v>
      </c>
      <c r="N47" s="38">
        <v>24.5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40" t="s">
        <v>89</v>
      </c>
      <c r="C48" s="38">
        <v>27</v>
      </c>
      <c r="D48" s="38">
        <v>31</v>
      </c>
      <c r="E48" s="38">
        <v>31</v>
      </c>
      <c r="F48" s="38">
        <v>92</v>
      </c>
      <c r="G48" s="38">
        <v>116.33333333333334</v>
      </c>
      <c r="H48" s="38">
        <v>90.333333333333343</v>
      </c>
      <c r="I48" s="38">
        <v>111.5</v>
      </c>
      <c r="J48" s="38">
        <v>93.75</v>
      </c>
      <c r="K48" s="38">
        <v>54.75</v>
      </c>
      <c r="L48" s="38">
        <v>35.333333333333336</v>
      </c>
      <c r="M48" s="38">
        <v>43.666666666666664</v>
      </c>
      <c r="N48" s="38">
        <v>24.5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40" t="s">
        <v>88</v>
      </c>
      <c r="C51" s="38">
        <v>43.5</v>
      </c>
      <c r="D51" s="38">
        <v>60.5</v>
      </c>
      <c r="E51" s="38">
        <v>36.666666666666664</v>
      </c>
      <c r="F51" s="38">
        <v>66</v>
      </c>
      <c r="G51" s="38">
        <v>136.66666666666669</v>
      </c>
      <c r="H51" s="38">
        <v>96</v>
      </c>
      <c r="I51" s="38">
        <v>131</v>
      </c>
      <c r="J51" s="38">
        <v>60.5</v>
      </c>
      <c r="K51" s="38">
        <v>48.25</v>
      </c>
      <c r="L51" s="38">
        <v>57.333333333333329</v>
      </c>
      <c r="M51" s="38">
        <v>37.666666666666664</v>
      </c>
      <c r="N51" s="38">
        <v>23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40" t="s">
        <v>89</v>
      </c>
      <c r="C52" s="38">
        <v>45</v>
      </c>
      <c r="D52" s="38">
        <v>61.5</v>
      </c>
      <c r="E52" s="38">
        <v>37.333333333333329</v>
      </c>
      <c r="F52" s="38">
        <v>69.5</v>
      </c>
      <c r="G52" s="38">
        <v>150.66666666666666</v>
      </c>
      <c r="H52" s="38">
        <v>100.5</v>
      </c>
      <c r="I52" s="38">
        <v>147</v>
      </c>
      <c r="J52" s="38">
        <v>66.25</v>
      </c>
      <c r="K52" s="38">
        <v>50.5</v>
      </c>
      <c r="L52" s="38">
        <v>57.333333333333329</v>
      </c>
      <c r="M52" s="38">
        <v>38.333333333333329</v>
      </c>
      <c r="N52" s="38">
        <v>23.333333333333336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399" display="Index" xr:uid="{00000000-0004-0000-1A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A88"/>
  <sheetViews>
    <sheetView zoomScale="90" workbookViewId="0"/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102</v>
      </c>
      <c r="G2" s="44"/>
      <c r="H2" s="44"/>
      <c r="I2" s="44"/>
      <c r="J2" s="44"/>
      <c r="P2" s="12"/>
    </row>
    <row r="3" spans="1:27" ht="12.75" x14ac:dyDescent="0.2">
      <c r="D3" s="45" t="s">
        <v>99</v>
      </c>
      <c r="E3" s="44"/>
      <c r="F3" s="44"/>
      <c r="G3" s="10"/>
      <c r="H3" s="46" t="s">
        <v>7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133.27499999999998</v>
      </c>
      <c r="Q6" s="20">
        <v>128.21666666666667</v>
      </c>
      <c r="R6" s="20">
        <v>125.145</v>
      </c>
      <c r="S6" s="20">
        <v>125.45500000000001</v>
      </c>
      <c r="T6" s="20">
        <v>112.62666666666665</v>
      </c>
      <c r="U6" s="20">
        <v>155.89814814814815</v>
      </c>
      <c r="V6" s="20">
        <v>163.18518518518519</v>
      </c>
      <c r="W6" s="17"/>
      <c r="X6" s="17"/>
      <c r="Y6" s="17"/>
      <c r="Z6" s="17"/>
      <c r="AA6" s="17"/>
    </row>
    <row r="7" spans="1:27" ht="9.4" customHeight="1" x14ac:dyDescent="0.15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9" t="s">
        <v>52</v>
      </c>
      <c r="P7" s="20">
        <v>109.08333333333331</v>
      </c>
      <c r="Q7" s="20">
        <v>100.10000000000002</v>
      </c>
      <c r="R7" s="20">
        <v>99.05</v>
      </c>
      <c r="S7" s="20">
        <v>91.026666666666657</v>
      </c>
      <c r="T7" s="20">
        <v>89.4</v>
      </c>
      <c r="U7" s="20">
        <v>132.06481481481484</v>
      </c>
      <c r="V7" s="20">
        <v>137.16666666666669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242.35833333333329</v>
      </c>
      <c r="Q8" s="20">
        <f t="shared" ref="Q8:V8" si="0">SUM(Q6:Q7)</f>
        <v>228.31666666666669</v>
      </c>
      <c r="R8" s="20">
        <f t="shared" si="0"/>
        <v>224.19499999999999</v>
      </c>
      <c r="S8" s="20">
        <f t="shared" si="0"/>
        <v>216.48166666666668</v>
      </c>
      <c r="T8" s="20">
        <f t="shared" si="0"/>
        <v>202.02666666666664</v>
      </c>
      <c r="U8" s="20">
        <f t="shared" si="0"/>
        <v>287.96296296296299</v>
      </c>
      <c r="V8" s="20">
        <f t="shared" si="0"/>
        <v>300.35185185185185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/>
      <c r="Q10" s="20">
        <v>103.10000000000001</v>
      </c>
      <c r="R10" s="20">
        <v>106.36000000000004</v>
      </c>
      <c r="S10" s="20">
        <v>128.83333333333331</v>
      </c>
      <c r="T10" s="20">
        <v>156.55000000000001</v>
      </c>
      <c r="U10" s="20">
        <v>167.66666666666663</v>
      </c>
      <c r="V10" s="20">
        <v>151.19999999999999</v>
      </c>
      <c r="W10" s="20">
        <v>139.17666666666668</v>
      </c>
      <c r="X10" s="20">
        <v>126.75</v>
      </c>
      <c r="Y10" s="20">
        <v>86</v>
      </c>
      <c r="Z10" s="20">
        <v>97.249999999999986</v>
      </c>
      <c r="AA10" s="20">
        <v>80.7</v>
      </c>
    </row>
    <row r="11" spans="1:27" ht="9.4" customHeight="1" x14ac:dyDescent="0.15">
      <c r="C11" s="22"/>
      <c r="O11" s="19" t="s">
        <v>67</v>
      </c>
      <c r="P11" s="20"/>
      <c r="Q11" s="20">
        <v>93.000000000000014</v>
      </c>
      <c r="R11" s="20">
        <v>83.786666666666676</v>
      </c>
      <c r="S11" s="20">
        <v>94.26666666666668</v>
      </c>
      <c r="T11" s="20">
        <v>133.69999999999999</v>
      </c>
      <c r="U11" s="20">
        <v>128.33333333333334</v>
      </c>
      <c r="V11" s="20">
        <v>117</v>
      </c>
      <c r="W11" s="20">
        <v>105.95</v>
      </c>
      <c r="X11" s="20">
        <v>98</v>
      </c>
      <c r="Y11" s="20">
        <v>71</v>
      </c>
      <c r="Z11" s="20">
        <v>74.05</v>
      </c>
      <c r="AA11" s="20">
        <v>54.633333333333347</v>
      </c>
    </row>
    <row r="12" spans="1:27" ht="9.4" customHeight="1" x14ac:dyDescent="0.15">
      <c r="C12" s="22"/>
      <c r="O12" s="19" t="s">
        <v>68</v>
      </c>
      <c r="P12" s="20"/>
      <c r="Q12" s="20">
        <f t="shared" ref="Q12:AA12" si="1">SUM(Q10:Q11)</f>
        <v>196.10000000000002</v>
      </c>
      <c r="R12" s="20">
        <f t="shared" si="1"/>
        <v>190.1466666666667</v>
      </c>
      <c r="S12" s="20">
        <f t="shared" si="1"/>
        <v>223.1</v>
      </c>
      <c r="T12" s="20">
        <f t="shared" si="1"/>
        <v>290.25</v>
      </c>
      <c r="U12" s="20">
        <f t="shared" si="1"/>
        <v>296</v>
      </c>
      <c r="V12" s="20">
        <f t="shared" si="1"/>
        <v>268.2</v>
      </c>
      <c r="W12" s="20">
        <f t="shared" si="1"/>
        <v>245.12666666666667</v>
      </c>
      <c r="X12" s="20">
        <f t="shared" si="1"/>
        <v>224.75</v>
      </c>
      <c r="Y12" s="20">
        <f t="shared" si="1"/>
        <v>157</v>
      </c>
      <c r="Z12" s="20">
        <f t="shared" si="1"/>
        <v>171.29999999999998</v>
      </c>
      <c r="AA12" s="20">
        <f t="shared" si="1"/>
        <v>135.33333333333334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/>
      <c r="U14" s="26"/>
      <c r="V14" s="26"/>
      <c r="W14" s="26">
        <v>96.577999999999989</v>
      </c>
      <c r="X14" s="26">
        <v>99.726010101010104</v>
      </c>
      <c r="Y14" s="20">
        <v>124.94366666666667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7"/>
      <c r="R15" s="28"/>
      <c r="S15" s="28"/>
      <c r="T15" s="28"/>
      <c r="U15" s="28"/>
      <c r="V15" s="28"/>
      <c r="W15" s="26">
        <v>109.83899999999998</v>
      </c>
      <c r="X15" s="26">
        <v>109.98497474747475</v>
      </c>
      <c r="Y15" s="20">
        <v>97.732000000000014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>
        <v>159.5</v>
      </c>
      <c r="S16" s="20">
        <v>234.2</v>
      </c>
      <c r="T16" s="20"/>
      <c r="U16" s="20"/>
      <c r="V16" s="20"/>
      <c r="W16" s="20">
        <f t="shared" ref="W16:X16" si="3">SUM(W14:W15)</f>
        <v>206.41699999999997</v>
      </c>
      <c r="X16" s="20">
        <f t="shared" si="3"/>
        <v>209.71098484848486</v>
      </c>
      <c r="Y16" s="20">
        <f>SUM(Y14:Y15)</f>
        <v>222.6756666666667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42"/>
    </row>
    <row r="34" spans="2:20" ht="9.4" customHeight="1" x14ac:dyDescent="0.15">
      <c r="C34" s="42"/>
    </row>
    <row r="35" spans="2:20" ht="9.4" customHeight="1" x14ac:dyDescent="0.15">
      <c r="C35" s="42"/>
    </row>
    <row r="36" spans="2:20" ht="9.4" customHeight="1" x14ac:dyDescent="0.15">
      <c r="C36" s="42"/>
      <c r="T36" s="14"/>
    </row>
    <row r="37" spans="2:20" ht="9.4" customHeight="1" x14ac:dyDescent="0.15">
      <c r="C37" s="42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42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42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4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42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4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7"/>
      <c r="I83" s="37" t="s">
        <v>72</v>
      </c>
      <c r="K83" s="37"/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PC2397" display="Index" xr:uid="{00000000-0004-0000-1B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D172"/>
  <sheetViews>
    <sheetView zoomScale="90" zoomScaleNormal="90" workbookViewId="0"/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102</v>
      </c>
      <c r="G2" s="44"/>
      <c r="H2" s="44"/>
      <c r="I2" s="44"/>
      <c r="J2" s="44"/>
    </row>
    <row r="3" spans="1:15" ht="12.75" x14ac:dyDescent="0.2">
      <c r="D3" s="45" t="s">
        <v>99</v>
      </c>
      <c r="E3" s="44"/>
      <c r="F3" s="44"/>
      <c r="G3" s="10"/>
      <c r="H3" s="51" t="s">
        <v>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10</v>
      </c>
      <c r="C5" s="50"/>
      <c r="D5" s="16"/>
      <c r="O5" s="32"/>
    </row>
    <row r="6" spans="1:15" ht="9.4" customHeight="1" x14ac:dyDescent="0.2">
      <c r="C6" s="47" t="s">
        <v>103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42" t="s">
        <v>44</v>
      </c>
      <c r="E7" s="42" t="s">
        <v>45</v>
      </c>
      <c r="F7" s="42" t="s">
        <v>46</v>
      </c>
      <c r="G7" s="42" t="s">
        <v>47</v>
      </c>
      <c r="H7" s="42" t="s">
        <v>48</v>
      </c>
      <c r="I7" s="42" t="s">
        <v>49</v>
      </c>
      <c r="J7" s="42" t="s">
        <v>50</v>
      </c>
      <c r="K7" s="42"/>
      <c r="L7" s="42" t="s">
        <v>79</v>
      </c>
      <c r="M7" s="42" t="s">
        <v>80</v>
      </c>
      <c r="O7" s="32"/>
    </row>
    <row r="8" spans="1:15" ht="9.4" customHeight="1" x14ac:dyDescent="0.15">
      <c r="C8" s="22">
        <v>0</v>
      </c>
      <c r="D8" s="41">
        <v>0.76666666666666661</v>
      </c>
      <c r="E8" s="41">
        <v>0.25</v>
      </c>
      <c r="F8" s="41">
        <v>0.16166666666666665</v>
      </c>
      <c r="G8" s="41">
        <v>0.19166666666666665</v>
      </c>
      <c r="H8" s="41">
        <v>0.18333333333333332</v>
      </c>
      <c r="I8" s="41">
        <v>0.7314814814814814</v>
      </c>
      <c r="J8" s="41">
        <v>0.68518518518518512</v>
      </c>
      <c r="L8" s="41">
        <f>AVERAGE(D8:H8)</f>
        <v>0.31066666666666665</v>
      </c>
      <c r="M8" s="41">
        <f>AVERAGE(D8:J8)</f>
        <v>0.42428571428571427</v>
      </c>
      <c r="O8" s="32"/>
    </row>
    <row r="9" spans="1:15" ht="9.4" customHeight="1" x14ac:dyDescent="0.15">
      <c r="C9" s="22">
        <v>1</v>
      </c>
      <c r="D9" s="41">
        <v>0.17499999999999999</v>
      </c>
      <c r="E9" s="41">
        <v>0.15</v>
      </c>
      <c r="F9" s="41">
        <v>0.1</v>
      </c>
      <c r="G9" s="41">
        <v>0.05</v>
      </c>
      <c r="H9" s="41">
        <v>5.333333333333333E-2</v>
      </c>
      <c r="I9" s="41">
        <v>0.59259259259259256</v>
      </c>
      <c r="J9" s="41">
        <v>0.70370370370370372</v>
      </c>
      <c r="L9" s="41">
        <f t="shared" ref="L9:L31" si="0">AVERAGE(D9:H9)</f>
        <v>0.10566666666666664</v>
      </c>
      <c r="M9" s="41">
        <f t="shared" ref="M9:M31" si="1">AVERAGE(D9:J9)</f>
        <v>0.26066137566137565</v>
      </c>
      <c r="O9" s="32"/>
    </row>
    <row r="10" spans="1:15" ht="9.4" customHeight="1" x14ac:dyDescent="0.15">
      <c r="C10" s="22">
        <v>2</v>
      </c>
      <c r="D10" s="41">
        <v>0</v>
      </c>
      <c r="E10" s="41">
        <v>0</v>
      </c>
      <c r="F10" s="41">
        <v>2.5000000000000001E-2</v>
      </c>
      <c r="G10" s="41">
        <v>2.5000000000000001E-2</v>
      </c>
      <c r="H10" s="41">
        <v>0.18333333333333332</v>
      </c>
      <c r="I10" s="41">
        <v>0.60185185185185175</v>
      </c>
      <c r="J10" s="41">
        <v>0.23148148148148145</v>
      </c>
      <c r="L10" s="41">
        <f t="shared" si="0"/>
        <v>4.6666666666666669E-2</v>
      </c>
      <c r="M10" s="41">
        <f t="shared" si="1"/>
        <v>0.15238095238095234</v>
      </c>
      <c r="O10" s="32"/>
    </row>
    <row r="11" spans="1:15" ht="9.4" customHeight="1" x14ac:dyDescent="0.15">
      <c r="C11" s="22">
        <v>3</v>
      </c>
      <c r="D11" s="41">
        <v>3.3333333333333333E-2</v>
      </c>
      <c r="E11" s="41">
        <v>0</v>
      </c>
      <c r="F11" s="41">
        <v>0</v>
      </c>
      <c r="G11" s="41">
        <v>0</v>
      </c>
      <c r="H11" s="41">
        <v>5.8333333333333327E-2</v>
      </c>
      <c r="I11" s="41">
        <v>0.12037037037037036</v>
      </c>
      <c r="J11" s="41">
        <v>0.36111111111111105</v>
      </c>
      <c r="L11" s="41">
        <f t="shared" si="0"/>
        <v>1.8333333333333333E-2</v>
      </c>
      <c r="M11" s="41">
        <f t="shared" si="1"/>
        <v>8.187830687830687E-2</v>
      </c>
      <c r="O11" s="32"/>
    </row>
    <row r="12" spans="1:15" ht="9.4" customHeight="1" x14ac:dyDescent="0.15">
      <c r="C12" s="22">
        <v>4</v>
      </c>
      <c r="D12" s="41">
        <v>3.3333333333333333E-2</v>
      </c>
      <c r="E12" s="41">
        <v>0</v>
      </c>
      <c r="F12" s="41">
        <v>0</v>
      </c>
      <c r="G12" s="41">
        <v>0</v>
      </c>
      <c r="H12" s="41">
        <v>0</v>
      </c>
      <c r="I12" s="41">
        <v>7.407407407407407E-2</v>
      </c>
      <c r="J12" s="41">
        <v>0.17592592592592593</v>
      </c>
      <c r="L12" s="41">
        <f t="shared" si="0"/>
        <v>6.6666666666666662E-3</v>
      </c>
      <c r="M12" s="41">
        <f t="shared" si="1"/>
        <v>4.0476190476190478E-2</v>
      </c>
    </row>
    <row r="13" spans="1:15" ht="9.4" customHeight="1" x14ac:dyDescent="0.15">
      <c r="C13" s="22">
        <v>5</v>
      </c>
      <c r="D13" s="41">
        <v>2.1833333333333331</v>
      </c>
      <c r="E13" s="41">
        <v>2.7666666666666666</v>
      </c>
      <c r="F13" s="41">
        <v>2.9733333333333336</v>
      </c>
      <c r="G13" s="41">
        <v>2.38</v>
      </c>
      <c r="H13" s="41">
        <v>2.0099999999999998</v>
      </c>
      <c r="I13" s="41">
        <v>0.56481481481481466</v>
      </c>
      <c r="J13" s="41">
        <v>0.3888888888888889</v>
      </c>
      <c r="L13" s="41">
        <f t="shared" si="0"/>
        <v>2.4626666666666663</v>
      </c>
      <c r="M13" s="41">
        <f t="shared" si="1"/>
        <v>1.8952910052910052</v>
      </c>
    </row>
    <row r="14" spans="1:15" ht="9.4" customHeight="1" x14ac:dyDescent="0.15">
      <c r="C14" s="22">
        <v>6</v>
      </c>
      <c r="D14" s="41">
        <v>6.791666666666667</v>
      </c>
      <c r="E14" s="41">
        <v>5.8416666666666668</v>
      </c>
      <c r="F14" s="41">
        <v>5.625</v>
      </c>
      <c r="G14" s="41">
        <v>5.39</v>
      </c>
      <c r="H14" s="41">
        <v>5.415</v>
      </c>
      <c r="I14" s="41">
        <v>5.1018518518518512</v>
      </c>
      <c r="J14" s="41">
        <v>4.1018518518518521</v>
      </c>
      <c r="L14" s="41">
        <f t="shared" si="0"/>
        <v>5.8126666666666669</v>
      </c>
      <c r="M14" s="41">
        <f t="shared" si="1"/>
        <v>5.4667195767195764</v>
      </c>
    </row>
    <row r="15" spans="1:15" ht="9.4" customHeight="1" x14ac:dyDescent="0.15">
      <c r="C15" s="22">
        <v>7</v>
      </c>
      <c r="D15" s="41">
        <v>7.8</v>
      </c>
      <c r="E15" s="41">
        <v>9.9333333333333336</v>
      </c>
      <c r="F15" s="41">
        <v>8.3166666666666664</v>
      </c>
      <c r="G15" s="41">
        <v>8.3166666666666664</v>
      </c>
      <c r="H15" s="41">
        <v>6.9733333333333327</v>
      </c>
      <c r="I15" s="41">
        <v>6.4351851851851851</v>
      </c>
      <c r="J15" s="41">
        <v>6.1944444444444446</v>
      </c>
      <c r="L15" s="41">
        <f t="shared" si="0"/>
        <v>8.2680000000000007</v>
      </c>
      <c r="M15" s="41">
        <f t="shared" si="1"/>
        <v>7.7099470899470903</v>
      </c>
    </row>
    <row r="16" spans="1:15" ht="9.4" customHeight="1" x14ac:dyDescent="0.15">
      <c r="C16" s="22">
        <v>8</v>
      </c>
      <c r="D16" s="41">
        <v>13.333333333333332</v>
      </c>
      <c r="E16" s="41">
        <v>13.5</v>
      </c>
      <c r="F16" s="41">
        <v>13.528333333333334</v>
      </c>
      <c r="G16" s="41">
        <v>12.808333333333334</v>
      </c>
      <c r="H16" s="41">
        <v>11.563333333333333</v>
      </c>
      <c r="I16" s="41">
        <v>15.314814814814815</v>
      </c>
      <c r="J16" s="41">
        <v>12.907407407407408</v>
      </c>
      <c r="L16" s="41">
        <f t="shared" si="0"/>
        <v>12.946666666666667</v>
      </c>
      <c r="M16" s="41">
        <f t="shared" si="1"/>
        <v>13.279365079365078</v>
      </c>
    </row>
    <row r="17" spans="3:13" ht="9.4" customHeight="1" x14ac:dyDescent="0.15">
      <c r="C17" s="22">
        <v>9</v>
      </c>
      <c r="D17" s="41">
        <v>17.725000000000001</v>
      </c>
      <c r="E17" s="41">
        <v>16.850000000000001</v>
      </c>
      <c r="F17" s="41">
        <v>16.130000000000003</v>
      </c>
      <c r="G17" s="41">
        <v>14.381666666666668</v>
      </c>
      <c r="H17" s="41">
        <v>15.191666666666666</v>
      </c>
      <c r="I17" s="41">
        <v>23.629629629629626</v>
      </c>
      <c r="J17" s="41">
        <v>27.268518518518519</v>
      </c>
      <c r="L17" s="41">
        <f t="shared" si="0"/>
        <v>16.055666666666667</v>
      </c>
      <c r="M17" s="41">
        <f t="shared" si="1"/>
        <v>18.739497354497352</v>
      </c>
    </row>
    <row r="18" spans="3:13" ht="9.4" customHeight="1" x14ac:dyDescent="0.15">
      <c r="C18" s="22">
        <v>10</v>
      </c>
      <c r="D18" s="41">
        <v>15.974999999999998</v>
      </c>
      <c r="E18" s="41">
        <v>16.3</v>
      </c>
      <c r="F18" s="41">
        <v>14.728333333333332</v>
      </c>
      <c r="G18" s="41">
        <v>13.251666666666665</v>
      </c>
      <c r="H18" s="41">
        <v>14.906666666666668</v>
      </c>
      <c r="I18" s="41">
        <v>25.138888888888889</v>
      </c>
      <c r="J18" s="41">
        <v>28.379629629629633</v>
      </c>
      <c r="L18" s="41">
        <f t="shared" si="0"/>
        <v>15.032333333333332</v>
      </c>
      <c r="M18" s="41">
        <f t="shared" si="1"/>
        <v>18.382883597883595</v>
      </c>
    </row>
    <row r="19" spans="3:13" ht="9.4" customHeight="1" x14ac:dyDescent="0.15">
      <c r="C19" s="22">
        <v>11</v>
      </c>
      <c r="D19" s="41">
        <v>18.191666666666666</v>
      </c>
      <c r="E19" s="41">
        <v>16.933333333333334</v>
      </c>
      <c r="F19" s="41">
        <v>16.596666666666668</v>
      </c>
      <c r="G19" s="41">
        <v>16.27</v>
      </c>
      <c r="H19" s="41">
        <v>18.701666666666668</v>
      </c>
      <c r="I19" s="41">
        <v>29.768518518518523</v>
      </c>
      <c r="J19" s="41">
        <v>34.138888888888886</v>
      </c>
      <c r="L19" s="41">
        <f t="shared" si="0"/>
        <v>17.338666666666665</v>
      </c>
      <c r="M19" s="41">
        <f t="shared" si="1"/>
        <v>21.514391534391532</v>
      </c>
    </row>
    <row r="20" spans="3:13" ht="9.4" customHeight="1" x14ac:dyDescent="0.15">
      <c r="C20" s="22">
        <v>12</v>
      </c>
      <c r="D20" s="41">
        <v>16.524999999999999</v>
      </c>
      <c r="E20" s="41">
        <v>18.366666666666667</v>
      </c>
      <c r="F20" s="41">
        <v>15.846666666666668</v>
      </c>
      <c r="G20" s="41">
        <v>15.611666666666668</v>
      </c>
      <c r="H20" s="41">
        <v>13.925000000000001</v>
      </c>
      <c r="I20" s="41">
        <v>29.490740740740744</v>
      </c>
      <c r="J20" s="41">
        <v>33.027777777777786</v>
      </c>
      <c r="L20" s="41">
        <f t="shared" si="0"/>
        <v>16.055</v>
      </c>
      <c r="M20" s="41">
        <f t="shared" si="1"/>
        <v>20.399074074074072</v>
      </c>
    </row>
    <row r="21" spans="3:13" ht="9.4" customHeight="1" x14ac:dyDescent="0.15">
      <c r="C21" s="22">
        <v>13</v>
      </c>
      <c r="D21" s="41">
        <v>19.191666666666663</v>
      </c>
      <c r="E21" s="41">
        <v>17.508333333333333</v>
      </c>
      <c r="F21" s="41">
        <v>19.943333333333335</v>
      </c>
      <c r="G21" s="41">
        <v>18.136666666666667</v>
      </c>
      <c r="H21" s="41">
        <v>17.516666666666669</v>
      </c>
      <c r="I21" s="41">
        <v>31.768518518518519</v>
      </c>
      <c r="J21" s="41">
        <v>32.962962962962962</v>
      </c>
      <c r="L21" s="41">
        <f t="shared" si="0"/>
        <v>18.459333333333333</v>
      </c>
      <c r="M21" s="41">
        <f t="shared" si="1"/>
        <v>22.432592592592592</v>
      </c>
    </row>
    <row r="22" spans="3:13" ht="9.4" customHeight="1" x14ac:dyDescent="0.15">
      <c r="C22" s="22">
        <v>14</v>
      </c>
      <c r="D22" s="41">
        <v>20.358333333333334</v>
      </c>
      <c r="E22" s="41">
        <v>20.524999999999999</v>
      </c>
      <c r="F22" s="41">
        <v>17.401666666666667</v>
      </c>
      <c r="G22" s="41">
        <v>16.413333333333334</v>
      </c>
      <c r="H22" s="41">
        <v>18.285</v>
      </c>
      <c r="I22" s="41">
        <v>29.453703703703702</v>
      </c>
      <c r="J22" s="41">
        <v>28.546296296296298</v>
      </c>
      <c r="L22" s="41">
        <f t="shared" si="0"/>
        <v>18.596666666666664</v>
      </c>
      <c r="M22" s="41">
        <f t="shared" si="1"/>
        <v>21.569047619047616</v>
      </c>
    </row>
    <row r="23" spans="3:13" ht="9.4" customHeight="1" x14ac:dyDescent="0.15">
      <c r="C23" s="22">
        <v>15</v>
      </c>
      <c r="D23" s="41">
        <v>21.675000000000001</v>
      </c>
      <c r="E23" s="41">
        <v>18.958333333333336</v>
      </c>
      <c r="F23" s="41">
        <v>19.755000000000003</v>
      </c>
      <c r="G23" s="41">
        <v>18.555</v>
      </c>
      <c r="H23" s="41">
        <v>17.903333333333332</v>
      </c>
      <c r="I23" s="41">
        <v>24.212962962962962</v>
      </c>
      <c r="J23" s="41">
        <v>26.462962962962962</v>
      </c>
      <c r="L23" s="41">
        <f t="shared" si="0"/>
        <v>19.369333333333337</v>
      </c>
      <c r="M23" s="41">
        <f t="shared" si="1"/>
        <v>21.074656084656088</v>
      </c>
    </row>
    <row r="24" spans="3:13" ht="9.4" customHeight="1" x14ac:dyDescent="0.15">
      <c r="C24" s="22">
        <v>16</v>
      </c>
      <c r="D24" s="41">
        <v>17.108333333333334</v>
      </c>
      <c r="E24" s="41">
        <v>14.608333333333334</v>
      </c>
      <c r="F24" s="41">
        <v>15.178333333333335</v>
      </c>
      <c r="G24" s="41">
        <v>13.579999999999998</v>
      </c>
      <c r="H24" s="41">
        <v>15.043333333333333</v>
      </c>
      <c r="I24" s="41">
        <v>19.148148148148149</v>
      </c>
      <c r="J24" s="41">
        <v>17.722222222222221</v>
      </c>
      <c r="L24" s="41">
        <f t="shared" si="0"/>
        <v>15.103666666666665</v>
      </c>
      <c r="M24" s="41">
        <f t="shared" si="1"/>
        <v>16.0555291005291</v>
      </c>
    </row>
    <row r="25" spans="3:13" ht="9.4" customHeight="1" x14ac:dyDescent="0.15">
      <c r="C25" s="22">
        <v>17</v>
      </c>
      <c r="D25" s="41">
        <v>14.391666666666666</v>
      </c>
      <c r="E25" s="41">
        <v>15.5</v>
      </c>
      <c r="F25" s="41">
        <v>14.893333333333334</v>
      </c>
      <c r="G25" s="41">
        <v>13.518333333333334</v>
      </c>
      <c r="H25" s="41">
        <v>11.661666666666665</v>
      </c>
      <c r="I25" s="41">
        <v>11.425925925925926</v>
      </c>
      <c r="J25" s="41">
        <v>11.666666666666668</v>
      </c>
      <c r="L25" s="41">
        <f t="shared" si="0"/>
        <v>13.992999999999999</v>
      </c>
      <c r="M25" s="41">
        <f t="shared" si="1"/>
        <v>13.293941798941798</v>
      </c>
    </row>
    <row r="26" spans="3:13" ht="9.4" customHeight="1" x14ac:dyDescent="0.15">
      <c r="C26" s="22">
        <v>18</v>
      </c>
      <c r="D26" s="41">
        <v>22.8</v>
      </c>
      <c r="E26" s="41">
        <v>17.316666666666666</v>
      </c>
      <c r="F26" s="41">
        <v>16.906666666666666</v>
      </c>
      <c r="G26" s="41">
        <v>19.381666666666668</v>
      </c>
      <c r="H26" s="41">
        <v>14.871666666666666</v>
      </c>
      <c r="I26" s="41">
        <v>12.777777777777779</v>
      </c>
      <c r="J26" s="41">
        <v>13.731481481481481</v>
      </c>
      <c r="L26" s="41">
        <f t="shared" si="0"/>
        <v>18.255333333333333</v>
      </c>
      <c r="M26" s="41">
        <f t="shared" si="1"/>
        <v>16.826560846560845</v>
      </c>
    </row>
    <row r="27" spans="3:13" ht="9.4" customHeight="1" x14ac:dyDescent="0.15">
      <c r="C27" s="22">
        <v>19</v>
      </c>
      <c r="D27" s="41">
        <v>13.966666666666665</v>
      </c>
      <c r="E27" s="41">
        <v>10.408333333333335</v>
      </c>
      <c r="F27" s="41">
        <v>12.373333333333333</v>
      </c>
      <c r="G27" s="41">
        <v>12.995000000000001</v>
      </c>
      <c r="H27" s="41">
        <v>5.748333333333334</v>
      </c>
      <c r="I27" s="41">
        <v>7.5555555555555554</v>
      </c>
      <c r="J27" s="41">
        <v>8.898148148148147</v>
      </c>
      <c r="L27" s="41">
        <f t="shared" si="0"/>
        <v>11.098333333333334</v>
      </c>
      <c r="M27" s="41">
        <f t="shared" si="1"/>
        <v>10.277910052910055</v>
      </c>
    </row>
    <row r="28" spans="3:13" ht="9.4" customHeight="1" x14ac:dyDescent="0.15">
      <c r="C28" s="22">
        <v>20</v>
      </c>
      <c r="D28" s="41">
        <v>7.65</v>
      </c>
      <c r="E28" s="41">
        <v>5.6416666666666666</v>
      </c>
      <c r="F28" s="41">
        <v>6.5299999999999994</v>
      </c>
      <c r="G28" s="41">
        <v>7.0533333333333337</v>
      </c>
      <c r="H28" s="41">
        <v>4.8533333333333335</v>
      </c>
      <c r="I28" s="41">
        <v>5.75</v>
      </c>
      <c r="J28" s="41">
        <v>5.9074074074074066</v>
      </c>
      <c r="L28" s="41">
        <f t="shared" si="0"/>
        <v>6.3456666666666663</v>
      </c>
      <c r="M28" s="41">
        <f t="shared" si="1"/>
        <v>6.1979629629629622</v>
      </c>
    </row>
    <row r="29" spans="3:13" ht="9.4" customHeight="1" x14ac:dyDescent="0.15">
      <c r="C29" s="22">
        <v>21</v>
      </c>
      <c r="D29" s="41">
        <v>3.2333333333333334</v>
      </c>
      <c r="E29" s="41">
        <v>3.6583333333333332</v>
      </c>
      <c r="F29" s="41">
        <v>3.7333333333333334</v>
      </c>
      <c r="G29" s="41">
        <v>4.4433333333333334</v>
      </c>
      <c r="H29" s="41">
        <v>3.8216666666666668</v>
      </c>
      <c r="I29" s="41">
        <v>4.1388888888888893</v>
      </c>
      <c r="J29" s="41">
        <v>3.2962962962962967</v>
      </c>
      <c r="L29" s="41">
        <f t="shared" si="0"/>
        <v>3.778</v>
      </c>
      <c r="M29" s="41">
        <f t="shared" si="1"/>
        <v>3.7607407407407409</v>
      </c>
    </row>
    <row r="30" spans="3:13" ht="9.4" customHeight="1" x14ac:dyDescent="0.15">
      <c r="C30" s="22">
        <v>22</v>
      </c>
      <c r="D30" s="41">
        <v>1.9999999999999998</v>
      </c>
      <c r="E30" s="41">
        <v>2.4916666666666667</v>
      </c>
      <c r="F30" s="41">
        <v>2.9266666666666667</v>
      </c>
      <c r="G30" s="41">
        <v>2.8883333333333336</v>
      </c>
      <c r="H30" s="41">
        <v>1.67</v>
      </c>
      <c r="I30" s="41">
        <v>2.4629629629629628</v>
      </c>
      <c r="J30" s="41">
        <v>2.0277777777777777</v>
      </c>
      <c r="L30" s="41">
        <f t="shared" si="0"/>
        <v>2.3953333333333333</v>
      </c>
      <c r="M30" s="41">
        <f t="shared" si="1"/>
        <v>2.3524867724867726</v>
      </c>
    </row>
    <row r="31" spans="3:13" ht="9.4" customHeight="1" x14ac:dyDescent="0.15">
      <c r="C31" s="22">
        <v>23</v>
      </c>
      <c r="D31" s="41">
        <v>0.44999999999999996</v>
      </c>
      <c r="E31" s="41">
        <v>0.80833333333333335</v>
      </c>
      <c r="F31" s="41">
        <v>0.52166666666666661</v>
      </c>
      <c r="G31" s="41">
        <v>0.84</v>
      </c>
      <c r="H31" s="41">
        <v>1.4866666666666666</v>
      </c>
      <c r="I31" s="41">
        <v>1.7037037037037037</v>
      </c>
      <c r="J31" s="41">
        <v>0.56481481481481477</v>
      </c>
      <c r="L31" s="41">
        <f t="shared" si="0"/>
        <v>0.82133333333333325</v>
      </c>
      <c r="M31" s="41">
        <f t="shared" si="1"/>
        <v>0.91074074074074063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205.07499999999999</v>
      </c>
      <c r="E33" s="41">
        <f t="shared" ref="E33:J33" si="2">SUM(E15:E26)</f>
        <v>196.3</v>
      </c>
      <c r="F33" s="41">
        <f t="shared" si="2"/>
        <v>189.22500000000002</v>
      </c>
      <c r="G33" s="41">
        <f t="shared" si="2"/>
        <v>180.22499999999999</v>
      </c>
      <c r="H33" s="41">
        <f t="shared" si="2"/>
        <v>176.54333333333332</v>
      </c>
      <c r="I33" s="41">
        <f t="shared" si="2"/>
        <v>258.56481481481484</v>
      </c>
      <c r="J33" s="41">
        <f t="shared" si="2"/>
        <v>273.0092592592593</v>
      </c>
      <c r="L33" s="41">
        <f>SUM(L15:L26)</f>
        <v>189.47366666666667</v>
      </c>
      <c r="M33" s="41">
        <f>SUM(M15:M26)</f>
        <v>211.27748677248675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38.858333333333334</v>
      </c>
      <c r="E34" s="41">
        <f t="shared" ref="E34:J34" si="3">SUM(E15:E17)</f>
        <v>40.283333333333331</v>
      </c>
      <c r="F34" s="41">
        <f t="shared" si="3"/>
        <v>37.975000000000001</v>
      </c>
      <c r="G34" s="41">
        <f t="shared" si="3"/>
        <v>35.506666666666668</v>
      </c>
      <c r="H34" s="41">
        <f t="shared" si="3"/>
        <v>33.728333333333332</v>
      </c>
      <c r="I34" s="41">
        <f t="shared" si="3"/>
        <v>45.379629629629626</v>
      </c>
      <c r="J34" s="41">
        <f t="shared" si="3"/>
        <v>46.370370370370374</v>
      </c>
      <c r="L34" s="41">
        <f>SUM(L15:L17)</f>
        <v>37.270333333333333</v>
      </c>
      <c r="M34" s="41">
        <f>SUM(M15:M17)</f>
        <v>39.728809523809517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111.91666666666666</v>
      </c>
      <c r="E35" s="41">
        <f t="shared" ref="E35:J35" si="4">SUM(E18:E23)</f>
        <v>108.59166666666667</v>
      </c>
      <c r="F35" s="41">
        <f t="shared" si="4"/>
        <v>104.27166666666668</v>
      </c>
      <c r="G35" s="41">
        <f t="shared" si="4"/>
        <v>98.238333333333344</v>
      </c>
      <c r="H35" s="41">
        <f t="shared" si="4"/>
        <v>101.23833333333333</v>
      </c>
      <c r="I35" s="41">
        <f t="shared" si="4"/>
        <v>169.83333333333334</v>
      </c>
      <c r="J35" s="41">
        <f t="shared" si="4"/>
        <v>183.51851851851853</v>
      </c>
      <c r="L35" s="41">
        <f>SUM(L18:L23)</f>
        <v>104.85133333333334</v>
      </c>
      <c r="M35" s="41">
        <f>SUM(M18:M23)</f>
        <v>125.3726455026455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54.3</v>
      </c>
      <c r="E36" s="41">
        <f t="shared" ref="E36:J36" si="5">SUM(E24:E26)</f>
        <v>47.424999999999997</v>
      </c>
      <c r="F36" s="41">
        <f t="shared" si="5"/>
        <v>46.978333333333339</v>
      </c>
      <c r="G36" s="41">
        <f t="shared" si="5"/>
        <v>46.480000000000004</v>
      </c>
      <c r="H36" s="41">
        <f t="shared" si="5"/>
        <v>41.576666666666668</v>
      </c>
      <c r="I36" s="41">
        <f t="shared" si="5"/>
        <v>43.351851851851855</v>
      </c>
      <c r="J36" s="41">
        <f t="shared" si="5"/>
        <v>43.120370370370367</v>
      </c>
      <c r="L36" s="41">
        <f>SUM(L24:L26)</f>
        <v>47.351999999999997</v>
      </c>
      <c r="M36" s="41">
        <f>SUM(M24:M26)</f>
        <v>46.17603174603174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242.35833333333332</v>
      </c>
      <c r="E37" s="41">
        <f t="shared" ref="E37:J37" si="6">SUM(E8:E31)</f>
        <v>228.31666666666669</v>
      </c>
      <c r="F37" s="41">
        <f t="shared" si="6"/>
        <v>224.19500000000002</v>
      </c>
      <c r="G37" s="41">
        <f t="shared" si="6"/>
        <v>216.48166666666668</v>
      </c>
      <c r="H37" s="41">
        <f t="shared" si="6"/>
        <v>202.02666666666661</v>
      </c>
      <c r="I37" s="41">
        <f t="shared" si="6"/>
        <v>287.96296296296299</v>
      </c>
      <c r="J37" s="41">
        <f t="shared" si="6"/>
        <v>300.3518518518519</v>
      </c>
      <c r="L37" s="41">
        <f>SUM(L8:L31)</f>
        <v>222.67566666666667</v>
      </c>
      <c r="M37" s="41">
        <f>SUM(M8:M31)</f>
        <v>243.09902116402117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pedestrian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42" t="s">
        <v>88</v>
      </c>
      <c r="C43" s="38"/>
      <c r="D43" s="38">
        <v>183.40000000000003</v>
      </c>
      <c r="E43" s="38">
        <v>175.50000000000003</v>
      </c>
      <c r="F43" s="38">
        <v>185.86666666666667</v>
      </c>
      <c r="G43" s="38">
        <v>239.84999999999997</v>
      </c>
      <c r="H43" s="38">
        <v>238.5333333333333</v>
      </c>
      <c r="I43" s="38">
        <v>216.06666666666666</v>
      </c>
      <c r="J43" s="38">
        <v>200.57</v>
      </c>
      <c r="K43" s="38">
        <v>185.5</v>
      </c>
      <c r="L43" s="38">
        <v>150</v>
      </c>
      <c r="M43" s="38">
        <v>151.55000000000001</v>
      </c>
      <c r="N43" s="38">
        <v>125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42" t="s">
        <v>89</v>
      </c>
      <c r="C44" s="38"/>
      <c r="D44" s="38">
        <v>196.10000000000002</v>
      </c>
      <c r="E44" s="38">
        <v>190.1466666666667</v>
      </c>
      <c r="F44" s="38">
        <v>223.1</v>
      </c>
      <c r="G44" s="38">
        <v>290.25</v>
      </c>
      <c r="H44" s="38">
        <v>296</v>
      </c>
      <c r="I44" s="38">
        <v>268.2</v>
      </c>
      <c r="J44" s="38">
        <v>245.12666666666667</v>
      </c>
      <c r="K44" s="38">
        <v>224.75</v>
      </c>
      <c r="L44" s="38">
        <v>157</v>
      </c>
      <c r="M44" s="38">
        <v>171.29999999999998</v>
      </c>
      <c r="N44" s="38">
        <v>135.33333333333334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4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42" t="s">
        <v>88</v>
      </c>
      <c r="C47" s="38"/>
      <c r="D47" s="38">
        <v>314</v>
      </c>
      <c r="E47" s="38">
        <v>168.5</v>
      </c>
      <c r="F47" s="38">
        <v>376.5</v>
      </c>
      <c r="G47" s="38">
        <v>359.66666666666669</v>
      </c>
      <c r="H47" s="38">
        <v>236</v>
      </c>
      <c r="I47" s="38">
        <v>297</v>
      </c>
      <c r="J47" s="38">
        <v>267.75</v>
      </c>
      <c r="K47" s="38"/>
      <c r="L47" s="38"/>
      <c r="M47" s="38">
        <v>217</v>
      </c>
      <c r="N47" s="38">
        <v>90.666666666666657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42" t="s">
        <v>89</v>
      </c>
      <c r="C48" s="38"/>
      <c r="D48" s="38">
        <v>328</v>
      </c>
      <c r="E48" s="38">
        <v>175</v>
      </c>
      <c r="F48" s="38">
        <v>397.5</v>
      </c>
      <c r="G48" s="38">
        <v>399.33333333333343</v>
      </c>
      <c r="H48" s="38">
        <v>287.33333333333331</v>
      </c>
      <c r="I48" s="38">
        <v>363</v>
      </c>
      <c r="J48" s="38">
        <v>302.5</v>
      </c>
      <c r="K48" s="38"/>
      <c r="L48" s="38"/>
      <c r="M48" s="38">
        <v>234</v>
      </c>
      <c r="N48" s="38">
        <v>104.99999999999997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4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42" t="s">
        <v>88</v>
      </c>
      <c r="C51" s="38"/>
      <c r="D51" s="38">
        <v>350</v>
      </c>
      <c r="E51" s="38">
        <v>214.5</v>
      </c>
      <c r="F51" s="38">
        <v>269</v>
      </c>
      <c r="G51" s="38">
        <v>458.66666666666663</v>
      </c>
      <c r="H51" s="38">
        <v>323</v>
      </c>
      <c r="I51" s="38">
        <v>288.66666666666669</v>
      </c>
      <c r="J51" s="38">
        <v>167.25</v>
      </c>
      <c r="K51" s="38"/>
      <c r="L51" s="38"/>
      <c r="M51" s="38">
        <v>206.66666666666663</v>
      </c>
      <c r="N51" s="38">
        <v>179.33333333333334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42" t="s">
        <v>89</v>
      </c>
      <c r="C52" s="38"/>
      <c r="D52" s="38">
        <v>355</v>
      </c>
      <c r="E52" s="38">
        <v>221.16666666666669</v>
      </c>
      <c r="F52" s="38">
        <v>296.5</v>
      </c>
      <c r="G52" s="38">
        <v>508</v>
      </c>
      <c r="H52" s="38">
        <v>358.5</v>
      </c>
      <c r="I52" s="38">
        <v>350.33333333333337</v>
      </c>
      <c r="J52" s="38">
        <v>203</v>
      </c>
      <c r="K52" s="38"/>
      <c r="L52" s="38"/>
      <c r="M52" s="38">
        <v>222.66666666666663</v>
      </c>
      <c r="N52" s="38">
        <v>188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4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PC2397" display="Index" xr:uid="{00000000-0004-0000-1C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8"/>
  <sheetViews>
    <sheetView zoomScale="90" workbookViewId="0">
      <selection activeCell="Q14" sqref="Q14:Y16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74</v>
      </c>
      <c r="E3" s="44"/>
      <c r="F3" s="44"/>
      <c r="G3" s="10"/>
      <c r="H3" s="46" t="s">
        <v>4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19025.583333333332</v>
      </c>
      <c r="Q6" s="20">
        <v>19429.968749999996</v>
      </c>
      <c r="R6" s="20">
        <v>19715.648148148146</v>
      </c>
      <c r="S6" s="20">
        <v>19636.055555555558</v>
      </c>
      <c r="T6" s="20">
        <v>19733.092592592591</v>
      </c>
      <c r="U6" s="20">
        <v>15968.083333333332</v>
      </c>
      <c r="V6" s="20">
        <v>13080.739583333334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18805.135416666672</v>
      </c>
      <c r="Q7" s="20">
        <v>19275.427083333332</v>
      </c>
      <c r="R7" s="20">
        <v>19402.314814814814</v>
      </c>
      <c r="S7" s="20">
        <v>19551.805555555555</v>
      </c>
      <c r="T7" s="20">
        <v>19655.018518518515</v>
      </c>
      <c r="U7" s="20">
        <v>15558.25</v>
      </c>
      <c r="V7" s="20">
        <v>12786.114583333336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37830.71875</v>
      </c>
      <c r="Q8" s="20">
        <f t="shared" ref="Q8:V8" si="0">SUM(Q6:Q7)</f>
        <v>38705.395833333328</v>
      </c>
      <c r="R8" s="20">
        <f t="shared" si="0"/>
        <v>39117.962962962964</v>
      </c>
      <c r="S8" s="20">
        <f t="shared" si="0"/>
        <v>39187.861111111109</v>
      </c>
      <c r="T8" s="20">
        <f t="shared" si="0"/>
        <v>39388.111111111109</v>
      </c>
      <c r="U8" s="20">
        <f t="shared" si="0"/>
        <v>31526.333333333332</v>
      </c>
      <c r="V8" s="20">
        <f t="shared" si="0"/>
        <v>25866.854166666672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19384</v>
      </c>
      <c r="Q10" s="20">
        <v>19873.875</v>
      </c>
      <c r="R10" s="20">
        <v>19495.150000000005</v>
      </c>
      <c r="S10" s="20">
        <v>19964.199999999993</v>
      </c>
      <c r="T10" s="20">
        <v>19989.066666666662</v>
      </c>
      <c r="U10" s="20">
        <v>19890.133333333331</v>
      </c>
      <c r="V10" s="20">
        <v>19457.966666666664</v>
      </c>
      <c r="W10" s="20">
        <v>18578.500000000004</v>
      </c>
      <c r="X10" s="20">
        <v>19100.2</v>
      </c>
      <c r="Y10" s="20"/>
      <c r="Z10" s="20"/>
      <c r="AA10" s="20"/>
    </row>
    <row r="11" spans="1:27" ht="9.4" customHeight="1" x14ac:dyDescent="0.15">
      <c r="C11" s="22"/>
      <c r="O11" s="19" t="s">
        <v>67</v>
      </c>
      <c r="P11" s="20">
        <v>18785.125</v>
      </c>
      <c r="Q11" s="20">
        <v>19274.875</v>
      </c>
      <c r="R11" s="20">
        <v>19481.283333333336</v>
      </c>
      <c r="S11" s="20">
        <v>19668.500000000004</v>
      </c>
      <c r="T11" s="20">
        <v>19813.383333333335</v>
      </c>
      <c r="U11" s="20">
        <v>19805.433333333331</v>
      </c>
      <c r="V11" s="20">
        <v>19540.599999999995</v>
      </c>
      <c r="W11" s="20">
        <v>18646.949999999993</v>
      </c>
      <c r="X11" s="20">
        <v>19021.199999999997</v>
      </c>
      <c r="Y11" s="20"/>
      <c r="Z11" s="20"/>
      <c r="AA11" s="20"/>
    </row>
    <row r="12" spans="1:27" ht="9.4" customHeight="1" x14ac:dyDescent="0.15">
      <c r="C12" s="22"/>
      <c r="O12" s="19" t="s">
        <v>68</v>
      </c>
      <c r="P12" s="20">
        <f>SUM(P10:P11)</f>
        <v>38169.125</v>
      </c>
      <c r="Q12" s="20">
        <f t="shared" ref="Q12:X12" si="1">SUM(Q10:Q11)</f>
        <v>39148.75</v>
      </c>
      <c r="R12" s="20">
        <f t="shared" si="1"/>
        <v>38976.433333333342</v>
      </c>
      <c r="S12" s="20">
        <f t="shared" si="1"/>
        <v>39632.699999999997</v>
      </c>
      <c r="T12" s="20">
        <f t="shared" si="1"/>
        <v>39802.449999999997</v>
      </c>
      <c r="U12" s="20">
        <f t="shared" si="1"/>
        <v>39695.566666666666</v>
      </c>
      <c r="V12" s="20">
        <f t="shared" si="1"/>
        <v>38998.566666666658</v>
      </c>
      <c r="W12" s="20">
        <f t="shared" si="1"/>
        <v>37225.449999999997</v>
      </c>
      <c r="X12" s="20">
        <f t="shared" si="1"/>
        <v>38121.399999999994</v>
      </c>
      <c r="Y12" s="20"/>
      <c r="Z12" s="20"/>
      <c r="AA12" s="20"/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>
        <v>20256</v>
      </c>
      <c r="Q14" s="25"/>
      <c r="R14" s="25">
        <v>19870.406026087738</v>
      </c>
      <c r="S14" s="25">
        <v>19401.108875399997</v>
      </c>
      <c r="T14" s="26">
        <v>19274.226097000002</v>
      </c>
      <c r="U14" s="26">
        <v>19729.371101000001</v>
      </c>
      <c r="V14" s="26">
        <v>20081.8491522</v>
      </c>
      <c r="W14" s="26">
        <v>20426.724986600002</v>
      </c>
      <c r="X14" s="26">
        <v>20217.074726999999</v>
      </c>
      <c r="Y14" s="20">
        <v>19508.069675925919</v>
      </c>
      <c r="Z14" s="17"/>
      <c r="AA14" s="17"/>
    </row>
    <row r="15" spans="1:27" ht="9.4" customHeight="1" x14ac:dyDescent="0.15">
      <c r="C15" s="22"/>
      <c r="O15" s="19" t="s">
        <v>70</v>
      </c>
      <c r="P15" s="27">
        <v>19303</v>
      </c>
      <c r="Q15" s="25"/>
      <c r="R15" s="26">
        <v>19025.095456982046</v>
      </c>
      <c r="S15" s="26">
        <v>18446.355542599998</v>
      </c>
      <c r="T15" s="26">
        <v>18402.044152999999</v>
      </c>
      <c r="U15" s="26">
        <v>18514.713044800003</v>
      </c>
      <c r="V15" s="26">
        <v>18751.185262000003</v>
      </c>
      <c r="W15" s="28">
        <v>19010.245819799999</v>
      </c>
      <c r="X15" s="28">
        <v>19245.097468599997</v>
      </c>
      <c r="Y15" s="20">
        <v>19337.940277777776</v>
      </c>
      <c r="Z15" s="17"/>
      <c r="AA15" s="17"/>
    </row>
    <row r="16" spans="1:27" ht="9.4" customHeight="1" x14ac:dyDescent="0.15">
      <c r="C16" s="22"/>
      <c r="O16" s="19" t="s">
        <v>71</v>
      </c>
      <c r="P16" s="17">
        <f t="shared" ref="P16:X16" si="3">SUM(P14:P15)</f>
        <v>39559</v>
      </c>
      <c r="Q16" s="17"/>
      <c r="R16" s="20">
        <f t="shared" si="3"/>
        <v>38895.501483069784</v>
      </c>
      <c r="S16" s="20">
        <f t="shared" si="3"/>
        <v>37847.464417999996</v>
      </c>
      <c r="T16" s="20">
        <f t="shared" si="3"/>
        <v>37676.270250000001</v>
      </c>
      <c r="U16" s="20">
        <f t="shared" si="3"/>
        <v>38244.084145800007</v>
      </c>
      <c r="V16" s="20">
        <f t="shared" si="3"/>
        <v>38833.034414200003</v>
      </c>
      <c r="W16" s="20">
        <f t="shared" si="3"/>
        <v>39436.970806400001</v>
      </c>
      <c r="X16" s="20">
        <f t="shared" si="3"/>
        <v>39462.172195599996</v>
      </c>
      <c r="Y16" s="20">
        <f>SUM(Y14:Y15)</f>
        <v>38846.009953703695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14</v>
      </c>
      <c r="I83" s="38" t="s">
        <v>13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048" display="Index" xr:uid="{00000000-0004-0000-02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74</v>
      </c>
      <c r="E3" s="44"/>
      <c r="F3" s="44"/>
      <c r="G3" s="10"/>
      <c r="H3" s="46" t="s">
        <v>4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14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157.08333333333334</v>
      </c>
      <c r="E8" s="41">
        <v>135.95833333333331</v>
      </c>
      <c r="F8" s="41">
        <v>149.94444444444446</v>
      </c>
      <c r="G8" s="41">
        <v>148.55555555555554</v>
      </c>
      <c r="H8" s="41">
        <v>159.08518518518517</v>
      </c>
      <c r="I8" s="41">
        <v>249.34375</v>
      </c>
      <c r="J8" s="41">
        <v>271.65625</v>
      </c>
      <c r="L8" s="41">
        <f>AVERAGE(D8:H8)</f>
        <v>150.12537037037038</v>
      </c>
      <c r="M8" s="41">
        <f>AVERAGE(D8:J8)</f>
        <v>181.66097883597882</v>
      </c>
      <c r="O8" s="32"/>
    </row>
    <row r="9" spans="1:15" ht="9.4" customHeight="1" x14ac:dyDescent="0.15">
      <c r="C9" s="22">
        <v>1</v>
      </c>
      <c r="D9" s="41">
        <v>85.125</v>
      </c>
      <c r="E9" s="41">
        <v>87.78125</v>
      </c>
      <c r="F9" s="41">
        <v>76.888888888888886</v>
      </c>
      <c r="G9" s="41">
        <v>80.972222222222229</v>
      </c>
      <c r="H9" s="41">
        <v>89.907407407407405</v>
      </c>
      <c r="I9" s="41">
        <v>160.29166666666669</v>
      </c>
      <c r="J9" s="41">
        <v>191.88541666666666</v>
      </c>
      <c r="L9" s="41">
        <f t="shared" ref="L9:L31" si="0">AVERAGE(D9:H9)</f>
        <v>84.134953703703701</v>
      </c>
      <c r="M9" s="41">
        <f t="shared" ref="M9:M31" si="1">AVERAGE(D9:J9)</f>
        <v>110.4074074074074</v>
      </c>
      <c r="O9" s="32"/>
    </row>
    <row r="10" spans="1:15" ht="9.4" customHeight="1" x14ac:dyDescent="0.15">
      <c r="C10" s="22">
        <v>2</v>
      </c>
      <c r="D10" s="41">
        <v>54.75</v>
      </c>
      <c r="E10" s="41">
        <v>52.177083333333336</v>
      </c>
      <c r="F10" s="41">
        <v>52.93518518518519</v>
      </c>
      <c r="G10" s="41">
        <v>51.277777777777779</v>
      </c>
      <c r="H10" s="41">
        <v>60.977777777777774</v>
      </c>
      <c r="I10" s="41">
        <v>113.13541666666667</v>
      </c>
      <c r="J10" s="41">
        <v>145.01041666666669</v>
      </c>
      <c r="L10" s="41">
        <f t="shared" si="0"/>
        <v>54.42356481481481</v>
      </c>
      <c r="M10" s="41">
        <f t="shared" si="1"/>
        <v>75.751951058201058</v>
      </c>
      <c r="O10" s="32"/>
    </row>
    <row r="11" spans="1:15" ht="9.4" customHeight="1" x14ac:dyDescent="0.15">
      <c r="C11" s="22">
        <v>3</v>
      </c>
      <c r="D11" s="41">
        <v>68.822916666666671</v>
      </c>
      <c r="E11" s="41">
        <v>58.09375</v>
      </c>
      <c r="F11" s="41">
        <v>56.518518518518519</v>
      </c>
      <c r="G11" s="41">
        <v>55.75</v>
      </c>
      <c r="H11" s="41">
        <v>60.533333333333331</v>
      </c>
      <c r="I11" s="41">
        <v>95.46875</v>
      </c>
      <c r="J11" s="41">
        <v>115.72916666666667</v>
      </c>
      <c r="L11" s="41">
        <f t="shared" si="0"/>
        <v>59.943703703703704</v>
      </c>
      <c r="M11" s="41">
        <f t="shared" si="1"/>
        <v>72.988062169312173</v>
      </c>
      <c r="O11" s="32"/>
    </row>
    <row r="12" spans="1:15" ht="9.4" customHeight="1" x14ac:dyDescent="0.15">
      <c r="C12" s="22">
        <v>4</v>
      </c>
      <c r="D12" s="41">
        <v>101.57291666666666</v>
      </c>
      <c r="E12" s="41">
        <v>89.208333333333329</v>
      </c>
      <c r="F12" s="41">
        <v>90.842592592592595</v>
      </c>
      <c r="G12" s="41">
        <v>86.722222222222229</v>
      </c>
      <c r="H12" s="41">
        <v>103.71111111111111</v>
      </c>
      <c r="I12" s="41">
        <v>104.25</v>
      </c>
      <c r="J12" s="41">
        <v>110.9375</v>
      </c>
      <c r="L12" s="41">
        <f t="shared" si="0"/>
        <v>94.411435185185184</v>
      </c>
      <c r="M12" s="41">
        <f t="shared" si="1"/>
        <v>98.17781084656086</v>
      </c>
    </row>
    <row r="13" spans="1:15" ht="9.4" customHeight="1" x14ac:dyDescent="0.15">
      <c r="C13" s="22">
        <v>5</v>
      </c>
      <c r="D13" s="41">
        <v>292.80208333333331</v>
      </c>
      <c r="E13" s="41">
        <v>309.63541666666663</v>
      </c>
      <c r="F13" s="41">
        <v>306.87037037037032</v>
      </c>
      <c r="G13" s="41">
        <v>314.66666666666669</v>
      </c>
      <c r="H13" s="41">
        <v>304.72962962962964</v>
      </c>
      <c r="I13" s="41">
        <v>177.01041666666669</v>
      </c>
      <c r="J13" s="41">
        <v>141.47916666666669</v>
      </c>
      <c r="L13" s="41">
        <f t="shared" si="0"/>
        <v>305.74083333333334</v>
      </c>
      <c r="M13" s="41">
        <f t="shared" si="1"/>
        <v>263.88482142857146</v>
      </c>
    </row>
    <row r="14" spans="1:15" ht="9.4" customHeight="1" x14ac:dyDescent="0.15">
      <c r="C14" s="22">
        <v>6</v>
      </c>
      <c r="D14" s="41">
        <v>761.9375</v>
      </c>
      <c r="E14" s="41">
        <v>824.64583333333326</v>
      </c>
      <c r="F14" s="41">
        <v>832.43518518518522</v>
      </c>
      <c r="G14" s="41">
        <v>819.22222222222217</v>
      </c>
      <c r="H14" s="41">
        <v>758.11111111111109</v>
      </c>
      <c r="I14" s="41">
        <v>269.26041666666663</v>
      </c>
      <c r="J14" s="41">
        <v>178.78125</v>
      </c>
      <c r="L14" s="41">
        <f t="shared" si="0"/>
        <v>799.2703703703703</v>
      </c>
      <c r="M14" s="41">
        <f t="shared" si="1"/>
        <v>634.9133597883598</v>
      </c>
    </row>
    <row r="15" spans="1:15" ht="9.4" customHeight="1" x14ac:dyDescent="0.15">
      <c r="C15" s="22">
        <v>7</v>
      </c>
      <c r="D15" s="41">
        <v>1298.4791666666667</v>
      </c>
      <c r="E15" s="41">
        <v>1342.6666666666667</v>
      </c>
      <c r="F15" s="41">
        <v>1375.6203703703704</v>
      </c>
      <c r="G15" s="41">
        <v>1359.3888888888889</v>
      </c>
      <c r="H15" s="41">
        <v>1276.1555555555556</v>
      </c>
      <c r="I15" s="41">
        <v>421.69791666666669</v>
      </c>
      <c r="J15" s="41">
        <v>240.20833333333334</v>
      </c>
      <c r="L15" s="41">
        <f t="shared" si="0"/>
        <v>1330.4621296296295</v>
      </c>
      <c r="M15" s="41">
        <f t="shared" si="1"/>
        <v>1044.8881283068783</v>
      </c>
    </row>
    <row r="16" spans="1:15" ht="9.4" customHeight="1" x14ac:dyDescent="0.15">
      <c r="C16" s="22">
        <v>8</v>
      </c>
      <c r="D16" s="41">
        <v>1189.4895833333333</v>
      </c>
      <c r="E16" s="41">
        <v>1262.3854166666667</v>
      </c>
      <c r="F16" s="41">
        <v>1319.8611111111111</v>
      </c>
      <c r="G16" s="41">
        <v>1274.9444444444443</v>
      </c>
      <c r="H16" s="41">
        <v>1247.3407407407408</v>
      </c>
      <c r="I16" s="41">
        <v>643.71875</v>
      </c>
      <c r="J16" s="41">
        <v>324.3125</v>
      </c>
      <c r="L16" s="41">
        <f t="shared" si="0"/>
        <v>1258.8042592592592</v>
      </c>
      <c r="M16" s="41">
        <f t="shared" si="1"/>
        <v>1037.4360780423281</v>
      </c>
    </row>
    <row r="17" spans="3:13" ht="9.4" customHeight="1" x14ac:dyDescent="0.15">
      <c r="C17" s="22">
        <v>9</v>
      </c>
      <c r="D17" s="41">
        <v>1083.7916666666665</v>
      </c>
      <c r="E17" s="41">
        <v>1129.0520833333333</v>
      </c>
      <c r="F17" s="41">
        <v>1176.212962962963</v>
      </c>
      <c r="G17" s="41">
        <v>1174.4444444444443</v>
      </c>
      <c r="H17" s="41">
        <v>1151.4481481481482</v>
      </c>
      <c r="I17" s="41">
        <v>876.48958333333337</v>
      </c>
      <c r="J17" s="41">
        <v>571.6875</v>
      </c>
      <c r="L17" s="41">
        <f t="shared" si="0"/>
        <v>1142.9898611111109</v>
      </c>
      <c r="M17" s="41">
        <f t="shared" si="1"/>
        <v>1023.3037698412697</v>
      </c>
    </row>
    <row r="18" spans="3:13" ht="9.4" customHeight="1" x14ac:dyDescent="0.15">
      <c r="C18" s="22">
        <v>10</v>
      </c>
      <c r="D18" s="41">
        <v>1065.8645833333335</v>
      </c>
      <c r="E18" s="41">
        <v>1089.9270833333335</v>
      </c>
      <c r="F18" s="41">
        <v>1134.5833333333333</v>
      </c>
      <c r="G18" s="41">
        <v>1120.8888888888889</v>
      </c>
      <c r="H18" s="41">
        <v>1136.9259259259259</v>
      </c>
      <c r="I18" s="41">
        <v>1089.9583333333335</v>
      </c>
      <c r="J18" s="41">
        <v>825.9375</v>
      </c>
      <c r="L18" s="41">
        <f t="shared" si="0"/>
        <v>1109.637962962963</v>
      </c>
      <c r="M18" s="41">
        <f t="shared" si="1"/>
        <v>1066.2979497354497</v>
      </c>
    </row>
    <row r="19" spans="3:13" ht="9.4" customHeight="1" x14ac:dyDescent="0.15">
      <c r="C19" s="22">
        <v>11</v>
      </c>
      <c r="D19" s="41">
        <v>1143.59375</v>
      </c>
      <c r="E19" s="41">
        <v>1192.0729166666665</v>
      </c>
      <c r="F19" s="41">
        <v>1195.8240740740741</v>
      </c>
      <c r="G19" s="41">
        <v>1198.1944444444443</v>
      </c>
      <c r="H19" s="41">
        <v>1219.237037037037</v>
      </c>
      <c r="I19" s="41">
        <v>1222.28125</v>
      </c>
      <c r="J19" s="41">
        <v>967.64583333333337</v>
      </c>
      <c r="L19" s="41">
        <f t="shared" si="0"/>
        <v>1189.7844444444445</v>
      </c>
      <c r="M19" s="41">
        <f t="shared" si="1"/>
        <v>1162.6927579365079</v>
      </c>
    </row>
    <row r="20" spans="3:13" ht="9.4" customHeight="1" x14ac:dyDescent="0.15">
      <c r="C20" s="22">
        <v>12</v>
      </c>
      <c r="D20" s="41">
        <v>1254.8854166666665</v>
      </c>
      <c r="E20" s="41">
        <v>1263.8541666666665</v>
      </c>
      <c r="F20" s="41">
        <v>1262.0555555555557</v>
      </c>
      <c r="G20" s="41">
        <v>1239.5</v>
      </c>
      <c r="H20" s="41">
        <v>1302.8037037037038</v>
      </c>
      <c r="I20" s="41">
        <v>1292.625</v>
      </c>
      <c r="J20" s="41">
        <v>1119.5208333333335</v>
      </c>
      <c r="L20" s="41">
        <f t="shared" si="0"/>
        <v>1264.6197685185184</v>
      </c>
      <c r="M20" s="41">
        <f t="shared" si="1"/>
        <v>1247.8920965608465</v>
      </c>
    </row>
    <row r="21" spans="3:13" ht="9.4" customHeight="1" x14ac:dyDescent="0.15">
      <c r="C21" s="22">
        <v>13</v>
      </c>
      <c r="D21" s="41">
        <v>1206.15625</v>
      </c>
      <c r="E21" s="41">
        <v>1232.8541666666665</v>
      </c>
      <c r="F21" s="41">
        <v>1228.398148148148</v>
      </c>
      <c r="G21" s="41">
        <v>1236.9722222222222</v>
      </c>
      <c r="H21" s="41">
        <v>1281.2592592592591</v>
      </c>
      <c r="I21" s="41">
        <v>1230.65625</v>
      </c>
      <c r="J21" s="41">
        <v>1130.9791666666665</v>
      </c>
      <c r="L21" s="41">
        <f t="shared" si="0"/>
        <v>1237.1280092592592</v>
      </c>
      <c r="M21" s="41">
        <f t="shared" si="1"/>
        <v>1221.0393518518517</v>
      </c>
    </row>
    <row r="22" spans="3:13" ht="9.4" customHeight="1" x14ac:dyDescent="0.15">
      <c r="C22" s="22">
        <v>14</v>
      </c>
      <c r="D22" s="41">
        <v>1284.3854166666667</v>
      </c>
      <c r="E22" s="41">
        <v>1302.34375</v>
      </c>
      <c r="F22" s="41">
        <v>1339.7314814814813</v>
      </c>
      <c r="G22" s="41">
        <v>1305.0833333333333</v>
      </c>
      <c r="H22" s="41">
        <v>1456.562962962963</v>
      </c>
      <c r="I22" s="41">
        <v>1170.6041666666665</v>
      </c>
      <c r="J22" s="41">
        <v>1043.5833333333335</v>
      </c>
      <c r="L22" s="41">
        <f t="shared" si="0"/>
        <v>1337.621388888889</v>
      </c>
      <c r="M22" s="41">
        <f t="shared" si="1"/>
        <v>1271.7563492063493</v>
      </c>
    </row>
    <row r="23" spans="3:13" ht="9.4" customHeight="1" x14ac:dyDescent="0.15">
      <c r="C23" s="22">
        <v>15</v>
      </c>
      <c r="D23" s="41">
        <v>1342.8125</v>
      </c>
      <c r="E23" s="41">
        <v>1340</v>
      </c>
      <c r="F23" s="41">
        <v>1329.5</v>
      </c>
      <c r="G23" s="41">
        <v>1356</v>
      </c>
      <c r="H23" s="41">
        <v>1289.6185185185184</v>
      </c>
      <c r="I23" s="41">
        <v>1102.3541666666665</v>
      </c>
      <c r="J23" s="41">
        <v>996.07291666666663</v>
      </c>
      <c r="L23" s="41">
        <f t="shared" si="0"/>
        <v>1331.5862037037036</v>
      </c>
      <c r="M23" s="41">
        <f t="shared" si="1"/>
        <v>1250.90830026455</v>
      </c>
    </row>
    <row r="24" spans="3:13" ht="9.4" customHeight="1" x14ac:dyDescent="0.15">
      <c r="C24" s="22">
        <v>16</v>
      </c>
      <c r="D24" s="41">
        <v>1518.8229166666665</v>
      </c>
      <c r="E24" s="41">
        <v>1485.71875</v>
      </c>
      <c r="F24" s="41">
        <v>1467.6296296296296</v>
      </c>
      <c r="G24" s="41">
        <v>1427.5</v>
      </c>
      <c r="H24" s="41">
        <v>1376.7777777777778</v>
      </c>
      <c r="I24" s="41">
        <v>1052.5625</v>
      </c>
      <c r="J24" s="41">
        <v>909.33333333333337</v>
      </c>
      <c r="L24" s="41">
        <f t="shared" si="0"/>
        <v>1455.2898148148147</v>
      </c>
      <c r="M24" s="41">
        <f t="shared" si="1"/>
        <v>1319.7635582010582</v>
      </c>
    </row>
    <row r="25" spans="3:13" ht="9.4" customHeight="1" x14ac:dyDescent="0.15">
      <c r="C25" s="22">
        <v>17</v>
      </c>
      <c r="D25" s="41">
        <v>1497.8854166666667</v>
      </c>
      <c r="E25" s="41">
        <v>1458.0833333333333</v>
      </c>
      <c r="F25" s="41">
        <v>1465.3703703703704</v>
      </c>
      <c r="G25" s="41">
        <v>1438.0833333333333</v>
      </c>
      <c r="H25" s="41">
        <v>1335.4</v>
      </c>
      <c r="I25" s="41">
        <v>1054.2083333333335</v>
      </c>
      <c r="J25" s="41">
        <v>773.15625</v>
      </c>
      <c r="L25" s="41">
        <f t="shared" si="0"/>
        <v>1438.9644907407408</v>
      </c>
      <c r="M25" s="41">
        <f t="shared" si="1"/>
        <v>1288.8838624338625</v>
      </c>
    </row>
    <row r="26" spans="3:13" ht="9.4" customHeight="1" x14ac:dyDescent="0.15">
      <c r="C26" s="22">
        <v>18</v>
      </c>
      <c r="D26" s="41">
        <v>1057.1666666666665</v>
      </c>
      <c r="E26" s="41">
        <v>1086.6354166666665</v>
      </c>
      <c r="F26" s="41">
        <v>1130.7685185185187</v>
      </c>
      <c r="G26" s="41">
        <v>1111.4166666666667</v>
      </c>
      <c r="H26" s="41">
        <v>1090.7259259259258</v>
      </c>
      <c r="I26" s="41">
        <v>878.69791666666663</v>
      </c>
      <c r="J26" s="41">
        <v>745.08333333333337</v>
      </c>
      <c r="L26" s="41">
        <f t="shared" si="0"/>
        <v>1095.3426388888888</v>
      </c>
      <c r="M26" s="41">
        <f t="shared" si="1"/>
        <v>1014.3563492063493</v>
      </c>
    </row>
    <row r="27" spans="3:13" ht="9.4" customHeight="1" x14ac:dyDescent="0.15">
      <c r="C27" s="22">
        <v>19</v>
      </c>
      <c r="D27" s="41">
        <v>855.5</v>
      </c>
      <c r="E27" s="41">
        <v>861.52083333333337</v>
      </c>
      <c r="F27" s="41">
        <v>889.17592592592587</v>
      </c>
      <c r="G27" s="41">
        <v>904.33333333333337</v>
      </c>
      <c r="H27" s="41">
        <v>943.15925925925933</v>
      </c>
      <c r="I27" s="41">
        <v>786.83333333333326</v>
      </c>
      <c r="J27" s="41">
        <v>682.90625</v>
      </c>
      <c r="L27" s="41">
        <f t="shared" si="0"/>
        <v>890.73787037037039</v>
      </c>
      <c r="M27" s="41">
        <f t="shared" si="1"/>
        <v>846.20413359788358</v>
      </c>
    </row>
    <row r="28" spans="3:13" ht="9.4" customHeight="1" x14ac:dyDescent="0.15">
      <c r="C28" s="22">
        <v>20</v>
      </c>
      <c r="D28" s="41">
        <v>642.3125</v>
      </c>
      <c r="E28" s="41">
        <v>661.29166666666674</v>
      </c>
      <c r="F28" s="41">
        <v>671.86111111111109</v>
      </c>
      <c r="G28" s="41">
        <v>720.27777777777783</v>
      </c>
      <c r="H28" s="41">
        <v>702.27777777777783</v>
      </c>
      <c r="I28" s="41">
        <v>630.5625</v>
      </c>
      <c r="J28" s="41">
        <v>570.07291666666674</v>
      </c>
      <c r="L28" s="41">
        <f t="shared" si="0"/>
        <v>679.60416666666674</v>
      </c>
      <c r="M28" s="41">
        <f t="shared" si="1"/>
        <v>656.95089285714289</v>
      </c>
    </row>
    <row r="29" spans="3:13" ht="9.4" customHeight="1" x14ac:dyDescent="0.15">
      <c r="C29" s="22">
        <v>21</v>
      </c>
      <c r="D29" s="41">
        <v>487.375</v>
      </c>
      <c r="E29" s="41">
        <v>516.77083333333337</v>
      </c>
      <c r="F29" s="41">
        <v>531.27777777777783</v>
      </c>
      <c r="G29" s="41">
        <v>548.63888888888891</v>
      </c>
      <c r="H29" s="41">
        <v>587.80740740740737</v>
      </c>
      <c r="I29" s="41">
        <v>502.44791666666669</v>
      </c>
      <c r="J29" s="41">
        <v>470.54166666666669</v>
      </c>
      <c r="L29" s="41">
        <f t="shared" si="0"/>
        <v>534.37398148148145</v>
      </c>
      <c r="M29" s="41">
        <f t="shared" si="1"/>
        <v>520.69421296296298</v>
      </c>
    </row>
    <row r="30" spans="3:13" ht="9.4" customHeight="1" x14ac:dyDescent="0.15">
      <c r="C30" s="22">
        <v>22</v>
      </c>
      <c r="D30" s="41">
        <v>359.23958333333331</v>
      </c>
      <c r="E30" s="41">
        <v>416.11458333333331</v>
      </c>
      <c r="F30" s="41">
        <v>388.2592592592593</v>
      </c>
      <c r="G30" s="41">
        <v>404.77777777777777</v>
      </c>
      <c r="H30" s="41">
        <v>461.5</v>
      </c>
      <c r="I30" s="41">
        <v>463.84375</v>
      </c>
      <c r="J30" s="41">
        <v>329.84375</v>
      </c>
      <c r="L30" s="41">
        <f t="shared" si="0"/>
        <v>405.97824074074072</v>
      </c>
      <c r="M30" s="41">
        <f t="shared" si="1"/>
        <v>403.36838624338623</v>
      </c>
    </row>
    <row r="31" spans="3:13" ht="9.4" customHeight="1" x14ac:dyDescent="0.15">
      <c r="C31" s="22">
        <v>23</v>
      </c>
      <c r="D31" s="41">
        <v>215.72916666666666</v>
      </c>
      <c r="E31" s="41">
        <v>231.17708333333334</v>
      </c>
      <c r="F31" s="41">
        <v>243.08333333333334</v>
      </c>
      <c r="G31" s="41">
        <v>258.44444444444446</v>
      </c>
      <c r="H31" s="41">
        <v>337.03703703703701</v>
      </c>
      <c r="I31" s="41">
        <v>379.78125</v>
      </c>
      <c r="J31" s="41">
        <v>224.375</v>
      </c>
      <c r="L31" s="41">
        <f t="shared" si="0"/>
        <v>257.09421296296296</v>
      </c>
      <c r="M31" s="41">
        <f t="shared" si="1"/>
        <v>269.94675925925924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14943.33333333333</v>
      </c>
      <c r="E33" s="41">
        <f t="shared" ref="E33:J33" si="2">SUM(E15:E26)</f>
        <v>15185.593749999998</v>
      </c>
      <c r="F33" s="41">
        <f t="shared" si="2"/>
        <v>15425.555555555557</v>
      </c>
      <c r="G33" s="41">
        <f t="shared" si="2"/>
        <v>15242.416666666666</v>
      </c>
      <c r="H33" s="41">
        <f t="shared" si="2"/>
        <v>15164.255555555555</v>
      </c>
      <c r="I33" s="41">
        <f t="shared" si="2"/>
        <v>12035.854166666666</v>
      </c>
      <c r="J33" s="41">
        <f t="shared" si="2"/>
        <v>9647.5208333333339</v>
      </c>
      <c r="L33" s="41">
        <f>SUM(L15:L26)</f>
        <v>15192.23097222222</v>
      </c>
      <c r="M33" s="41">
        <f>SUM(M15:M26)</f>
        <v>13949.218551587302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3571.7604166666665</v>
      </c>
      <c r="E34" s="41">
        <f t="shared" ref="E34:J34" si="3">SUM(E15:E17)</f>
        <v>3734.104166666667</v>
      </c>
      <c r="F34" s="41">
        <f t="shared" si="3"/>
        <v>3871.6944444444448</v>
      </c>
      <c r="G34" s="41">
        <f t="shared" si="3"/>
        <v>3808.7777777777774</v>
      </c>
      <c r="H34" s="41">
        <f t="shared" si="3"/>
        <v>3674.9444444444443</v>
      </c>
      <c r="I34" s="41">
        <f t="shared" si="3"/>
        <v>1941.90625</v>
      </c>
      <c r="J34" s="41">
        <f t="shared" si="3"/>
        <v>1136.2083333333335</v>
      </c>
      <c r="L34" s="41">
        <f>SUM(L15:L17)</f>
        <v>3732.2562499999995</v>
      </c>
      <c r="M34" s="41">
        <f>SUM(M15:M17)</f>
        <v>3105.6279761904761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7297.697916666667</v>
      </c>
      <c r="E35" s="41">
        <f t="shared" ref="E35:J35" si="4">SUM(E18:E23)</f>
        <v>7421.052083333333</v>
      </c>
      <c r="F35" s="41">
        <f t="shared" si="4"/>
        <v>7490.0925925925931</v>
      </c>
      <c r="G35" s="41">
        <f t="shared" si="4"/>
        <v>7456.6388888888878</v>
      </c>
      <c r="H35" s="41">
        <f t="shared" si="4"/>
        <v>7686.4074074074078</v>
      </c>
      <c r="I35" s="41">
        <f t="shared" si="4"/>
        <v>7108.4791666666661</v>
      </c>
      <c r="J35" s="41">
        <f t="shared" si="4"/>
        <v>6083.7395833333339</v>
      </c>
      <c r="L35" s="41">
        <f>SUM(L18:L23)</f>
        <v>7470.3777777777777</v>
      </c>
      <c r="M35" s="41">
        <f>SUM(M18:M23)</f>
        <v>7220.5868055555557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4073.8749999999995</v>
      </c>
      <c r="E36" s="41">
        <f t="shared" ref="E36:J36" si="5">SUM(E24:E26)</f>
        <v>4030.4374999999995</v>
      </c>
      <c r="F36" s="41">
        <f t="shared" si="5"/>
        <v>4063.7685185185187</v>
      </c>
      <c r="G36" s="41">
        <f t="shared" si="5"/>
        <v>3977</v>
      </c>
      <c r="H36" s="41">
        <f t="shared" si="5"/>
        <v>3802.9037037037037</v>
      </c>
      <c r="I36" s="41">
        <f t="shared" si="5"/>
        <v>2985.46875</v>
      </c>
      <c r="J36" s="41">
        <f t="shared" si="5"/>
        <v>2427.572916666667</v>
      </c>
      <c r="L36" s="41">
        <f>SUM(L24:L26)</f>
        <v>3989.596944444444</v>
      </c>
      <c r="M36" s="41">
        <f>SUM(M24:M26)</f>
        <v>3623.0037698412698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19025.583333333332</v>
      </c>
      <c r="E37" s="41">
        <f t="shared" ref="E37:J37" si="6">SUM(E8:E31)</f>
        <v>19429.968749999996</v>
      </c>
      <c r="F37" s="41">
        <f t="shared" si="6"/>
        <v>19715.648148148146</v>
      </c>
      <c r="G37" s="41">
        <f t="shared" si="6"/>
        <v>19636.055555555558</v>
      </c>
      <c r="H37" s="41">
        <f t="shared" si="6"/>
        <v>19733.092592592591</v>
      </c>
      <c r="I37" s="41">
        <f t="shared" si="6"/>
        <v>15968.083333333332</v>
      </c>
      <c r="J37" s="41">
        <f t="shared" si="6"/>
        <v>13080.739583333334</v>
      </c>
      <c r="L37" s="41">
        <f>SUM(L8:L31)</f>
        <v>19508.069675925919</v>
      </c>
      <c r="M37" s="41">
        <f>SUM(M8:M31)</f>
        <v>18084.167328042327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15412.375</v>
      </c>
      <c r="D43" s="38">
        <v>15730.125</v>
      </c>
      <c r="E43" s="38">
        <v>15257.716666666667</v>
      </c>
      <c r="F43" s="38">
        <v>15547.199999999997</v>
      </c>
      <c r="G43" s="38">
        <v>15548.466666666667</v>
      </c>
      <c r="H43" s="38">
        <v>15293.733333333334</v>
      </c>
      <c r="I43" s="38">
        <v>15084.133333333333</v>
      </c>
      <c r="J43" s="38">
        <v>14219.643333333333</v>
      </c>
      <c r="K43" s="38">
        <v>14839.400000000003</v>
      </c>
      <c r="L43" s="38"/>
      <c r="M43" s="38"/>
      <c r="N43" s="38"/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19384</v>
      </c>
      <c r="D44" s="38">
        <v>19873.875</v>
      </c>
      <c r="E44" s="38">
        <v>19495.150000000005</v>
      </c>
      <c r="F44" s="38">
        <v>19964.199999999993</v>
      </c>
      <c r="G44" s="38">
        <v>19989.066666666662</v>
      </c>
      <c r="H44" s="38">
        <v>19890.133333333331</v>
      </c>
      <c r="I44" s="38">
        <v>19457.966666666664</v>
      </c>
      <c r="J44" s="38">
        <v>18578.500000000004</v>
      </c>
      <c r="K44" s="38">
        <v>19100.2</v>
      </c>
      <c r="L44" s="38"/>
      <c r="M44" s="38"/>
      <c r="N44" s="38"/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12232</v>
      </c>
      <c r="D47" s="38">
        <v>12453</v>
      </c>
      <c r="E47" s="38">
        <v>12378.75</v>
      </c>
      <c r="F47" s="38">
        <v>12179.5</v>
      </c>
      <c r="G47" s="38">
        <v>12046.333333333334</v>
      </c>
      <c r="H47" s="38">
        <v>11846.5</v>
      </c>
      <c r="I47" s="38">
        <v>11756</v>
      </c>
      <c r="J47" s="38">
        <v>11394.75</v>
      </c>
      <c r="K47" s="38"/>
      <c r="L47" s="38"/>
      <c r="M47" s="38"/>
      <c r="N47" s="38"/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16021</v>
      </c>
      <c r="D48" s="38">
        <v>16259.5</v>
      </c>
      <c r="E48" s="38">
        <v>16023.75</v>
      </c>
      <c r="F48" s="38">
        <v>15712.5</v>
      </c>
      <c r="G48" s="38">
        <v>16140.666666666668</v>
      </c>
      <c r="H48" s="38">
        <v>16178</v>
      </c>
      <c r="I48" s="38">
        <v>15944.5</v>
      </c>
      <c r="J48" s="38">
        <v>15464.75</v>
      </c>
      <c r="K48" s="38"/>
      <c r="L48" s="38"/>
      <c r="M48" s="38"/>
      <c r="N48" s="38"/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9684</v>
      </c>
      <c r="D51" s="38">
        <v>10196</v>
      </c>
      <c r="E51" s="38">
        <v>9854.5</v>
      </c>
      <c r="F51" s="38">
        <v>9538.5</v>
      </c>
      <c r="G51" s="38">
        <v>9787.5</v>
      </c>
      <c r="H51" s="38">
        <v>9469.5</v>
      </c>
      <c r="I51" s="38">
        <v>9586.6666666666661</v>
      </c>
      <c r="J51" s="38">
        <v>9063.5</v>
      </c>
      <c r="K51" s="38"/>
      <c r="L51" s="38"/>
      <c r="M51" s="38"/>
      <c r="N51" s="38"/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12841</v>
      </c>
      <c r="D52" s="38">
        <v>13340</v>
      </c>
      <c r="E52" s="38">
        <v>13013</v>
      </c>
      <c r="F52" s="38">
        <v>12916</v>
      </c>
      <c r="G52" s="38">
        <v>13503.5</v>
      </c>
      <c r="H52" s="38">
        <v>13108</v>
      </c>
      <c r="I52" s="38">
        <v>13308.666666666668</v>
      </c>
      <c r="J52" s="38">
        <v>12615.75</v>
      </c>
      <c r="K52" s="38"/>
      <c r="L52" s="38"/>
      <c r="M52" s="38"/>
      <c r="N52" s="38"/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48" display="Index" xr:uid="{00000000-0004-0000-03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74</v>
      </c>
      <c r="E3" s="44"/>
      <c r="F3" s="44"/>
      <c r="G3" s="10"/>
      <c r="H3" s="46" t="s">
        <v>4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13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182.91666666666669</v>
      </c>
      <c r="E8" s="41">
        <v>164.32291666666669</v>
      </c>
      <c r="F8" s="41">
        <v>175.5185185185185</v>
      </c>
      <c r="G8" s="41">
        <v>176.86111111111111</v>
      </c>
      <c r="H8" s="41">
        <v>196.54444444444445</v>
      </c>
      <c r="I8" s="41">
        <v>307.42708333333337</v>
      </c>
      <c r="J8" s="41">
        <v>328.82291666666669</v>
      </c>
      <c r="L8" s="41">
        <f>AVERAGE(D8:H8)</f>
        <v>179.23273148148149</v>
      </c>
      <c r="M8" s="41">
        <f>AVERAGE(D8:J8)</f>
        <v>218.9162367724868</v>
      </c>
      <c r="O8" s="32"/>
    </row>
    <row r="9" spans="1:15" ht="9.4" customHeight="1" x14ac:dyDescent="0.15">
      <c r="C9" s="22">
        <v>1</v>
      </c>
      <c r="D9" s="41">
        <v>109.125</v>
      </c>
      <c r="E9" s="41">
        <v>110.39583333333333</v>
      </c>
      <c r="F9" s="41">
        <v>106.66666666666667</v>
      </c>
      <c r="G9" s="41">
        <v>103.61111111111111</v>
      </c>
      <c r="H9" s="41">
        <v>123.80740740740741</v>
      </c>
      <c r="I9" s="41">
        <v>211.07291666666666</v>
      </c>
      <c r="J9" s="41">
        <v>244.85416666666666</v>
      </c>
      <c r="L9" s="41">
        <f t="shared" ref="L9:L31" si="0">AVERAGE(D9:H9)</f>
        <v>110.72120370370369</v>
      </c>
      <c r="M9" s="41">
        <f t="shared" ref="M9:M31" si="1">AVERAGE(D9:J9)</f>
        <v>144.21901455026452</v>
      </c>
      <c r="O9" s="32"/>
    </row>
    <row r="10" spans="1:15" ht="9.4" customHeight="1" x14ac:dyDescent="0.15">
      <c r="C10" s="22">
        <v>2</v>
      </c>
      <c r="D10" s="41">
        <v>66.114583333333343</v>
      </c>
      <c r="E10" s="41">
        <v>59.489583333333336</v>
      </c>
      <c r="F10" s="41">
        <v>64.694444444444443</v>
      </c>
      <c r="G10" s="41">
        <v>64.138888888888886</v>
      </c>
      <c r="H10" s="41">
        <v>77.796296296296305</v>
      </c>
      <c r="I10" s="41">
        <v>143.07291666666669</v>
      </c>
      <c r="J10" s="41">
        <v>173.19791666666666</v>
      </c>
      <c r="L10" s="41">
        <f t="shared" si="0"/>
        <v>66.446759259259267</v>
      </c>
      <c r="M10" s="41">
        <f t="shared" si="1"/>
        <v>92.643518518518519</v>
      </c>
      <c r="O10" s="32"/>
    </row>
    <row r="11" spans="1:15" ht="9.4" customHeight="1" x14ac:dyDescent="0.15">
      <c r="C11" s="22">
        <v>3</v>
      </c>
      <c r="D11" s="41">
        <v>47.21875</v>
      </c>
      <c r="E11" s="41">
        <v>45.041666666666671</v>
      </c>
      <c r="F11" s="41">
        <v>46.222222222222221</v>
      </c>
      <c r="G11" s="41">
        <v>48.333333333333336</v>
      </c>
      <c r="H11" s="41">
        <v>54.648148148148145</v>
      </c>
      <c r="I11" s="41">
        <v>118.58333333333333</v>
      </c>
      <c r="J11" s="41">
        <v>136.33333333333331</v>
      </c>
      <c r="L11" s="41">
        <f t="shared" si="0"/>
        <v>48.292824074074076</v>
      </c>
      <c r="M11" s="41">
        <f t="shared" si="1"/>
        <v>70.911541005290999</v>
      </c>
      <c r="O11" s="32"/>
    </row>
    <row r="12" spans="1:15" ht="9.4" customHeight="1" x14ac:dyDescent="0.15">
      <c r="C12" s="22">
        <v>4</v>
      </c>
      <c r="D12" s="41">
        <v>64.3125</v>
      </c>
      <c r="E12" s="41">
        <v>61.96875</v>
      </c>
      <c r="F12" s="41">
        <v>60.56481481481481</v>
      </c>
      <c r="G12" s="41">
        <v>61.416666666666664</v>
      </c>
      <c r="H12" s="41">
        <v>69.344444444444434</v>
      </c>
      <c r="I12" s="41">
        <v>99.302083333333343</v>
      </c>
      <c r="J12" s="41">
        <v>110.96875</v>
      </c>
      <c r="L12" s="41">
        <f t="shared" si="0"/>
        <v>63.521435185185183</v>
      </c>
      <c r="M12" s="41">
        <f t="shared" si="1"/>
        <v>75.41114417989418</v>
      </c>
    </row>
    <row r="13" spans="1:15" ht="9.4" customHeight="1" x14ac:dyDescent="0.15">
      <c r="C13" s="22">
        <v>5</v>
      </c>
      <c r="D13" s="41">
        <v>155.58333333333334</v>
      </c>
      <c r="E13" s="41">
        <v>157.67708333333331</v>
      </c>
      <c r="F13" s="41">
        <v>156.28703703703707</v>
      </c>
      <c r="G13" s="41">
        <v>162.61111111111111</v>
      </c>
      <c r="H13" s="41">
        <v>155.81481481481484</v>
      </c>
      <c r="I13" s="41">
        <v>129.6875</v>
      </c>
      <c r="J13" s="41">
        <v>106.46875</v>
      </c>
      <c r="L13" s="41">
        <f t="shared" si="0"/>
        <v>157.59467592592591</v>
      </c>
      <c r="M13" s="41">
        <f t="shared" si="1"/>
        <v>146.30423280423278</v>
      </c>
    </row>
    <row r="14" spans="1:15" ht="9.4" customHeight="1" x14ac:dyDescent="0.15">
      <c r="C14" s="22">
        <v>6</v>
      </c>
      <c r="D14" s="41">
        <v>406.83333333333331</v>
      </c>
      <c r="E14" s="41">
        <v>419.20833333333331</v>
      </c>
      <c r="F14" s="41">
        <v>415.9537037037037</v>
      </c>
      <c r="G14" s="41">
        <v>421.30555555555554</v>
      </c>
      <c r="H14" s="41">
        <v>411.40370370370368</v>
      </c>
      <c r="I14" s="41">
        <v>197.59375</v>
      </c>
      <c r="J14" s="41">
        <v>126.60416666666667</v>
      </c>
      <c r="L14" s="41">
        <f t="shared" si="0"/>
        <v>414.94092592592597</v>
      </c>
      <c r="M14" s="41">
        <f t="shared" si="1"/>
        <v>342.70036375661374</v>
      </c>
    </row>
    <row r="15" spans="1:15" ht="9.4" customHeight="1" x14ac:dyDescent="0.15">
      <c r="C15" s="22">
        <v>7</v>
      </c>
      <c r="D15" s="41">
        <v>992.48958333333337</v>
      </c>
      <c r="E15" s="41">
        <v>1032.1875</v>
      </c>
      <c r="F15" s="41">
        <v>1038.8888888888889</v>
      </c>
      <c r="G15" s="41">
        <v>1042.1388888888889</v>
      </c>
      <c r="H15" s="41">
        <v>1019.9222222222221</v>
      </c>
      <c r="I15" s="41">
        <v>325.27083333333337</v>
      </c>
      <c r="J15" s="41">
        <v>188.46875</v>
      </c>
      <c r="L15" s="41">
        <f t="shared" si="0"/>
        <v>1025.1254166666668</v>
      </c>
      <c r="M15" s="41">
        <f t="shared" si="1"/>
        <v>805.62380952380954</v>
      </c>
    </row>
    <row r="16" spans="1:15" ht="9.4" customHeight="1" x14ac:dyDescent="0.15">
      <c r="C16" s="22">
        <v>8</v>
      </c>
      <c r="D16" s="41">
        <v>1421.5104166666667</v>
      </c>
      <c r="E16" s="41">
        <v>1471.2708333333333</v>
      </c>
      <c r="F16" s="41">
        <v>1526.4537037037037</v>
      </c>
      <c r="G16" s="41">
        <v>1506.7222222222222</v>
      </c>
      <c r="H16" s="41">
        <v>1442.8518518518517</v>
      </c>
      <c r="I16" s="41">
        <v>628.45833333333326</v>
      </c>
      <c r="J16" s="41">
        <v>273.73958333333337</v>
      </c>
      <c r="L16" s="41">
        <f t="shared" si="0"/>
        <v>1473.7618055555554</v>
      </c>
      <c r="M16" s="41">
        <f t="shared" si="1"/>
        <v>1181.5724206349205</v>
      </c>
    </row>
    <row r="17" spans="3:13" ht="9.4" customHeight="1" x14ac:dyDescent="0.15">
      <c r="C17" s="22">
        <v>9</v>
      </c>
      <c r="D17" s="41">
        <v>1201.2708333333333</v>
      </c>
      <c r="E17" s="41">
        <v>1242.8645833333335</v>
      </c>
      <c r="F17" s="41">
        <v>1272.9351851851852</v>
      </c>
      <c r="G17" s="41">
        <v>1252.4166666666667</v>
      </c>
      <c r="H17" s="41">
        <v>1226.4444444444443</v>
      </c>
      <c r="I17" s="41">
        <v>812.15625</v>
      </c>
      <c r="J17" s="41">
        <v>486.0625</v>
      </c>
      <c r="L17" s="41">
        <f t="shared" si="0"/>
        <v>1239.1863425925926</v>
      </c>
      <c r="M17" s="41">
        <f t="shared" si="1"/>
        <v>1070.5929232804233</v>
      </c>
    </row>
    <row r="18" spans="3:13" ht="9.4" customHeight="1" x14ac:dyDescent="0.15">
      <c r="C18" s="22">
        <v>10</v>
      </c>
      <c r="D18" s="41">
        <v>1076.9270833333335</v>
      </c>
      <c r="E18" s="41">
        <v>1107.5833333333333</v>
      </c>
      <c r="F18" s="41">
        <v>1102.8703703703702</v>
      </c>
      <c r="G18" s="41">
        <v>1107.9444444444443</v>
      </c>
      <c r="H18" s="41">
        <v>1113.5296296296297</v>
      </c>
      <c r="I18" s="41">
        <v>975.75</v>
      </c>
      <c r="J18" s="41">
        <v>719.05208333333337</v>
      </c>
      <c r="L18" s="41">
        <f t="shared" si="0"/>
        <v>1101.7709722222221</v>
      </c>
      <c r="M18" s="41">
        <f t="shared" si="1"/>
        <v>1029.0938492063492</v>
      </c>
    </row>
    <row r="19" spans="3:13" ht="9.4" customHeight="1" x14ac:dyDescent="0.15">
      <c r="C19" s="22">
        <v>11</v>
      </c>
      <c r="D19" s="41">
        <v>1083.75</v>
      </c>
      <c r="E19" s="41">
        <v>1129.3854166666665</v>
      </c>
      <c r="F19" s="41">
        <v>1103.1944444444443</v>
      </c>
      <c r="G19" s="41">
        <v>1108.1388888888889</v>
      </c>
      <c r="H19" s="41">
        <v>1131.8222222222221</v>
      </c>
      <c r="I19" s="41">
        <v>1061.53125</v>
      </c>
      <c r="J19" s="41">
        <v>869.07291666666663</v>
      </c>
      <c r="L19" s="41">
        <f t="shared" si="0"/>
        <v>1111.2581944444444</v>
      </c>
      <c r="M19" s="41">
        <f t="shared" si="1"/>
        <v>1069.5564484126985</v>
      </c>
    </row>
    <row r="20" spans="3:13" ht="9.4" customHeight="1" x14ac:dyDescent="0.15">
      <c r="C20" s="22">
        <v>12</v>
      </c>
      <c r="D20" s="41">
        <v>1182.5520833333333</v>
      </c>
      <c r="E20" s="41">
        <v>1197.4583333333333</v>
      </c>
      <c r="F20" s="41">
        <v>1206.5555555555557</v>
      </c>
      <c r="G20" s="41">
        <v>1206.0277777777778</v>
      </c>
      <c r="H20" s="41">
        <v>1313.2148148148149</v>
      </c>
      <c r="I20" s="41">
        <v>1187.9791666666665</v>
      </c>
      <c r="J20" s="41">
        <v>1008.09375</v>
      </c>
      <c r="L20" s="41">
        <f t="shared" si="0"/>
        <v>1221.1617129629631</v>
      </c>
      <c r="M20" s="41">
        <f t="shared" si="1"/>
        <v>1185.9830687830688</v>
      </c>
    </row>
    <row r="21" spans="3:13" ht="9.4" customHeight="1" x14ac:dyDescent="0.15">
      <c r="C21" s="22">
        <v>13</v>
      </c>
      <c r="D21" s="41">
        <v>1228.8541666666665</v>
      </c>
      <c r="E21" s="41">
        <v>1231.0208333333335</v>
      </c>
      <c r="F21" s="41">
        <v>1226.8888888888889</v>
      </c>
      <c r="G21" s="41">
        <v>1246.6666666666667</v>
      </c>
      <c r="H21" s="41">
        <v>1347.4259259259259</v>
      </c>
      <c r="I21" s="41">
        <v>1222.3958333333335</v>
      </c>
      <c r="J21" s="41">
        <v>1043.9583333333335</v>
      </c>
      <c r="L21" s="41">
        <f t="shared" si="0"/>
        <v>1256.1712962962963</v>
      </c>
      <c r="M21" s="41">
        <f t="shared" si="1"/>
        <v>1221.0300925925928</v>
      </c>
    </row>
    <row r="22" spans="3:13" ht="9.4" customHeight="1" x14ac:dyDescent="0.15">
      <c r="C22" s="22">
        <v>14</v>
      </c>
      <c r="D22" s="41">
        <v>1267.96875</v>
      </c>
      <c r="E22" s="41">
        <v>1270.4895833333335</v>
      </c>
      <c r="F22" s="41">
        <v>1287.7685185185187</v>
      </c>
      <c r="G22" s="41">
        <v>1268.8333333333333</v>
      </c>
      <c r="H22" s="41">
        <v>1298.2814814814815</v>
      </c>
      <c r="I22" s="41">
        <v>1153.0833333333335</v>
      </c>
      <c r="J22" s="41">
        <v>1019.6770833333334</v>
      </c>
      <c r="L22" s="41">
        <f t="shared" si="0"/>
        <v>1278.6683333333335</v>
      </c>
      <c r="M22" s="41">
        <f t="shared" si="1"/>
        <v>1223.7288690476194</v>
      </c>
    </row>
    <row r="23" spans="3:13" ht="9.4" customHeight="1" x14ac:dyDescent="0.15">
      <c r="C23" s="22">
        <v>15</v>
      </c>
      <c r="D23" s="41">
        <v>1341.3749999999998</v>
      </c>
      <c r="E23" s="41">
        <v>1369.6666666666667</v>
      </c>
      <c r="F23" s="41">
        <v>1363.75</v>
      </c>
      <c r="G23" s="41">
        <v>1378.9166666666667</v>
      </c>
      <c r="H23" s="41">
        <v>1452.9222222222222</v>
      </c>
      <c r="I23" s="41">
        <v>1061.625</v>
      </c>
      <c r="J23" s="41">
        <v>974.57291666666663</v>
      </c>
      <c r="L23" s="41">
        <f t="shared" si="0"/>
        <v>1381.326111111111</v>
      </c>
      <c r="M23" s="41">
        <f t="shared" si="1"/>
        <v>1277.5469246031746</v>
      </c>
    </row>
    <row r="24" spans="3:13" ht="9.4" customHeight="1" x14ac:dyDescent="0.15">
      <c r="C24" s="22">
        <v>16</v>
      </c>
      <c r="D24" s="41">
        <v>1456.9999999999998</v>
      </c>
      <c r="E24" s="41">
        <v>1465.3541666666667</v>
      </c>
      <c r="F24" s="41">
        <v>1450.0185185185185</v>
      </c>
      <c r="G24" s="41">
        <v>1455.3611111111111</v>
      </c>
      <c r="H24" s="41">
        <v>1390.5333333333333</v>
      </c>
      <c r="I24" s="41">
        <v>1033.9375</v>
      </c>
      <c r="J24" s="41">
        <v>900.64583333333337</v>
      </c>
      <c r="L24" s="41">
        <f t="shared" si="0"/>
        <v>1443.6534259259261</v>
      </c>
      <c r="M24" s="41">
        <f t="shared" si="1"/>
        <v>1307.5500661375663</v>
      </c>
    </row>
    <row r="25" spans="3:13" ht="9.4" customHeight="1" x14ac:dyDescent="0.15">
      <c r="C25" s="22">
        <v>17</v>
      </c>
      <c r="D25" s="41">
        <v>1470.9479166666665</v>
      </c>
      <c r="E25" s="41">
        <v>1437.5729166666667</v>
      </c>
      <c r="F25" s="41">
        <v>1444.6203703703704</v>
      </c>
      <c r="G25" s="41">
        <v>1434.6388888888889</v>
      </c>
      <c r="H25" s="41">
        <v>1353.937037037037</v>
      </c>
      <c r="I25" s="41">
        <v>1002.09375</v>
      </c>
      <c r="J25" s="41">
        <v>806.25</v>
      </c>
      <c r="L25" s="41">
        <f t="shared" si="0"/>
        <v>1428.3434259259259</v>
      </c>
      <c r="M25" s="41">
        <f t="shared" si="1"/>
        <v>1278.5801256613756</v>
      </c>
    </row>
    <row r="26" spans="3:13" ht="9.4" customHeight="1" x14ac:dyDescent="0.15">
      <c r="C26" s="22">
        <v>18</v>
      </c>
      <c r="D26" s="41">
        <v>1214.8333333333333</v>
      </c>
      <c r="E26" s="41">
        <v>1290.9583333333333</v>
      </c>
      <c r="F26" s="41">
        <v>1301.3796296296298</v>
      </c>
      <c r="G26" s="41">
        <v>1325.2777777777778</v>
      </c>
      <c r="H26" s="41">
        <v>1158.4777777777776</v>
      </c>
      <c r="I26" s="41">
        <v>916.72916666666663</v>
      </c>
      <c r="J26" s="41">
        <v>771.78125</v>
      </c>
      <c r="L26" s="41">
        <f t="shared" si="0"/>
        <v>1258.1853703703705</v>
      </c>
      <c r="M26" s="41">
        <f t="shared" si="1"/>
        <v>1139.91960978836</v>
      </c>
    </row>
    <row r="27" spans="3:13" ht="9.4" customHeight="1" x14ac:dyDescent="0.15">
      <c r="C27" s="22">
        <v>19</v>
      </c>
      <c r="D27" s="41">
        <v>895.625</v>
      </c>
      <c r="E27" s="41">
        <v>983.80208333333326</v>
      </c>
      <c r="F27" s="41">
        <v>975.39814814814804</v>
      </c>
      <c r="G27" s="41">
        <v>991.47222222222217</v>
      </c>
      <c r="H27" s="41">
        <v>962.87407407407386</v>
      </c>
      <c r="I27" s="41">
        <v>811.26041666666674</v>
      </c>
      <c r="J27" s="41">
        <v>705.6875</v>
      </c>
      <c r="L27" s="41">
        <f t="shared" si="0"/>
        <v>961.83430555555549</v>
      </c>
      <c r="M27" s="41">
        <f t="shared" si="1"/>
        <v>903.73134920634925</v>
      </c>
    </row>
    <row r="28" spans="3:13" ht="9.4" customHeight="1" x14ac:dyDescent="0.15">
      <c r="C28" s="22">
        <v>20</v>
      </c>
      <c r="D28" s="41">
        <v>735.24999999999989</v>
      </c>
      <c r="E28" s="41">
        <v>760.98958333333337</v>
      </c>
      <c r="F28" s="41">
        <v>772.22222222222217</v>
      </c>
      <c r="G28" s="41">
        <v>787.63888888888891</v>
      </c>
      <c r="H28" s="41">
        <v>788.21481481481487</v>
      </c>
      <c r="I28" s="41">
        <v>677.80208333333326</v>
      </c>
      <c r="J28" s="41">
        <v>605.16666666666663</v>
      </c>
      <c r="L28" s="41">
        <f t="shared" si="0"/>
        <v>768.86310185185187</v>
      </c>
      <c r="M28" s="41">
        <f t="shared" si="1"/>
        <v>732.46917989418</v>
      </c>
    </row>
    <row r="29" spans="3:13" ht="9.4" customHeight="1" x14ac:dyDescent="0.15">
      <c r="C29" s="22">
        <v>21</v>
      </c>
      <c r="D29" s="41">
        <v>514.75</v>
      </c>
      <c r="E29" s="41">
        <v>545.90625</v>
      </c>
      <c r="F29" s="41">
        <v>564.15740740740739</v>
      </c>
      <c r="G29" s="41">
        <v>598.5</v>
      </c>
      <c r="H29" s="41">
        <v>627.37037037037044</v>
      </c>
      <c r="I29" s="41">
        <v>542.44791666666674</v>
      </c>
      <c r="J29" s="41">
        <v>500.46875</v>
      </c>
      <c r="L29" s="41">
        <f t="shared" si="0"/>
        <v>570.13680555555561</v>
      </c>
      <c r="M29" s="41">
        <f t="shared" si="1"/>
        <v>556.2286706349206</v>
      </c>
    </row>
    <row r="30" spans="3:13" ht="9.4" customHeight="1" x14ac:dyDescent="0.15">
      <c r="C30" s="22">
        <v>22</v>
      </c>
      <c r="D30" s="41">
        <v>413.85416666666669</v>
      </c>
      <c r="E30" s="41">
        <v>444.82291666666663</v>
      </c>
      <c r="F30" s="41">
        <v>444.26851851851848</v>
      </c>
      <c r="G30" s="41">
        <v>471</v>
      </c>
      <c r="H30" s="41">
        <v>522.79259259259254</v>
      </c>
      <c r="I30" s="41">
        <v>498.1875</v>
      </c>
      <c r="J30" s="41">
        <v>388.98958333333331</v>
      </c>
      <c r="L30" s="41">
        <f t="shared" si="0"/>
        <v>459.34763888888881</v>
      </c>
      <c r="M30" s="41">
        <f t="shared" si="1"/>
        <v>454.84503968253966</v>
      </c>
    </row>
    <row r="31" spans="3:13" ht="9.4" customHeight="1" x14ac:dyDescent="0.15">
      <c r="C31" s="22">
        <v>23</v>
      </c>
      <c r="D31" s="41">
        <v>274.07291666666669</v>
      </c>
      <c r="E31" s="41">
        <v>275.98958333333331</v>
      </c>
      <c r="F31" s="41">
        <v>295.03703703703701</v>
      </c>
      <c r="G31" s="41">
        <v>331.83333333333331</v>
      </c>
      <c r="H31" s="41">
        <v>415.04444444444448</v>
      </c>
      <c r="I31" s="41">
        <v>440.80208333333331</v>
      </c>
      <c r="J31" s="41">
        <v>297.17708333333331</v>
      </c>
      <c r="L31" s="41">
        <f t="shared" si="0"/>
        <v>318.39546296296294</v>
      </c>
      <c r="M31" s="41">
        <f t="shared" si="1"/>
        <v>332.85092592592588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14939.479166666666</v>
      </c>
      <c r="E33" s="41">
        <f t="shared" ref="E33:J33" si="2">SUM(E15:E26)</f>
        <v>15245.812499999998</v>
      </c>
      <c r="F33" s="41">
        <f t="shared" si="2"/>
        <v>15325.324074074073</v>
      </c>
      <c r="G33" s="41">
        <f t="shared" si="2"/>
        <v>15333.083333333332</v>
      </c>
      <c r="H33" s="41">
        <f t="shared" si="2"/>
        <v>15249.362962962961</v>
      </c>
      <c r="I33" s="41">
        <f t="shared" si="2"/>
        <v>11381.010416666666</v>
      </c>
      <c r="J33" s="41">
        <f t="shared" si="2"/>
        <v>9061.375</v>
      </c>
      <c r="L33" s="41">
        <f>SUM(L15:L26)</f>
        <v>15218.612407407409</v>
      </c>
      <c r="M33" s="41">
        <f>SUM(M15:M26)</f>
        <v>13790.77820767196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3615.270833333333</v>
      </c>
      <c r="E34" s="41">
        <f t="shared" ref="E34:J34" si="3">SUM(E15:E17)</f>
        <v>3746.3229166666665</v>
      </c>
      <c r="F34" s="41">
        <f t="shared" si="3"/>
        <v>3838.2777777777778</v>
      </c>
      <c r="G34" s="41">
        <f t="shared" si="3"/>
        <v>3801.2777777777783</v>
      </c>
      <c r="H34" s="41">
        <f t="shared" si="3"/>
        <v>3689.2185185185181</v>
      </c>
      <c r="I34" s="41">
        <f t="shared" si="3"/>
        <v>1765.8854166666665</v>
      </c>
      <c r="J34" s="41">
        <f t="shared" si="3"/>
        <v>948.27083333333337</v>
      </c>
      <c r="L34" s="41">
        <f>SUM(L15:L17)</f>
        <v>3738.0735648148147</v>
      </c>
      <c r="M34" s="41">
        <f>SUM(M15:M17)</f>
        <v>3057.7891534391533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7181.4270833333339</v>
      </c>
      <c r="E35" s="41">
        <f t="shared" ref="E35:J35" si="4">SUM(E18:E23)</f>
        <v>7305.604166666667</v>
      </c>
      <c r="F35" s="41">
        <f t="shared" si="4"/>
        <v>7291.0277777777774</v>
      </c>
      <c r="G35" s="41">
        <f t="shared" si="4"/>
        <v>7316.5277777777774</v>
      </c>
      <c r="H35" s="41">
        <f t="shared" si="4"/>
        <v>7657.1962962962962</v>
      </c>
      <c r="I35" s="41">
        <f t="shared" si="4"/>
        <v>6662.3645833333339</v>
      </c>
      <c r="J35" s="41">
        <f t="shared" si="4"/>
        <v>5634.4270833333339</v>
      </c>
      <c r="L35" s="41">
        <f>SUM(L18:L23)</f>
        <v>7350.3566203703704</v>
      </c>
      <c r="M35" s="41">
        <f>SUM(M18:M23)</f>
        <v>7006.939252645504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4142.7812499999991</v>
      </c>
      <c r="E36" s="41">
        <f t="shared" ref="E36:J36" si="5">SUM(E24:E26)</f>
        <v>4193.885416666667</v>
      </c>
      <c r="F36" s="41">
        <f t="shared" si="5"/>
        <v>4196.0185185185182</v>
      </c>
      <c r="G36" s="41">
        <f t="shared" si="5"/>
        <v>4215.2777777777774</v>
      </c>
      <c r="H36" s="41">
        <f t="shared" si="5"/>
        <v>3902.948148148148</v>
      </c>
      <c r="I36" s="41">
        <f t="shared" si="5"/>
        <v>2952.7604166666665</v>
      </c>
      <c r="J36" s="41">
        <f t="shared" si="5"/>
        <v>2478.6770833333335</v>
      </c>
      <c r="L36" s="41">
        <f>SUM(L24:L26)</f>
        <v>4130.1822222222218</v>
      </c>
      <c r="M36" s="41">
        <f>SUM(M24:M26)</f>
        <v>3726.0498015873022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18805.135416666672</v>
      </c>
      <c r="E37" s="41">
        <f t="shared" ref="E37:J37" si="6">SUM(E8:E31)</f>
        <v>19275.427083333332</v>
      </c>
      <c r="F37" s="41">
        <f t="shared" si="6"/>
        <v>19402.314814814814</v>
      </c>
      <c r="G37" s="41">
        <f t="shared" si="6"/>
        <v>19551.805555555555</v>
      </c>
      <c r="H37" s="41">
        <f t="shared" si="6"/>
        <v>19655.018518518515</v>
      </c>
      <c r="I37" s="41">
        <f t="shared" si="6"/>
        <v>15558.25</v>
      </c>
      <c r="J37" s="41">
        <f t="shared" si="6"/>
        <v>12786.114583333336</v>
      </c>
      <c r="L37" s="41">
        <f>SUM(L8:L31)</f>
        <v>19337.940277777776</v>
      </c>
      <c r="M37" s="41">
        <f>SUM(M8:M31)</f>
        <v>17862.009424603177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15017</v>
      </c>
      <c r="D43" s="38">
        <v>15349.5</v>
      </c>
      <c r="E43" s="38">
        <v>15437.933333333334</v>
      </c>
      <c r="F43" s="38">
        <v>15519.300000000001</v>
      </c>
      <c r="G43" s="38">
        <v>15584.500000000002</v>
      </c>
      <c r="H43" s="38">
        <v>15427.466666666664</v>
      </c>
      <c r="I43" s="38">
        <v>15338.433333333331</v>
      </c>
      <c r="J43" s="38">
        <v>14349.019999999999</v>
      </c>
      <c r="K43" s="38">
        <v>14980.6</v>
      </c>
      <c r="L43" s="38"/>
      <c r="M43" s="38"/>
      <c r="N43" s="38"/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18785.125</v>
      </c>
      <c r="D44" s="38">
        <v>19274.875</v>
      </c>
      <c r="E44" s="38">
        <v>19481.283333333336</v>
      </c>
      <c r="F44" s="38">
        <v>19668.500000000004</v>
      </c>
      <c r="G44" s="38">
        <v>19813.383333333335</v>
      </c>
      <c r="H44" s="38">
        <v>19805.433333333331</v>
      </c>
      <c r="I44" s="38">
        <v>19540.599999999995</v>
      </c>
      <c r="J44" s="38">
        <v>18646.949999999993</v>
      </c>
      <c r="K44" s="38">
        <v>19021.199999999997</v>
      </c>
      <c r="L44" s="38"/>
      <c r="M44" s="38"/>
      <c r="N44" s="38"/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11393</v>
      </c>
      <c r="D47" s="38">
        <v>11665</v>
      </c>
      <c r="E47" s="38">
        <v>11501.25</v>
      </c>
      <c r="F47" s="38">
        <v>11993</v>
      </c>
      <c r="G47" s="38">
        <v>11663.333333333334</v>
      </c>
      <c r="H47" s="38">
        <v>10964.5</v>
      </c>
      <c r="I47" s="38">
        <v>10991.5</v>
      </c>
      <c r="J47" s="38">
        <v>10876.5</v>
      </c>
      <c r="K47" s="38"/>
      <c r="L47" s="38"/>
      <c r="M47" s="38"/>
      <c r="N47" s="38"/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15488</v>
      </c>
      <c r="D48" s="38">
        <v>15771</v>
      </c>
      <c r="E48" s="38">
        <v>15408.5</v>
      </c>
      <c r="F48" s="38">
        <v>15860.5</v>
      </c>
      <c r="G48" s="38">
        <v>15909</v>
      </c>
      <c r="H48" s="38">
        <v>15504.5</v>
      </c>
      <c r="I48" s="38">
        <v>15406.5</v>
      </c>
      <c r="J48" s="38">
        <v>15118</v>
      </c>
      <c r="K48" s="38"/>
      <c r="L48" s="38"/>
      <c r="M48" s="38"/>
      <c r="N48" s="38"/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9060</v>
      </c>
      <c r="D51" s="38">
        <v>9293</v>
      </c>
      <c r="E51" s="38">
        <v>9075</v>
      </c>
      <c r="F51" s="38">
        <v>9299.5</v>
      </c>
      <c r="G51" s="38">
        <v>9352</v>
      </c>
      <c r="H51" s="38">
        <v>8878</v>
      </c>
      <c r="I51" s="38">
        <v>8934</v>
      </c>
      <c r="J51" s="38">
        <v>8599.5</v>
      </c>
      <c r="K51" s="38"/>
      <c r="L51" s="38"/>
      <c r="M51" s="38"/>
      <c r="N51" s="38"/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12446</v>
      </c>
      <c r="D52" s="38">
        <v>12743</v>
      </c>
      <c r="E52" s="38">
        <v>12507.5</v>
      </c>
      <c r="F52" s="38">
        <v>13056.5</v>
      </c>
      <c r="G52" s="38">
        <v>13323.5</v>
      </c>
      <c r="H52" s="38">
        <v>12831.5</v>
      </c>
      <c r="I52" s="38">
        <v>12954.666666666666</v>
      </c>
      <c r="J52" s="38">
        <v>12426.25</v>
      </c>
      <c r="K52" s="38"/>
      <c r="L52" s="38"/>
      <c r="M52" s="38"/>
      <c r="N52" s="38"/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48" display="Index" xr:uid="{00000000-0004-0000-04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8"/>
  <sheetViews>
    <sheetView zoomScale="90" workbookViewId="0">
      <selection activeCell="Q14" sqref="Q14:Y16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92</v>
      </c>
      <c r="E3" s="44"/>
      <c r="F3" s="44"/>
      <c r="G3" s="10"/>
      <c r="H3" s="46" t="s">
        <v>5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6191.8888888888905</v>
      </c>
      <c r="Q6" s="20">
        <v>6300.7250000000004</v>
      </c>
      <c r="R6" s="20">
        <v>6589.3083333333343</v>
      </c>
      <c r="S6" s="20">
        <v>6622.7733333333335</v>
      </c>
      <c r="T6" s="20">
        <v>6870.3416666666672</v>
      </c>
      <c r="U6" s="20">
        <v>6049.0333333333328</v>
      </c>
      <c r="V6" s="20">
        <v>4839.2583333333323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6710.6296296296296</v>
      </c>
      <c r="Q7" s="20">
        <v>6903.5999999999995</v>
      </c>
      <c r="R7" s="20">
        <v>7130.6466666666674</v>
      </c>
      <c r="S7" s="20">
        <v>7217.333333333333</v>
      </c>
      <c r="T7" s="20">
        <v>7455.2133333333331</v>
      </c>
      <c r="U7" s="20">
        <v>6270.4416666666675</v>
      </c>
      <c r="V7" s="20">
        <v>4973.45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12902.51851851852</v>
      </c>
      <c r="Q8" s="20">
        <f t="shared" ref="Q8:V8" si="0">SUM(Q6:Q7)</f>
        <v>13204.325000000001</v>
      </c>
      <c r="R8" s="20">
        <f t="shared" si="0"/>
        <v>13719.955000000002</v>
      </c>
      <c r="S8" s="20">
        <f t="shared" si="0"/>
        <v>13840.106666666667</v>
      </c>
      <c r="T8" s="20">
        <f t="shared" si="0"/>
        <v>14325.555</v>
      </c>
      <c r="U8" s="20">
        <f t="shared" si="0"/>
        <v>12319.475</v>
      </c>
      <c r="V8" s="20">
        <f t="shared" si="0"/>
        <v>9812.7083333333321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6280.2999999999984</v>
      </c>
      <c r="Q10" s="20">
        <v>6658.0333333333338</v>
      </c>
      <c r="R10" s="20">
        <v>6700.9000000000015</v>
      </c>
      <c r="S10" s="20">
        <v>6592.7333333333336</v>
      </c>
      <c r="T10" s="20">
        <v>6786.25</v>
      </c>
      <c r="U10" s="20"/>
      <c r="V10" s="20"/>
      <c r="W10" s="20">
        <v>6265.9299999999994</v>
      </c>
      <c r="X10" s="20">
        <v>6396.9500000000025</v>
      </c>
      <c r="Y10" s="20">
        <v>6504.2999999999993</v>
      </c>
      <c r="Z10" s="20">
        <v>6436.1500000000005</v>
      </c>
      <c r="AA10" s="20">
        <v>6647.4</v>
      </c>
    </row>
    <row r="11" spans="1:27" ht="9.4" customHeight="1" x14ac:dyDescent="0.15">
      <c r="C11" s="22"/>
      <c r="O11" s="19" t="s">
        <v>67</v>
      </c>
      <c r="P11" s="20">
        <v>6885.333333333333</v>
      </c>
      <c r="Q11" s="20">
        <v>6998.2333333333327</v>
      </c>
      <c r="R11" s="20">
        <v>7184.2166666666672</v>
      </c>
      <c r="S11" s="20">
        <v>7475.2666666666664</v>
      </c>
      <c r="T11" s="20">
        <v>7536</v>
      </c>
      <c r="U11" s="20"/>
      <c r="V11" s="20"/>
      <c r="W11" s="20">
        <v>6682.7366666666667</v>
      </c>
      <c r="X11" s="20">
        <v>7001.25</v>
      </c>
      <c r="Y11" s="20">
        <v>7008.7999999999993</v>
      </c>
      <c r="Z11" s="20">
        <v>7027.3500000000013</v>
      </c>
      <c r="AA11" s="20">
        <v>7200.7333333333327</v>
      </c>
    </row>
    <row r="12" spans="1:27" ht="9.4" customHeight="1" x14ac:dyDescent="0.15">
      <c r="C12" s="22"/>
      <c r="O12" s="19" t="s">
        <v>68</v>
      </c>
      <c r="P12" s="20">
        <f>SUM(P10:P11)</f>
        <v>13165.633333333331</v>
      </c>
      <c r="Q12" s="20">
        <f t="shared" ref="Q12:AA12" si="1">SUM(Q10:Q11)</f>
        <v>13656.266666666666</v>
      </c>
      <c r="R12" s="20">
        <f t="shared" si="1"/>
        <v>13885.116666666669</v>
      </c>
      <c r="S12" s="20">
        <f t="shared" si="1"/>
        <v>14068</v>
      </c>
      <c r="T12" s="20">
        <f t="shared" si="1"/>
        <v>14322.25</v>
      </c>
      <c r="U12" s="20"/>
      <c r="V12" s="20"/>
      <c r="W12" s="20">
        <f t="shared" si="1"/>
        <v>12948.666666666666</v>
      </c>
      <c r="X12" s="20">
        <f t="shared" si="1"/>
        <v>13398.200000000003</v>
      </c>
      <c r="Y12" s="20">
        <f t="shared" si="1"/>
        <v>13513.099999999999</v>
      </c>
      <c r="Z12" s="20">
        <f t="shared" si="1"/>
        <v>13463.500000000002</v>
      </c>
      <c r="AA12" s="20">
        <f t="shared" si="1"/>
        <v>13848.133333333331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>
        <v>6421</v>
      </c>
      <c r="R14" s="25">
        <v>6462.6564205090835</v>
      </c>
      <c r="S14" s="25">
        <v>6170.4838758000005</v>
      </c>
      <c r="T14" s="26">
        <v>6271.9506560000009</v>
      </c>
      <c r="U14" s="26">
        <v>6180.0163762000002</v>
      </c>
      <c r="V14" s="26">
        <v>6595.3430422000001</v>
      </c>
      <c r="W14" s="26">
        <v>6664.5508205999995</v>
      </c>
      <c r="X14" s="26">
        <v>6698.7755409999991</v>
      </c>
      <c r="Y14" s="20">
        <v>6515.0074444444435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>
        <v>6692</v>
      </c>
      <c r="R15" s="26">
        <v>6569.497335114318</v>
      </c>
      <c r="S15" s="26">
        <v>6388.4905411999998</v>
      </c>
      <c r="T15" s="26">
        <v>6596.3039890000009</v>
      </c>
      <c r="U15" s="26">
        <v>6519.072764999999</v>
      </c>
      <c r="V15" s="26">
        <v>6931.0577632000022</v>
      </c>
      <c r="W15" s="26">
        <v>7098.7297100000014</v>
      </c>
      <c r="X15" s="26">
        <v>7269.6416512000005</v>
      </c>
      <c r="Y15" s="20">
        <v>7083.484592592592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>
        <f t="shared" ref="Q16:X16" si="3">SUM(Q14:Q15)</f>
        <v>13113</v>
      </c>
      <c r="R16" s="20">
        <f t="shared" si="3"/>
        <v>13032.153755623402</v>
      </c>
      <c r="S16" s="20">
        <f t="shared" si="3"/>
        <v>12558.974417000001</v>
      </c>
      <c r="T16" s="20">
        <f t="shared" si="3"/>
        <v>12868.254645000001</v>
      </c>
      <c r="U16" s="20">
        <f t="shared" si="3"/>
        <v>12699.089141199998</v>
      </c>
      <c r="V16" s="20">
        <f t="shared" si="3"/>
        <v>13526.400805400002</v>
      </c>
      <c r="W16" s="20">
        <f t="shared" si="3"/>
        <v>13763.280530600001</v>
      </c>
      <c r="X16" s="20">
        <f t="shared" si="3"/>
        <v>13968.417192199999</v>
      </c>
      <c r="Y16" s="20">
        <f>SUM(Y14:Y15)</f>
        <v>13598.492037037035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11</v>
      </c>
      <c r="I83" s="38" t="s">
        <v>12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056" display="Index" xr:uid="{00000000-0004-0000-05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92</v>
      </c>
      <c r="E3" s="44"/>
      <c r="F3" s="44"/>
      <c r="G3" s="10"/>
      <c r="H3" s="46" t="s">
        <v>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11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38.537037037037038</v>
      </c>
      <c r="E8" s="41">
        <v>38.56666666666667</v>
      </c>
      <c r="F8" s="41">
        <v>39.56666666666667</v>
      </c>
      <c r="G8" s="41">
        <v>45.461666666666666</v>
      </c>
      <c r="H8" s="41">
        <v>54.94</v>
      </c>
      <c r="I8" s="41">
        <v>105.10833333333332</v>
      </c>
      <c r="J8" s="41">
        <v>96.574999999999989</v>
      </c>
      <c r="L8" s="41">
        <f>AVERAGE(D8:H8)</f>
        <v>43.41440740740741</v>
      </c>
      <c r="M8" s="41">
        <f>AVERAGE(D8:J8)</f>
        <v>59.822195767195765</v>
      </c>
      <c r="O8" s="32"/>
    </row>
    <row r="9" spans="1:15" ht="9.4" customHeight="1" x14ac:dyDescent="0.15">
      <c r="C9" s="22">
        <v>1</v>
      </c>
      <c r="D9" s="41">
        <v>19.314814814814817</v>
      </c>
      <c r="E9" s="41">
        <v>24.233333333333331</v>
      </c>
      <c r="F9" s="41">
        <v>22.618333333333332</v>
      </c>
      <c r="G9" s="41">
        <v>24.426666666666666</v>
      </c>
      <c r="H9" s="41">
        <v>31.37833333333333</v>
      </c>
      <c r="I9" s="41">
        <v>62.6</v>
      </c>
      <c r="J9" s="41">
        <v>70.14166666666668</v>
      </c>
      <c r="L9" s="41">
        <f t="shared" ref="L9:L31" si="0">AVERAGE(D9:H9)</f>
        <v>24.394296296296293</v>
      </c>
      <c r="M9" s="41">
        <f t="shared" ref="M9:M31" si="1">AVERAGE(D9:J9)</f>
        <v>36.38759259259259</v>
      </c>
      <c r="O9" s="32"/>
    </row>
    <row r="10" spans="1:15" ht="9.4" customHeight="1" x14ac:dyDescent="0.15">
      <c r="C10" s="22">
        <v>2</v>
      </c>
      <c r="D10" s="41">
        <v>11.074074074074074</v>
      </c>
      <c r="E10" s="41">
        <v>15.458333333333332</v>
      </c>
      <c r="F10" s="41">
        <v>14.371666666666666</v>
      </c>
      <c r="G10" s="41">
        <v>14.663333333333332</v>
      </c>
      <c r="H10" s="41">
        <v>20.339999999999996</v>
      </c>
      <c r="I10" s="41">
        <v>39.291666666666671</v>
      </c>
      <c r="J10" s="41">
        <v>46.575000000000003</v>
      </c>
      <c r="L10" s="41">
        <f t="shared" si="0"/>
        <v>15.18148148148148</v>
      </c>
      <c r="M10" s="41">
        <f t="shared" si="1"/>
        <v>23.110582010582011</v>
      </c>
      <c r="O10" s="32"/>
    </row>
    <row r="11" spans="1:15" ht="9.4" customHeight="1" x14ac:dyDescent="0.15">
      <c r="C11" s="22">
        <v>3</v>
      </c>
      <c r="D11" s="41">
        <v>13.833333333333334</v>
      </c>
      <c r="E11" s="41">
        <v>13.916666666666666</v>
      </c>
      <c r="F11" s="41">
        <v>14.903333333333332</v>
      </c>
      <c r="G11" s="41">
        <v>14.475</v>
      </c>
      <c r="H11" s="41">
        <v>18.515000000000001</v>
      </c>
      <c r="I11" s="41">
        <v>33.30833333333333</v>
      </c>
      <c r="J11" s="41">
        <v>32.475000000000001</v>
      </c>
      <c r="L11" s="41">
        <f t="shared" si="0"/>
        <v>15.128666666666669</v>
      </c>
      <c r="M11" s="41">
        <f t="shared" si="1"/>
        <v>20.203809523809525</v>
      </c>
      <c r="O11" s="32"/>
    </row>
    <row r="12" spans="1:15" ht="9.4" customHeight="1" x14ac:dyDescent="0.15">
      <c r="C12" s="22">
        <v>4</v>
      </c>
      <c r="D12" s="41">
        <v>24.018518518518519</v>
      </c>
      <c r="E12" s="41">
        <v>25.80833333333333</v>
      </c>
      <c r="F12" s="41">
        <v>21.093333333333334</v>
      </c>
      <c r="G12" s="41">
        <v>23.951666666666664</v>
      </c>
      <c r="H12" s="41">
        <v>28.386666666666667</v>
      </c>
      <c r="I12" s="41">
        <v>28.291666666666668</v>
      </c>
      <c r="J12" s="41">
        <v>25.65</v>
      </c>
      <c r="L12" s="41">
        <f t="shared" si="0"/>
        <v>24.651703703703703</v>
      </c>
      <c r="M12" s="41">
        <f t="shared" si="1"/>
        <v>25.314312169312167</v>
      </c>
    </row>
    <row r="13" spans="1:15" ht="9.4" customHeight="1" x14ac:dyDescent="0.15">
      <c r="C13" s="22">
        <v>5</v>
      </c>
      <c r="D13" s="41">
        <v>57.944444444444443</v>
      </c>
      <c r="E13" s="41">
        <v>61.724999999999987</v>
      </c>
      <c r="F13" s="41">
        <v>58.751666666666665</v>
      </c>
      <c r="G13" s="41">
        <v>61.648333333333333</v>
      </c>
      <c r="H13" s="41">
        <v>65.715000000000003</v>
      </c>
      <c r="I13" s="41">
        <v>50</v>
      </c>
      <c r="J13" s="41">
        <v>31.06666666666667</v>
      </c>
      <c r="L13" s="41">
        <f t="shared" si="0"/>
        <v>61.156888888888886</v>
      </c>
      <c r="M13" s="41">
        <f t="shared" si="1"/>
        <v>55.264444444444443</v>
      </c>
    </row>
    <row r="14" spans="1:15" ht="9.4" customHeight="1" x14ac:dyDescent="0.15">
      <c r="C14" s="22">
        <v>6</v>
      </c>
      <c r="D14" s="41">
        <v>147.09259259259261</v>
      </c>
      <c r="E14" s="41">
        <v>162.70833333333331</v>
      </c>
      <c r="F14" s="41">
        <v>156.74</v>
      </c>
      <c r="G14" s="41">
        <v>165.26999999999998</v>
      </c>
      <c r="H14" s="41">
        <v>158.03166666666664</v>
      </c>
      <c r="I14" s="41">
        <v>64.708333333333343</v>
      </c>
      <c r="J14" s="41">
        <v>37.199999999999996</v>
      </c>
      <c r="L14" s="41">
        <f t="shared" si="0"/>
        <v>157.96851851851849</v>
      </c>
      <c r="M14" s="41">
        <f t="shared" si="1"/>
        <v>127.39298941798941</v>
      </c>
    </row>
    <row r="15" spans="1:15" ht="9.4" customHeight="1" x14ac:dyDescent="0.15">
      <c r="C15" s="22">
        <v>7</v>
      </c>
      <c r="D15" s="41">
        <v>340.37037037037038</v>
      </c>
      <c r="E15" s="41">
        <v>353.40000000000003</v>
      </c>
      <c r="F15" s="41">
        <v>353.07</v>
      </c>
      <c r="G15" s="41">
        <v>352.39499999999998</v>
      </c>
      <c r="H15" s="41">
        <v>332.13500000000005</v>
      </c>
      <c r="I15" s="41">
        <v>114.81666666666668</v>
      </c>
      <c r="J15" s="41">
        <v>61.333333333333329</v>
      </c>
      <c r="L15" s="41">
        <f t="shared" si="0"/>
        <v>346.27407407407406</v>
      </c>
      <c r="M15" s="41">
        <f t="shared" si="1"/>
        <v>272.50291005291007</v>
      </c>
    </row>
    <row r="16" spans="1:15" ht="9.4" customHeight="1" x14ac:dyDescent="0.15">
      <c r="C16" s="22">
        <v>8</v>
      </c>
      <c r="D16" s="41">
        <v>406.08333333333331</v>
      </c>
      <c r="E16" s="41">
        <v>413.64166666666671</v>
      </c>
      <c r="F16" s="41">
        <v>426.48</v>
      </c>
      <c r="G16" s="41">
        <v>418.26833333333332</v>
      </c>
      <c r="H16" s="41">
        <v>407.93000000000006</v>
      </c>
      <c r="I16" s="41">
        <v>216.45833333333334</v>
      </c>
      <c r="J16" s="41">
        <v>107.45833333333334</v>
      </c>
      <c r="L16" s="41">
        <f t="shared" si="0"/>
        <v>414.48066666666671</v>
      </c>
      <c r="M16" s="41">
        <f t="shared" si="1"/>
        <v>342.33142857142866</v>
      </c>
    </row>
    <row r="17" spans="3:13" ht="9.4" customHeight="1" x14ac:dyDescent="0.15">
      <c r="C17" s="22">
        <v>9</v>
      </c>
      <c r="D17" s="41">
        <v>324.59259259259261</v>
      </c>
      <c r="E17" s="41">
        <v>351.6</v>
      </c>
      <c r="F17" s="41">
        <v>358.15166666666664</v>
      </c>
      <c r="G17" s="41">
        <v>348.60833333333329</v>
      </c>
      <c r="H17" s="41">
        <v>343.58833333333337</v>
      </c>
      <c r="I17" s="41">
        <v>311.42500000000001</v>
      </c>
      <c r="J17" s="41">
        <v>179.67500000000001</v>
      </c>
      <c r="L17" s="41">
        <f t="shared" si="0"/>
        <v>345.30818518518515</v>
      </c>
      <c r="M17" s="41">
        <f t="shared" si="1"/>
        <v>316.80584656084653</v>
      </c>
    </row>
    <row r="18" spans="3:13" ht="9.4" customHeight="1" x14ac:dyDescent="0.15">
      <c r="C18" s="22">
        <v>10</v>
      </c>
      <c r="D18" s="41">
        <v>330.3055555555556</v>
      </c>
      <c r="E18" s="41">
        <v>326.64166666666671</v>
      </c>
      <c r="F18" s="41">
        <v>362.64166666666665</v>
      </c>
      <c r="G18" s="41">
        <v>341.92500000000001</v>
      </c>
      <c r="H18" s="41">
        <v>368.85333333333335</v>
      </c>
      <c r="I18" s="41">
        <v>406.72500000000002</v>
      </c>
      <c r="J18" s="41">
        <v>264.51666666666665</v>
      </c>
      <c r="L18" s="41">
        <f t="shared" si="0"/>
        <v>346.07344444444442</v>
      </c>
      <c r="M18" s="41">
        <f t="shared" si="1"/>
        <v>343.08698412698413</v>
      </c>
    </row>
    <row r="19" spans="3:13" ht="9.4" customHeight="1" x14ac:dyDescent="0.15">
      <c r="C19" s="22">
        <v>11</v>
      </c>
      <c r="D19" s="41">
        <v>368.90740740740745</v>
      </c>
      <c r="E19" s="41">
        <v>368.31666666666666</v>
      </c>
      <c r="F19" s="41">
        <v>415.77833333333331</v>
      </c>
      <c r="G19" s="41">
        <v>384.16166666666669</v>
      </c>
      <c r="H19" s="41">
        <v>406.77666666666664</v>
      </c>
      <c r="I19" s="41">
        <v>466.15</v>
      </c>
      <c r="J19" s="41">
        <v>369.69166666666666</v>
      </c>
      <c r="L19" s="41">
        <f t="shared" si="0"/>
        <v>388.78814814814814</v>
      </c>
      <c r="M19" s="41">
        <f t="shared" si="1"/>
        <v>397.11177248677251</v>
      </c>
    </row>
    <row r="20" spans="3:13" ht="9.4" customHeight="1" x14ac:dyDescent="0.15">
      <c r="C20" s="22">
        <v>12</v>
      </c>
      <c r="D20" s="41">
        <v>411.87037037037038</v>
      </c>
      <c r="E20" s="41">
        <v>402.65833333333336</v>
      </c>
      <c r="F20" s="41">
        <v>446.27</v>
      </c>
      <c r="G20" s="41">
        <v>412.60500000000002</v>
      </c>
      <c r="H20" s="41">
        <v>459.43500000000006</v>
      </c>
      <c r="I20" s="41">
        <v>500.88333333333333</v>
      </c>
      <c r="J20" s="41">
        <v>442.18333333333328</v>
      </c>
      <c r="L20" s="41">
        <f t="shared" si="0"/>
        <v>426.56774074074076</v>
      </c>
      <c r="M20" s="41">
        <f t="shared" si="1"/>
        <v>439.41505291005291</v>
      </c>
    </row>
    <row r="21" spans="3:13" ht="9.4" customHeight="1" x14ac:dyDescent="0.15">
      <c r="C21" s="22">
        <v>13</v>
      </c>
      <c r="D21" s="41">
        <v>413.7037037037037</v>
      </c>
      <c r="E21" s="41">
        <v>410.19166666666672</v>
      </c>
      <c r="F21" s="41">
        <v>449.88333333333333</v>
      </c>
      <c r="G21" s="41">
        <v>429.43166666666667</v>
      </c>
      <c r="H21" s="41">
        <v>475.81166666666667</v>
      </c>
      <c r="I21" s="41">
        <v>493.95</v>
      </c>
      <c r="J21" s="41">
        <v>483.82499999999999</v>
      </c>
      <c r="L21" s="41">
        <f t="shared" si="0"/>
        <v>435.80440740740744</v>
      </c>
      <c r="M21" s="41">
        <f t="shared" si="1"/>
        <v>450.97100529100527</v>
      </c>
    </row>
    <row r="22" spans="3:13" ht="9.4" customHeight="1" x14ac:dyDescent="0.15">
      <c r="C22" s="22">
        <v>14</v>
      </c>
      <c r="D22" s="41">
        <v>458.75925925925924</v>
      </c>
      <c r="E22" s="41">
        <v>448.7833333333333</v>
      </c>
      <c r="F22" s="41">
        <v>490.005</v>
      </c>
      <c r="G22" s="41">
        <v>483.6</v>
      </c>
      <c r="H22" s="41">
        <v>538.20666666666671</v>
      </c>
      <c r="I22" s="41">
        <v>500.51666666666671</v>
      </c>
      <c r="J22" s="41">
        <v>481.1</v>
      </c>
      <c r="L22" s="41">
        <f t="shared" si="0"/>
        <v>483.87085185185185</v>
      </c>
      <c r="M22" s="41">
        <f t="shared" si="1"/>
        <v>485.85298941798948</v>
      </c>
    </row>
    <row r="23" spans="3:13" ht="9.4" customHeight="1" x14ac:dyDescent="0.15">
      <c r="C23" s="22">
        <v>15</v>
      </c>
      <c r="D23" s="41">
        <v>467.31481481481478</v>
      </c>
      <c r="E23" s="41">
        <v>452.10833333333329</v>
      </c>
      <c r="F23" s="41">
        <v>477.10500000000002</v>
      </c>
      <c r="G23" s="41">
        <v>470.06000000000006</v>
      </c>
      <c r="H23" s="41">
        <v>524.69666666666672</v>
      </c>
      <c r="I23" s="41">
        <v>488.41666666666663</v>
      </c>
      <c r="J23" s="41">
        <v>435.60833333333341</v>
      </c>
      <c r="L23" s="41">
        <f t="shared" si="0"/>
        <v>478.25696296296303</v>
      </c>
      <c r="M23" s="41">
        <f t="shared" si="1"/>
        <v>473.61568783068788</v>
      </c>
    </row>
    <row r="24" spans="3:13" ht="9.4" customHeight="1" x14ac:dyDescent="0.15">
      <c r="C24" s="22">
        <v>16</v>
      </c>
      <c r="D24" s="41">
        <v>537.87037037037032</v>
      </c>
      <c r="E24" s="41">
        <v>537.49166666666667</v>
      </c>
      <c r="F24" s="41">
        <v>532.13166666666666</v>
      </c>
      <c r="G24" s="41">
        <v>545.84666666666669</v>
      </c>
      <c r="H24" s="41">
        <v>559.16500000000008</v>
      </c>
      <c r="I24" s="41">
        <v>483.69999999999993</v>
      </c>
      <c r="J24" s="41">
        <v>403.53333333333336</v>
      </c>
      <c r="L24" s="41">
        <f t="shared" si="0"/>
        <v>542.50107407407404</v>
      </c>
      <c r="M24" s="41">
        <f t="shared" si="1"/>
        <v>514.24838624338622</v>
      </c>
    </row>
    <row r="25" spans="3:13" ht="9.4" customHeight="1" x14ac:dyDescent="0.15">
      <c r="C25" s="22">
        <v>17</v>
      </c>
      <c r="D25" s="41">
        <v>563.18518518518522</v>
      </c>
      <c r="E25" s="41">
        <v>581.85833333333335</v>
      </c>
      <c r="F25" s="41">
        <v>572.5866666666667</v>
      </c>
      <c r="G25" s="41">
        <v>585.20833333333326</v>
      </c>
      <c r="H25" s="41">
        <v>562.00166666666667</v>
      </c>
      <c r="I25" s="41">
        <v>443.7</v>
      </c>
      <c r="J25" s="41">
        <v>314.7</v>
      </c>
      <c r="L25" s="41">
        <f t="shared" si="0"/>
        <v>572.96803703703711</v>
      </c>
      <c r="M25" s="41">
        <f t="shared" si="1"/>
        <v>517.60574074074077</v>
      </c>
    </row>
    <row r="26" spans="3:13" ht="9.4" customHeight="1" x14ac:dyDescent="0.15">
      <c r="C26" s="22">
        <v>18</v>
      </c>
      <c r="D26" s="41">
        <v>400.23148148148152</v>
      </c>
      <c r="E26" s="41">
        <v>427.19166666666661</v>
      </c>
      <c r="F26" s="41">
        <v>442.77333333333337</v>
      </c>
      <c r="G26" s="41">
        <v>448.93</v>
      </c>
      <c r="H26" s="41">
        <v>436.47500000000002</v>
      </c>
      <c r="I26" s="41">
        <v>346.8</v>
      </c>
      <c r="J26" s="41">
        <v>260.53333333333336</v>
      </c>
      <c r="L26" s="41">
        <f t="shared" si="0"/>
        <v>431.12029629629632</v>
      </c>
      <c r="M26" s="41">
        <f t="shared" si="1"/>
        <v>394.7049735449736</v>
      </c>
    </row>
    <row r="27" spans="3:13" ht="9.4" customHeight="1" x14ac:dyDescent="0.15">
      <c r="C27" s="22">
        <v>19</v>
      </c>
      <c r="D27" s="41">
        <v>312.42592592592592</v>
      </c>
      <c r="E27" s="41">
        <v>316.45833333333337</v>
      </c>
      <c r="F27" s="41">
        <v>323.39499999999998</v>
      </c>
      <c r="G27" s="41">
        <v>355.60166666666663</v>
      </c>
      <c r="H27" s="41">
        <v>351.49166666666667</v>
      </c>
      <c r="I27" s="41">
        <v>276.77499999999998</v>
      </c>
      <c r="J27" s="41">
        <v>236.95833333333334</v>
      </c>
      <c r="L27" s="41">
        <f t="shared" si="0"/>
        <v>331.87451851851858</v>
      </c>
      <c r="M27" s="41">
        <f t="shared" si="1"/>
        <v>310.44370370370376</v>
      </c>
    </row>
    <row r="28" spans="3:13" ht="9.4" customHeight="1" x14ac:dyDescent="0.15">
      <c r="C28" s="22">
        <v>20</v>
      </c>
      <c r="D28" s="41">
        <v>210.48148148148147</v>
      </c>
      <c r="E28" s="41">
        <v>220.91666666666669</v>
      </c>
      <c r="F28" s="41">
        <v>225.11999999999998</v>
      </c>
      <c r="G28" s="41">
        <v>269.01833333333332</v>
      </c>
      <c r="H28" s="41">
        <v>244.25500000000002</v>
      </c>
      <c r="I28" s="41">
        <v>202.5</v>
      </c>
      <c r="J28" s="41">
        <v>176.75833333333333</v>
      </c>
      <c r="L28" s="41">
        <f t="shared" si="0"/>
        <v>233.95829629629628</v>
      </c>
      <c r="M28" s="41">
        <f t="shared" si="1"/>
        <v>221.2928306878307</v>
      </c>
    </row>
    <row r="29" spans="3:13" ht="9.4" customHeight="1" x14ac:dyDescent="0.15">
      <c r="C29" s="22">
        <v>21</v>
      </c>
      <c r="D29" s="41">
        <v>143.48148148148147</v>
      </c>
      <c r="E29" s="41">
        <v>154.61666666666667</v>
      </c>
      <c r="F29" s="41">
        <v>169.58833333333331</v>
      </c>
      <c r="G29" s="41">
        <v>175.52</v>
      </c>
      <c r="H29" s="41">
        <v>178.12833333333333</v>
      </c>
      <c r="I29" s="41">
        <v>152.34166666666667</v>
      </c>
      <c r="J29" s="41">
        <v>128.68333333333334</v>
      </c>
      <c r="L29" s="41">
        <f t="shared" si="0"/>
        <v>164.26696296296296</v>
      </c>
      <c r="M29" s="41">
        <f t="shared" si="1"/>
        <v>157.47997354497355</v>
      </c>
    </row>
    <row r="30" spans="3:13" ht="9.4" customHeight="1" x14ac:dyDescent="0.15">
      <c r="C30" s="22">
        <v>22</v>
      </c>
      <c r="D30" s="41">
        <v>122.62037037037037</v>
      </c>
      <c r="E30" s="41">
        <v>128.41666666666669</v>
      </c>
      <c r="F30" s="41">
        <v>140.68833333333333</v>
      </c>
      <c r="G30" s="41">
        <v>154.08166666666665</v>
      </c>
      <c r="H30" s="41">
        <v>172.28666666666669</v>
      </c>
      <c r="I30" s="41">
        <v>140.65</v>
      </c>
      <c r="J30" s="41">
        <v>92.125000000000014</v>
      </c>
      <c r="L30" s="41">
        <f t="shared" si="0"/>
        <v>143.61874074074075</v>
      </c>
      <c r="M30" s="41">
        <f t="shared" si="1"/>
        <v>135.83838624338625</v>
      </c>
    </row>
    <row r="31" spans="3:13" ht="9.4" customHeight="1" x14ac:dyDescent="0.15">
      <c r="C31" s="22">
        <v>23</v>
      </c>
      <c r="D31" s="41">
        <v>67.870370370370367</v>
      </c>
      <c r="E31" s="41">
        <v>64.016666666666666</v>
      </c>
      <c r="F31" s="41">
        <v>75.594999999999999</v>
      </c>
      <c r="G31" s="41">
        <v>97.614999999999995</v>
      </c>
      <c r="H31" s="41">
        <v>131.79833333333335</v>
      </c>
      <c r="I31" s="41">
        <v>119.91666666666666</v>
      </c>
      <c r="J31" s="41">
        <v>60.891666666666673</v>
      </c>
      <c r="L31" s="41">
        <f t="shared" si="0"/>
        <v>87.379074074074069</v>
      </c>
      <c r="M31" s="41">
        <f t="shared" si="1"/>
        <v>88.24338624338624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5023.1944444444443</v>
      </c>
      <c r="E33" s="41">
        <f t="shared" ref="E33:J33" si="2">SUM(E15:E26)</f>
        <v>5073.8833333333332</v>
      </c>
      <c r="F33" s="41">
        <f t="shared" si="2"/>
        <v>5326.876666666667</v>
      </c>
      <c r="G33" s="41">
        <f t="shared" si="2"/>
        <v>5221.04</v>
      </c>
      <c r="H33" s="41">
        <f t="shared" si="2"/>
        <v>5415.0750000000007</v>
      </c>
      <c r="I33" s="41">
        <f t="shared" si="2"/>
        <v>4773.541666666667</v>
      </c>
      <c r="J33" s="41">
        <f t="shared" si="2"/>
        <v>3804.1583333333333</v>
      </c>
      <c r="L33" s="41">
        <f>SUM(L15:L26)</f>
        <v>5212.0138888888887</v>
      </c>
      <c r="M33" s="41">
        <f>SUM(M15:M26)</f>
        <v>4948.2527777777777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1071.0462962962963</v>
      </c>
      <c r="E34" s="41">
        <f t="shared" ref="E34:J34" si="3">SUM(E15:E17)</f>
        <v>1118.6416666666669</v>
      </c>
      <c r="F34" s="41">
        <f t="shared" si="3"/>
        <v>1137.7016666666666</v>
      </c>
      <c r="G34" s="41">
        <f t="shared" si="3"/>
        <v>1119.2716666666665</v>
      </c>
      <c r="H34" s="41">
        <f t="shared" si="3"/>
        <v>1083.6533333333334</v>
      </c>
      <c r="I34" s="41">
        <f t="shared" si="3"/>
        <v>642.70000000000005</v>
      </c>
      <c r="J34" s="41">
        <f t="shared" si="3"/>
        <v>348.4666666666667</v>
      </c>
      <c r="L34" s="41">
        <f>SUM(L15:L17)</f>
        <v>1106.0629259259258</v>
      </c>
      <c r="M34" s="41">
        <f>SUM(M15:M17)</f>
        <v>931.64018518518515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2450.8611111111113</v>
      </c>
      <c r="E35" s="41">
        <f t="shared" ref="E35:J35" si="4">SUM(E18:E23)</f>
        <v>2408.6999999999998</v>
      </c>
      <c r="F35" s="41">
        <f t="shared" si="4"/>
        <v>2641.6833333333334</v>
      </c>
      <c r="G35" s="41">
        <f t="shared" si="4"/>
        <v>2521.7833333333333</v>
      </c>
      <c r="H35" s="41">
        <f t="shared" si="4"/>
        <v>2773.78</v>
      </c>
      <c r="I35" s="41">
        <f t="shared" si="4"/>
        <v>2856.6416666666664</v>
      </c>
      <c r="J35" s="41">
        <f t="shared" si="4"/>
        <v>2476.9250000000002</v>
      </c>
      <c r="L35" s="41">
        <f>SUM(L18:L23)</f>
        <v>2559.3615555555557</v>
      </c>
      <c r="M35" s="41">
        <f>SUM(M18:M23)</f>
        <v>2590.0534920634923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1501.2870370370372</v>
      </c>
      <c r="E36" s="41">
        <f t="shared" ref="E36:J36" si="5">SUM(E24:E26)</f>
        <v>1546.5416666666665</v>
      </c>
      <c r="F36" s="41">
        <f t="shared" si="5"/>
        <v>1547.4916666666666</v>
      </c>
      <c r="G36" s="41">
        <f t="shared" si="5"/>
        <v>1579.9849999999999</v>
      </c>
      <c r="H36" s="41">
        <f t="shared" si="5"/>
        <v>1557.6416666666669</v>
      </c>
      <c r="I36" s="41">
        <f t="shared" si="5"/>
        <v>1274.1999999999998</v>
      </c>
      <c r="J36" s="41">
        <f t="shared" si="5"/>
        <v>978.76666666666665</v>
      </c>
      <c r="L36" s="41">
        <f>SUM(L24:L26)</f>
        <v>1546.5894074074074</v>
      </c>
      <c r="M36" s="41">
        <f>SUM(M24:M26)</f>
        <v>1426.5591005291008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6191.8888888888905</v>
      </c>
      <c r="E37" s="41">
        <f t="shared" ref="E37:J37" si="6">SUM(E8:E31)</f>
        <v>6300.7250000000004</v>
      </c>
      <c r="F37" s="41">
        <f t="shared" si="6"/>
        <v>6589.3083333333343</v>
      </c>
      <c r="G37" s="41">
        <f t="shared" si="6"/>
        <v>6622.7733333333335</v>
      </c>
      <c r="H37" s="41">
        <f t="shared" si="6"/>
        <v>6870.3416666666672</v>
      </c>
      <c r="I37" s="41">
        <f t="shared" si="6"/>
        <v>6049.0333333333328</v>
      </c>
      <c r="J37" s="41">
        <f t="shared" si="6"/>
        <v>4839.2583333333323</v>
      </c>
      <c r="L37" s="41">
        <f>SUM(L8:L31)</f>
        <v>6515.0074444444435</v>
      </c>
      <c r="M37" s="41">
        <f>SUM(M8:M31)</f>
        <v>6209.046984126986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5078.75</v>
      </c>
      <c r="D43" s="38">
        <v>5358.3333333333339</v>
      </c>
      <c r="E43" s="38">
        <v>5369.0666666666675</v>
      </c>
      <c r="F43" s="38">
        <v>5259.6333333333341</v>
      </c>
      <c r="G43" s="38">
        <v>5389.25</v>
      </c>
      <c r="H43" s="38"/>
      <c r="I43" s="38"/>
      <c r="J43" s="38">
        <v>4968.05</v>
      </c>
      <c r="K43" s="38">
        <v>5132.3</v>
      </c>
      <c r="L43" s="38">
        <v>5138.3499999999995</v>
      </c>
      <c r="M43" s="38">
        <v>5194.3500000000004</v>
      </c>
      <c r="N43" s="38">
        <v>5305.2666666666664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6280.2999999999984</v>
      </c>
      <c r="D44" s="38">
        <v>6658.0333333333338</v>
      </c>
      <c r="E44" s="38">
        <v>6700.9000000000015</v>
      </c>
      <c r="F44" s="38">
        <v>6592.7333333333336</v>
      </c>
      <c r="G44" s="38">
        <v>6786.25</v>
      </c>
      <c r="H44" s="38"/>
      <c r="I44" s="38"/>
      <c r="J44" s="38">
        <v>6265.9299999999994</v>
      </c>
      <c r="K44" s="38">
        <v>6396.9500000000025</v>
      </c>
      <c r="L44" s="38">
        <v>6504.2999999999993</v>
      </c>
      <c r="M44" s="38">
        <v>6436.1500000000005</v>
      </c>
      <c r="N44" s="38">
        <v>6647.4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4606.25</v>
      </c>
      <c r="D47" s="38">
        <v>4845.5</v>
      </c>
      <c r="E47" s="38">
        <v>4882.5</v>
      </c>
      <c r="F47" s="38">
        <v>4996</v>
      </c>
      <c r="G47" s="38">
        <v>5119</v>
      </c>
      <c r="H47" s="38"/>
      <c r="I47" s="38"/>
      <c r="J47" s="38">
        <v>4544.75</v>
      </c>
      <c r="K47" s="38">
        <v>4697.75</v>
      </c>
      <c r="L47" s="38">
        <v>4685.666666666667</v>
      </c>
      <c r="M47" s="38">
        <v>4719.6666666666661</v>
      </c>
      <c r="N47" s="38">
        <v>4638.3333333333339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5749</v>
      </c>
      <c r="D48" s="38">
        <v>6162.5</v>
      </c>
      <c r="E48" s="38">
        <v>6135.75</v>
      </c>
      <c r="F48" s="38">
        <v>6273</v>
      </c>
      <c r="G48" s="38">
        <v>6503</v>
      </c>
      <c r="H48" s="38"/>
      <c r="I48" s="38"/>
      <c r="J48" s="38">
        <v>5838.5</v>
      </c>
      <c r="K48" s="38">
        <v>5976.25</v>
      </c>
      <c r="L48" s="38">
        <v>5998</v>
      </c>
      <c r="M48" s="38">
        <v>5908</v>
      </c>
      <c r="N48" s="38">
        <v>5946.3333333333339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3567.5</v>
      </c>
      <c r="D51" s="38">
        <v>3847.5</v>
      </c>
      <c r="E51" s="38">
        <v>3662.6666666666661</v>
      </c>
      <c r="F51" s="38">
        <v>3986.5</v>
      </c>
      <c r="G51" s="38">
        <v>3969</v>
      </c>
      <c r="H51" s="38"/>
      <c r="I51" s="38"/>
      <c r="J51" s="38">
        <v>3508.75</v>
      </c>
      <c r="K51" s="38">
        <v>3790</v>
      </c>
      <c r="L51" s="38">
        <v>3853.666666666667</v>
      </c>
      <c r="M51" s="38">
        <v>3870</v>
      </c>
      <c r="N51" s="38">
        <v>3985.9999999999995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4483.75</v>
      </c>
      <c r="D52" s="38">
        <v>4832.5</v>
      </c>
      <c r="E52" s="38">
        <v>4616.666666666667</v>
      </c>
      <c r="F52" s="38">
        <v>5048</v>
      </c>
      <c r="G52" s="38">
        <v>5154</v>
      </c>
      <c r="H52" s="38"/>
      <c r="I52" s="38"/>
      <c r="J52" s="38">
        <v>4603.75</v>
      </c>
      <c r="K52" s="38">
        <v>4829.25</v>
      </c>
      <c r="L52" s="38">
        <v>4950</v>
      </c>
      <c r="M52" s="38">
        <v>4854</v>
      </c>
      <c r="N52" s="38">
        <v>5020.666666666667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56" display="Index" xr:uid="{00000000-0004-0000-06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9" customWidth="1"/>
    <col min="2" max="2" width="10.7109375" style="9" customWidth="1"/>
    <col min="3" max="13" width="7.28515625" style="9" customWidth="1"/>
    <col min="14" max="15" width="6.7109375" style="9" customWidth="1"/>
    <col min="16" max="16384" width="9.140625" style="9"/>
  </cols>
  <sheetData>
    <row r="1" spans="1:15" ht="15" x14ac:dyDescent="0.25">
      <c r="A1" s="39" t="s">
        <v>75</v>
      </c>
      <c r="E1" s="10"/>
      <c r="F1" s="43" t="s">
        <v>76</v>
      </c>
      <c r="G1" s="44"/>
      <c r="H1" s="44"/>
      <c r="I1" s="44"/>
      <c r="J1" s="44"/>
    </row>
    <row r="2" spans="1:15" ht="12.75" x14ac:dyDescent="0.2">
      <c r="E2" s="10"/>
      <c r="F2" s="43" t="s">
        <v>42</v>
      </c>
      <c r="G2" s="44"/>
      <c r="H2" s="44"/>
      <c r="I2" s="44"/>
      <c r="J2" s="44"/>
    </row>
    <row r="3" spans="1:15" ht="12.75" x14ac:dyDescent="0.2">
      <c r="D3" s="45" t="s">
        <v>92</v>
      </c>
      <c r="E3" s="44"/>
      <c r="F3" s="44"/>
      <c r="G3" s="10"/>
      <c r="H3" s="46" t="s">
        <v>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" customHeight="1" x14ac:dyDescent="0.15">
      <c r="B5" s="49" t="s">
        <v>12</v>
      </c>
      <c r="C5" s="50"/>
      <c r="D5" s="16"/>
      <c r="O5" s="32"/>
    </row>
    <row r="6" spans="1:15" ht="9.4" customHeight="1" x14ac:dyDescent="0.2">
      <c r="C6" s="47" t="s">
        <v>77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32"/>
    </row>
    <row r="7" spans="1:15" ht="9.4" customHeight="1" x14ac:dyDescent="0.2">
      <c r="B7" s="48" t="s">
        <v>78</v>
      </c>
      <c r="C7" s="44"/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49</v>
      </c>
      <c r="J7" s="21" t="s">
        <v>50</v>
      </c>
      <c r="K7" s="21"/>
      <c r="L7" s="21" t="s">
        <v>79</v>
      </c>
      <c r="M7" s="21" t="s">
        <v>80</v>
      </c>
      <c r="O7" s="32"/>
    </row>
    <row r="8" spans="1:15" ht="9.4" customHeight="1" x14ac:dyDescent="0.15">
      <c r="C8" s="22">
        <v>0</v>
      </c>
      <c r="D8" s="41">
        <v>39.981481481481481</v>
      </c>
      <c r="E8" s="41">
        <v>39.6</v>
      </c>
      <c r="F8" s="41">
        <v>40.480000000000004</v>
      </c>
      <c r="G8" s="41">
        <v>45.36333333333333</v>
      </c>
      <c r="H8" s="41">
        <v>52.279999999999994</v>
      </c>
      <c r="I8" s="41">
        <v>95.283333333333331</v>
      </c>
      <c r="J8" s="41">
        <v>97.541666666666657</v>
      </c>
      <c r="L8" s="41">
        <f>AVERAGE(D8:H8)</f>
        <v>43.540962962962965</v>
      </c>
      <c r="M8" s="41">
        <f>AVERAGE(D8:J8)</f>
        <v>58.647116402116403</v>
      </c>
      <c r="O8" s="32"/>
    </row>
    <row r="9" spans="1:15" ht="9.4" customHeight="1" x14ac:dyDescent="0.15">
      <c r="C9" s="22">
        <v>1</v>
      </c>
      <c r="D9" s="41">
        <v>22.287037037037035</v>
      </c>
      <c r="E9" s="41">
        <v>25.883333333333333</v>
      </c>
      <c r="F9" s="41">
        <v>27.366666666666667</v>
      </c>
      <c r="G9" s="41">
        <v>30.268333333333327</v>
      </c>
      <c r="H9" s="41">
        <v>32.103333333333332</v>
      </c>
      <c r="I9" s="41">
        <v>62.841666666666661</v>
      </c>
      <c r="J9" s="41">
        <v>65.325000000000017</v>
      </c>
      <c r="L9" s="41">
        <f t="shared" ref="L9:L31" si="0">AVERAGE(D9:H9)</f>
        <v>27.581740740740742</v>
      </c>
      <c r="M9" s="41">
        <f t="shared" ref="M9:M31" si="1">AVERAGE(D9:J9)</f>
        <v>38.010767195767194</v>
      </c>
      <c r="O9" s="32"/>
    </row>
    <row r="10" spans="1:15" ht="9.4" customHeight="1" x14ac:dyDescent="0.15">
      <c r="C10" s="22">
        <v>2</v>
      </c>
      <c r="D10" s="41">
        <v>16.509259259259256</v>
      </c>
      <c r="E10" s="41">
        <v>17.175000000000001</v>
      </c>
      <c r="F10" s="41">
        <v>15.253333333333334</v>
      </c>
      <c r="G10" s="41">
        <v>18.101666666666667</v>
      </c>
      <c r="H10" s="41">
        <v>22.439999999999998</v>
      </c>
      <c r="I10" s="41">
        <v>41.3</v>
      </c>
      <c r="J10" s="41">
        <v>45.166666666666671</v>
      </c>
      <c r="L10" s="41">
        <f t="shared" si="0"/>
        <v>17.895851851851852</v>
      </c>
      <c r="M10" s="41">
        <f t="shared" si="1"/>
        <v>25.135132275132282</v>
      </c>
      <c r="O10" s="32"/>
    </row>
    <row r="11" spans="1:15" ht="9.4" customHeight="1" x14ac:dyDescent="0.15">
      <c r="C11" s="22">
        <v>3</v>
      </c>
      <c r="D11" s="41">
        <v>18.055555555555557</v>
      </c>
      <c r="E11" s="41">
        <v>19.141666666666669</v>
      </c>
      <c r="F11" s="41">
        <v>17.036666666666665</v>
      </c>
      <c r="G11" s="41">
        <v>18.8</v>
      </c>
      <c r="H11" s="41">
        <v>24.27</v>
      </c>
      <c r="I11" s="41">
        <v>36.641666666666666</v>
      </c>
      <c r="J11" s="41">
        <v>37.008333333333333</v>
      </c>
      <c r="L11" s="41">
        <f t="shared" si="0"/>
        <v>19.460777777777775</v>
      </c>
      <c r="M11" s="41">
        <f t="shared" si="1"/>
        <v>24.421984126984121</v>
      </c>
      <c r="O11" s="32"/>
    </row>
    <row r="12" spans="1:15" ht="9.4" customHeight="1" x14ac:dyDescent="0.15">
      <c r="C12" s="22">
        <v>4</v>
      </c>
      <c r="D12" s="41">
        <v>40.611111111111114</v>
      </c>
      <c r="E12" s="41">
        <v>37.075000000000003</v>
      </c>
      <c r="F12" s="41">
        <v>37.626666666666672</v>
      </c>
      <c r="G12" s="41">
        <v>35.658333333333331</v>
      </c>
      <c r="H12" s="41">
        <v>39.838333333333331</v>
      </c>
      <c r="I12" s="41">
        <v>33.449999999999996</v>
      </c>
      <c r="J12" s="41">
        <v>27.574999999999999</v>
      </c>
      <c r="L12" s="41">
        <f t="shared" si="0"/>
        <v>38.161888888888896</v>
      </c>
      <c r="M12" s="41">
        <f t="shared" si="1"/>
        <v>35.976349206349205</v>
      </c>
    </row>
    <row r="13" spans="1:15" ht="9.4" customHeight="1" x14ac:dyDescent="0.15">
      <c r="C13" s="22">
        <v>5</v>
      </c>
      <c r="D13" s="41">
        <v>121.51851851851853</v>
      </c>
      <c r="E13" s="41">
        <v>127.85</v>
      </c>
      <c r="F13" s="41">
        <v>126.62666666666667</v>
      </c>
      <c r="G13" s="41">
        <v>124.57666666666668</v>
      </c>
      <c r="H13" s="41">
        <v>120.52500000000001</v>
      </c>
      <c r="I13" s="41">
        <v>63.658333333333339</v>
      </c>
      <c r="J13" s="41">
        <v>41.016666666666666</v>
      </c>
      <c r="L13" s="41">
        <f t="shared" si="0"/>
        <v>124.21937037037037</v>
      </c>
      <c r="M13" s="41">
        <f t="shared" si="1"/>
        <v>103.68169312169312</v>
      </c>
    </row>
    <row r="14" spans="1:15" ht="9.4" customHeight="1" x14ac:dyDescent="0.15">
      <c r="C14" s="22">
        <v>6</v>
      </c>
      <c r="D14" s="41">
        <v>326.89814814814815</v>
      </c>
      <c r="E14" s="41">
        <v>335.18333333333334</v>
      </c>
      <c r="F14" s="41">
        <v>341.84333333333336</v>
      </c>
      <c r="G14" s="41">
        <v>335.03166666666669</v>
      </c>
      <c r="H14" s="41">
        <v>318.97999999999996</v>
      </c>
      <c r="I14" s="41">
        <v>115.84166666666667</v>
      </c>
      <c r="J14" s="41">
        <v>69.916666666666657</v>
      </c>
      <c r="L14" s="41">
        <f t="shared" si="0"/>
        <v>331.5872962962963</v>
      </c>
      <c r="M14" s="41">
        <f t="shared" si="1"/>
        <v>263.38497354497355</v>
      </c>
    </row>
    <row r="15" spans="1:15" ht="9.4" customHeight="1" x14ac:dyDescent="0.15">
      <c r="C15" s="22">
        <v>7</v>
      </c>
      <c r="D15" s="41">
        <v>619.17592592592587</v>
      </c>
      <c r="E15" s="41">
        <v>611.36666666666656</v>
      </c>
      <c r="F15" s="41">
        <v>603.68333333333328</v>
      </c>
      <c r="G15" s="41">
        <v>598.67666666666662</v>
      </c>
      <c r="H15" s="41">
        <v>542.76166666666666</v>
      </c>
      <c r="I15" s="41">
        <v>161.79999999999998</v>
      </c>
      <c r="J15" s="41">
        <v>80.375</v>
      </c>
      <c r="L15" s="41">
        <f t="shared" si="0"/>
        <v>595.13285185185191</v>
      </c>
      <c r="M15" s="41">
        <f t="shared" si="1"/>
        <v>459.69132275132279</v>
      </c>
    </row>
    <row r="16" spans="1:15" ht="9.4" customHeight="1" x14ac:dyDescent="0.15">
      <c r="C16" s="22">
        <v>8</v>
      </c>
      <c r="D16" s="41">
        <v>519.7037037037037</v>
      </c>
      <c r="E16" s="41">
        <v>507.65</v>
      </c>
      <c r="F16" s="41">
        <v>509.05333333333328</v>
      </c>
      <c r="G16" s="41">
        <v>501.34666666666664</v>
      </c>
      <c r="H16" s="41">
        <v>514.245</v>
      </c>
      <c r="I16" s="41">
        <v>328.41666666666669</v>
      </c>
      <c r="J16" s="41">
        <v>127.90833333333333</v>
      </c>
      <c r="L16" s="41">
        <f t="shared" si="0"/>
        <v>510.3997407407407</v>
      </c>
      <c r="M16" s="41">
        <f t="shared" si="1"/>
        <v>429.76052910052903</v>
      </c>
    </row>
    <row r="17" spans="3:13" ht="9.4" customHeight="1" x14ac:dyDescent="0.15">
      <c r="C17" s="22">
        <v>9</v>
      </c>
      <c r="D17" s="41">
        <v>442.1481481481481</v>
      </c>
      <c r="E17" s="41">
        <v>462.6</v>
      </c>
      <c r="F17" s="41">
        <v>498.85166666666674</v>
      </c>
      <c r="G17" s="41">
        <v>450.72166666666669</v>
      </c>
      <c r="H17" s="41">
        <v>489.18</v>
      </c>
      <c r="I17" s="41">
        <v>450.95833333333331</v>
      </c>
      <c r="J17" s="41">
        <v>229.57499999999999</v>
      </c>
      <c r="L17" s="41">
        <f t="shared" si="0"/>
        <v>468.70029629629624</v>
      </c>
      <c r="M17" s="41">
        <f t="shared" si="1"/>
        <v>432.0049735449735</v>
      </c>
    </row>
    <row r="18" spans="3:13" ht="9.4" customHeight="1" x14ac:dyDescent="0.15">
      <c r="C18" s="22">
        <v>10</v>
      </c>
      <c r="D18" s="41">
        <v>406.73148148148152</v>
      </c>
      <c r="E18" s="41">
        <v>412.22500000000002</v>
      </c>
      <c r="F18" s="41">
        <v>449.68333333333328</v>
      </c>
      <c r="G18" s="41">
        <v>414.64333333333332</v>
      </c>
      <c r="H18" s="41">
        <v>445.90500000000003</v>
      </c>
      <c r="I18" s="41">
        <v>518.52500000000009</v>
      </c>
      <c r="J18" s="41">
        <v>422.11666666666667</v>
      </c>
      <c r="L18" s="41">
        <f t="shared" si="0"/>
        <v>425.83762962962965</v>
      </c>
      <c r="M18" s="41">
        <f t="shared" si="1"/>
        <v>438.54711640211644</v>
      </c>
    </row>
    <row r="19" spans="3:13" ht="9.4" customHeight="1" x14ac:dyDescent="0.15">
      <c r="C19" s="22">
        <v>11</v>
      </c>
      <c r="D19" s="41">
        <v>402.92592592592587</v>
      </c>
      <c r="E19" s="41">
        <v>414.625</v>
      </c>
      <c r="F19" s="41">
        <v>453.34333333333336</v>
      </c>
      <c r="G19" s="41">
        <v>417</v>
      </c>
      <c r="H19" s="41">
        <v>456.22833333333335</v>
      </c>
      <c r="I19" s="41">
        <v>534.55833333333328</v>
      </c>
      <c r="J19" s="41">
        <v>471.79166666666663</v>
      </c>
      <c r="L19" s="41">
        <f t="shared" si="0"/>
        <v>428.82451851851857</v>
      </c>
      <c r="M19" s="41">
        <f t="shared" si="1"/>
        <v>450.06751322751325</v>
      </c>
    </row>
    <row r="20" spans="3:13" ht="9.4" customHeight="1" x14ac:dyDescent="0.15">
      <c r="C20" s="22">
        <v>12</v>
      </c>
      <c r="D20" s="41">
        <v>412.63888888888891</v>
      </c>
      <c r="E20" s="41">
        <v>405.25833333333333</v>
      </c>
      <c r="F20" s="41">
        <v>449.61166666666668</v>
      </c>
      <c r="G20" s="41">
        <v>427.68666666666667</v>
      </c>
      <c r="H20" s="41">
        <v>483.51000000000005</v>
      </c>
      <c r="I20" s="41">
        <v>536.45833333333326</v>
      </c>
      <c r="J20" s="41">
        <v>498.8</v>
      </c>
      <c r="L20" s="41">
        <f t="shared" si="0"/>
        <v>435.74111111111114</v>
      </c>
      <c r="M20" s="41">
        <f t="shared" si="1"/>
        <v>459.13769841269851</v>
      </c>
    </row>
    <row r="21" spans="3:13" ht="9.4" customHeight="1" x14ac:dyDescent="0.15">
      <c r="C21" s="22">
        <v>13</v>
      </c>
      <c r="D21" s="41">
        <v>416.21296296296299</v>
      </c>
      <c r="E21" s="41">
        <v>403.95833333333331</v>
      </c>
      <c r="F21" s="41">
        <v>435.0333333333333</v>
      </c>
      <c r="G21" s="41">
        <v>435.11333333333334</v>
      </c>
      <c r="H21" s="41">
        <v>460.34333333333336</v>
      </c>
      <c r="I21" s="41">
        <v>515.79999999999995</v>
      </c>
      <c r="J21" s="41">
        <v>483.81666666666661</v>
      </c>
      <c r="L21" s="41">
        <f t="shared" si="0"/>
        <v>430.13225925925929</v>
      </c>
      <c r="M21" s="41">
        <f t="shared" si="1"/>
        <v>450.03970899470903</v>
      </c>
    </row>
    <row r="22" spans="3:13" ht="9.4" customHeight="1" x14ac:dyDescent="0.15">
      <c r="C22" s="22">
        <v>14</v>
      </c>
      <c r="D22" s="41">
        <v>392.52777777777777</v>
      </c>
      <c r="E22" s="41">
        <v>390.56666666666672</v>
      </c>
      <c r="F22" s="41">
        <v>415.40166666666664</v>
      </c>
      <c r="G22" s="41">
        <v>432.52</v>
      </c>
      <c r="H22" s="41">
        <v>444.14166666666671</v>
      </c>
      <c r="I22" s="41">
        <v>480.8416666666667</v>
      </c>
      <c r="J22" s="41">
        <v>407.19999999999993</v>
      </c>
      <c r="L22" s="41">
        <f t="shared" si="0"/>
        <v>415.0315555555556</v>
      </c>
      <c r="M22" s="41">
        <f t="shared" si="1"/>
        <v>423.31420634920636</v>
      </c>
    </row>
    <row r="23" spans="3:13" ht="9.4" customHeight="1" x14ac:dyDescent="0.15">
      <c r="C23" s="22">
        <v>15</v>
      </c>
      <c r="D23" s="41">
        <v>430.43518518518516</v>
      </c>
      <c r="E23" s="41">
        <v>441.51666666666671</v>
      </c>
      <c r="F23" s="41">
        <v>449.18833333333333</v>
      </c>
      <c r="G23" s="41">
        <v>457.56333333333333</v>
      </c>
      <c r="H23" s="41">
        <v>496.67166666666674</v>
      </c>
      <c r="I23" s="41">
        <v>413.73333333333329</v>
      </c>
      <c r="J23" s="41">
        <v>357.21666666666658</v>
      </c>
      <c r="L23" s="41">
        <f t="shared" si="0"/>
        <v>455.07503703703708</v>
      </c>
      <c r="M23" s="41">
        <f t="shared" si="1"/>
        <v>435.18931216931213</v>
      </c>
    </row>
    <row r="24" spans="3:13" ht="9.4" customHeight="1" x14ac:dyDescent="0.15">
      <c r="C24" s="22">
        <v>16</v>
      </c>
      <c r="D24" s="41">
        <v>472.27777777777777</v>
      </c>
      <c r="E24" s="41">
        <v>506.13333333333333</v>
      </c>
      <c r="F24" s="41">
        <v>506.25833333333333</v>
      </c>
      <c r="G24" s="41">
        <v>510.36500000000007</v>
      </c>
      <c r="H24" s="41">
        <v>530.59333333333336</v>
      </c>
      <c r="I24" s="41">
        <v>373.40833333333336</v>
      </c>
      <c r="J24" s="41">
        <v>307.54999999999995</v>
      </c>
      <c r="L24" s="41">
        <f t="shared" si="0"/>
        <v>505.12555555555554</v>
      </c>
      <c r="M24" s="41">
        <f t="shared" si="1"/>
        <v>458.08373015873013</v>
      </c>
    </row>
    <row r="25" spans="3:13" ht="9.4" customHeight="1" x14ac:dyDescent="0.15">
      <c r="C25" s="22">
        <v>17</v>
      </c>
      <c r="D25" s="41">
        <v>452.90740740740745</v>
      </c>
      <c r="E25" s="41">
        <v>486.29166666666669</v>
      </c>
      <c r="F25" s="41">
        <v>504.93166666666667</v>
      </c>
      <c r="G25" s="41">
        <v>511.30333333333328</v>
      </c>
      <c r="H25" s="41">
        <v>501.67500000000001</v>
      </c>
      <c r="I25" s="41">
        <v>336.75833333333333</v>
      </c>
      <c r="J25" s="41">
        <v>274.60833333333335</v>
      </c>
      <c r="L25" s="41">
        <f t="shared" si="0"/>
        <v>491.42181481481487</v>
      </c>
      <c r="M25" s="41">
        <f t="shared" si="1"/>
        <v>438.35367724867723</v>
      </c>
    </row>
    <row r="26" spans="3:13" ht="9.4" customHeight="1" x14ac:dyDescent="0.15">
      <c r="C26" s="22">
        <v>18</v>
      </c>
      <c r="D26" s="41">
        <v>364.2592592592593</v>
      </c>
      <c r="E26" s="41">
        <v>404.28333333333336</v>
      </c>
      <c r="F26" s="41">
        <v>398.79</v>
      </c>
      <c r="G26" s="41">
        <v>436.04333333333335</v>
      </c>
      <c r="H26" s="41">
        <v>429.37833333333327</v>
      </c>
      <c r="I26" s="41">
        <v>307.05</v>
      </c>
      <c r="J26" s="41">
        <v>256.99166666666667</v>
      </c>
      <c r="L26" s="41">
        <f t="shared" si="0"/>
        <v>406.55085185185186</v>
      </c>
      <c r="M26" s="41">
        <f t="shared" si="1"/>
        <v>370.97084656084655</v>
      </c>
    </row>
    <row r="27" spans="3:13" ht="9.4" customHeight="1" x14ac:dyDescent="0.15">
      <c r="C27" s="22">
        <v>19</v>
      </c>
      <c r="D27" s="41">
        <v>274.83333333333326</v>
      </c>
      <c r="E27" s="41">
        <v>290.625</v>
      </c>
      <c r="F27" s="41">
        <v>284.08000000000004</v>
      </c>
      <c r="G27" s="41">
        <v>331.88333333333333</v>
      </c>
      <c r="H27" s="41">
        <v>332.55666666666667</v>
      </c>
      <c r="I27" s="41">
        <v>259.66666666666663</v>
      </c>
      <c r="J27" s="41">
        <v>210.39166666666671</v>
      </c>
      <c r="L27" s="41">
        <f t="shared" si="0"/>
        <v>302.79566666666665</v>
      </c>
      <c r="M27" s="41">
        <f t="shared" si="1"/>
        <v>283.43380952380954</v>
      </c>
    </row>
    <row r="28" spans="3:13" ht="9.4" customHeight="1" x14ac:dyDescent="0.15">
      <c r="C28" s="22">
        <v>20</v>
      </c>
      <c r="D28" s="41">
        <v>196.05555555555557</v>
      </c>
      <c r="E28" s="41">
        <v>216.5</v>
      </c>
      <c r="F28" s="41">
        <v>208.01333333333332</v>
      </c>
      <c r="G28" s="41">
        <v>259.28333333333336</v>
      </c>
      <c r="H28" s="41">
        <v>226.81666666666669</v>
      </c>
      <c r="I28" s="41">
        <v>183.82499999999999</v>
      </c>
      <c r="J28" s="41">
        <v>157.39166666666665</v>
      </c>
      <c r="L28" s="41">
        <f t="shared" si="0"/>
        <v>221.33377777777778</v>
      </c>
      <c r="M28" s="41">
        <f t="shared" si="1"/>
        <v>206.84079365079364</v>
      </c>
    </row>
    <row r="29" spans="3:13" ht="9.4" customHeight="1" x14ac:dyDescent="0.15">
      <c r="C29" s="22">
        <v>21</v>
      </c>
      <c r="D29" s="41">
        <v>148.21296296296296</v>
      </c>
      <c r="E29" s="41">
        <v>153.14999999999998</v>
      </c>
      <c r="F29" s="41">
        <v>156.11166666666668</v>
      </c>
      <c r="G29" s="41">
        <v>190.08166666666665</v>
      </c>
      <c r="H29" s="41">
        <v>179.745</v>
      </c>
      <c r="I29" s="41">
        <v>154.03333333333333</v>
      </c>
      <c r="J29" s="41">
        <v>127.70833333333333</v>
      </c>
      <c r="L29" s="41">
        <f t="shared" si="0"/>
        <v>165.46025925925926</v>
      </c>
      <c r="M29" s="41">
        <f t="shared" si="1"/>
        <v>158.43470899470898</v>
      </c>
    </row>
    <row r="30" spans="3:13" ht="9.4" customHeight="1" x14ac:dyDescent="0.15">
      <c r="C30" s="22">
        <v>22</v>
      </c>
      <c r="D30" s="41">
        <v>108.60185185185185</v>
      </c>
      <c r="E30" s="41">
        <v>118.60833333333335</v>
      </c>
      <c r="F30" s="41">
        <v>127.65333333333334</v>
      </c>
      <c r="G30" s="41">
        <v>142.64666666666668</v>
      </c>
      <c r="H30" s="41">
        <v>178.59666666666666</v>
      </c>
      <c r="I30" s="41">
        <v>149.09166666666667</v>
      </c>
      <c r="J30" s="41">
        <v>103.60833333333335</v>
      </c>
      <c r="L30" s="41">
        <f t="shared" si="0"/>
        <v>135.22137037037038</v>
      </c>
      <c r="M30" s="41">
        <f t="shared" si="1"/>
        <v>132.68669312169314</v>
      </c>
    </row>
    <row r="31" spans="3:13" ht="9.4" customHeight="1" x14ac:dyDescent="0.15">
      <c r="C31" s="22">
        <v>23</v>
      </c>
      <c r="D31" s="41">
        <v>65.120370370370381</v>
      </c>
      <c r="E31" s="41">
        <v>76.333333333333343</v>
      </c>
      <c r="F31" s="41">
        <v>74.724999999999994</v>
      </c>
      <c r="G31" s="41">
        <v>92.654999999999987</v>
      </c>
      <c r="H31" s="41">
        <v>132.42833333333334</v>
      </c>
      <c r="I31" s="41">
        <v>116.49999999999997</v>
      </c>
      <c r="J31" s="41">
        <v>72.849999999999994</v>
      </c>
      <c r="L31" s="41">
        <f t="shared" si="0"/>
        <v>88.252407407407404</v>
      </c>
      <c r="M31" s="41">
        <f t="shared" si="1"/>
        <v>90.087433862433855</v>
      </c>
    </row>
    <row r="32" spans="3:13" ht="9.4" customHeight="1" x14ac:dyDescent="0.15">
      <c r="C32" s="36" t="s">
        <v>81</v>
      </c>
    </row>
    <row r="33" spans="2:30" ht="9.4" customHeight="1" x14ac:dyDescent="0.2">
      <c r="B33" s="48" t="s">
        <v>82</v>
      </c>
      <c r="C33" s="44"/>
      <c r="D33" s="41">
        <f>SUM(D15:D26)</f>
        <v>5331.9444444444443</v>
      </c>
      <c r="E33" s="41">
        <f t="shared" ref="E33:J33" si="2">SUM(E15:E26)</f>
        <v>5446.4750000000004</v>
      </c>
      <c r="F33" s="41">
        <f t="shared" si="2"/>
        <v>5673.829999999999</v>
      </c>
      <c r="G33" s="41">
        <f t="shared" si="2"/>
        <v>5592.9833333333327</v>
      </c>
      <c r="H33" s="41">
        <f t="shared" si="2"/>
        <v>5794.6333333333341</v>
      </c>
      <c r="I33" s="41">
        <f t="shared" si="2"/>
        <v>4958.3083333333334</v>
      </c>
      <c r="J33" s="41">
        <f t="shared" si="2"/>
        <v>3917.95</v>
      </c>
      <c r="L33" s="41">
        <f>SUM(L15:L26)</f>
        <v>5567.9732222222219</v>
      </c>
      <c r="M33" s="41">
        <f>SUM(M15:M26)</f>
        <v>5245.1606349206349</v>
      </c>
      <c r="O33" s="41"/>
      <c r="P33" s="41"/>
    </row>
    <row r="34" spans="2:30" ht="9.4" customHeight="1" x14ac:dyDescent="0.2">
      <c r="B34" s="48" t="s">
        <v>83</v>
      </c>
      <c r="C34" s="44"/>
      <c r="D34" s="41">
        <f>SUM(D15:D17)</f>
        <v>1581.0277777777776</v>
      </c>
      <c r="E34" s="41">
        <f t="shared" ref="E34:J34" si="3">SUM(E15:E17)</f>
        <v>1581.6166666666663</v>
      </c>
      <c r="F34" s="41">
        <f t="shared" si="3"/>
        <v>1611.5883333333334</v>
      </c>
      <c r="G34" s="41">
        <f t="shared" si="3"/>
        <v>1550.7449999999999</v>
      </c>
      <c r="H34" s="41">
        <f t="shared" si="3"/>
        <v>1546.1866666666667</v>
      </c>
      <c r="I34" s="41">
        <f t="shared" si="3"/>
        <v>941.17499999999995</v>
      </c>
      <c r="J34" s="41">
        <f t="shared" si="3"/>
        <v>437.85833333333335</v>
      </c>
      <c r="L34" s="41">
        <f>SUM(L15:L17)</f>
        <v>1574.232888888889</v>
      </c>
      <c r="M34" s="41">
        <f>SUM(M15:M17)</f>
        <v>1321.4568253968255</v>
      </c>
      <c r="O34" s="41"/>
      <c r="P34" s="41"/>
    </row>
    <row r="35" spans="2:30" ht="9.4" customHeight="1" x14ac:dyDescent="0.2">
      <c r="B35" s="48" t="s">
        <v>84</v>
      </c>
      <c r="C35" s="44"/>
      <c r="D35" s="41">
        <f>SUM(D18:D23)</f>
        <v>2461.4722222222222</v>
      </c>
      <c r="E35" s="41">
        <f t="shared" ref="E35:J35" si="4">SUM(E18:E23)</f>
        <v>2468.15</v>
      </c>
      <c r="F35" s="41">
        <f t="shared" si="4"/>
        <v>2652.2616666666668</v>
      </c>
      <c r="G35" s="41">
        <f t="shared" si="4"/>
        <v>2584.5266666666666</v>
      </c>
      <c r="H35" s="41">
        <f t="shared" si="4"/>
        <v>2786.8</v>
      </c>
      <c r="I35" s="41">
        <f t="shared" si="4"/>
        <v>2999.9166666666665</v>
      </c>
      <c r="J35" s="41">
        <f t="shared" si="4"/>
        <v>2640.9416666666666</v>
      </c>
      <c r="L35" s="41">
        <f>SUM(L18:L23)</f>
        <v>2590.6421111111113</v>
      </c>
      <c r="M35" s="41">
        <f>SUM(M18:M23)</f>
        <v>2656.2955555555554</v>
      </c>
      <c r="O35" s="41"/>
      <c r="P35" s="41"/>
    </row>
    <row r="36" spans="2:30" ht="9.4" customHeight="1" x14ac:dyDescent="0.2">
      <c r="B36" s="48" t="s">
        <v>85</v>
      </c>
      <c r="C36" s="44"/>
      <c r="D36" s="41">
        <f>SUM(D24:D26)</f>
        <v>1289.4444444444446</v>
      </c>
      <c r="E36" s="41">
        <f t="shared" ref="E36:J36" si="5">SUM(E24:E26)</f>
        <v>1396.7083333333333</v>
      </c>
      <c r="F36" s="41">
        <f t="shared" si="5"/>
        <v>1409.98</v>
      </c>
      <c r="G36" s="41">
        <f t="shared" si="5"/>
        <v>1457.7116666666666</v>
      </c>
      <c r="H36" s="41">
        <f t="shared" si="5"/>
        <v>1461.6466666666668</v>
      </c>
      <c r="I36" s="41">
        <f t="shared" si="5"/>
        <v>1017.2166666666667</v>
      </c>
      <c r="J36" s="41">
        <f t="shared" si="5"/>
        <v>839.15</v>
      </c>
      <c r="L36" s="41">
        <f>SUM(L24:L26)</f>
        <v>1403.0982222222221</v>
      </c>
      <c r="M36" s="41">
        <f>SUM(M24:M26)</f>
        <v>1267.408253968254</v>
      </c>
      <c r="O36" s="41"/>
      <c r="P36" s="41"/>
    </row>
    <row r="37" spans="2:30" ht="9.4" customHeight="1" x14ac:dyDescent="0.2">
      <c r="B37" s="48" t="s">
        <v>86</v>
      </c>
      <c r="C37" s="44"/>
      <c r="D37" s="41">
        <f>SUM(D8:D31)</f>
        <v>6710.6296296296296</v>
      </c>
      <c r="E37" s="41">
        <f t="shared" ref="E37:J37" si="6">SUM(E8:E31)</f>
        <v>6903.5999999999995</v>
      </c>
      <c r="F37" s="41">
        <f t="shared" si="6"/>
        <v>7130.6466666666674</v>
      </c>
      <c r="G37" s="41">
        <f t="shared" si="6"/>
        <v>7217.333333333333</v>
      </c>
      <c r="H37" s="41">
        <f t="shared" si="6"/>
        <v>7455.2133333333331</v>
      </c>
      <c r="I37" s="41">
        <f t="shared" si="6"/>
        <v>6270.4416666666675</v>
      </c>
      <c r="J37" s="41">
        <f t="shared" si="6"/>
        <v>4973.45</v>
      </c>
      <c r="L37" s="41">
        <f>SUM(L8:L31)</f>
        <v>7083.484592592592</v>
      </c>
      <c r="M37" s="41">
        <f>SUM(M8:M31)</f>
        <v>6665.9020899470888</v>
      </c>
      <c r="O37" s="41"/>
      <c r="P37" s="41"/>
    </row>
    <row r="38" spans="2:30" ht="24" customHeight="1" x14ac:dyDescent="0.15">
      <c r="C38" s="13"/>
    </row>
    <row r="39" spans="2:30" ht="9.4" customHeight="1" x14ac:dyDescent="0.2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" customHeight="1" x14ac:dyDescent="0.15">
      <c r="C40" s="13"/>
    </row>
    <row r="41" spans="2:30" ht="9.4" customHeight="1" x14ac:dyDescent="0.15">
      <c r="C41" s="36" t="s">
        <v>54</v>
      </c>
      <c r="D41" s="36" t="s">
        <v>55</v>
      </c>
      <c r="E41" s="36" t="s">
        <v>56</v>
      </c>
      <c r="F41" s="36" t="s">
        <v>57</v>
      </c>
      <c r="G41" s="36" t="s">
        <v>58</v>
      </c>
      <c r="H41" s="36" t="s">
        <v>59</v>
      </c>
      <c r="I41" s="36" t="s">
        <v>60</v>
      </c>
      <c r="J41" s="36" t="s">
        <v>61</v>
      </c>
      <c r="K41" s="36" t="s">
        <v>62</v>
      </c>
      <c r="L41" s="36" t="s">
        <v>63</v>
      </c>
      <c r="M41" s="36" t="s">
        <v>64</v>
      </c>
      <c r="N41" s="36" t="s">
        <v>65</v>
      </c>
    </row>
    <row r="42" spans="2:30" ht="9.4" customHeight="1" x14ac:dyDescent="0.15">
      <c r="B42" s="13" t="s">
        <v>87</v>
      </c>
    </row>
    <row r="43" spans="2:30" ht="9.4" customHeight="1" x14ac:dyDescent="0.15">
      <c r="B43" s="21" t="s">
        <v>88</v>
      </c>
      <c r="C43" s="38">
        <v>5467.5166666666673</v>
      </c>
      <c r="D43" s="38">
        <v>5541.9</v>
      </c>
      <c r="E43" s="38">
        <v>5683.7000000000007</v>
      </c>
      <c r="F43" s="38">
        <v>5729.3666666666677</v>
      </c>
      <c r="G43" s="38">
        <v>5774.25</v>
      </c>
      <c r="H43" s="38"/>
      <c r="I43" s="38"/>
      <c r="J43" s="38">
        <v>5247.4766666666656</v>
      </c>
      <c r="K43" s="38">
        <v>5478.75</v>
      </c>
      <c r="L43" s="38">
        <v>5532.15</v>
      </c>
      <c r="M43" s="38">
        <v>5604.3500000000013</v>
      </c>
      <c r="N43" s="38">
        <v>5708.7333333333336</v>
      </c>
      <c r="O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2:30" ht="9.4" customHeight="1" x14ac:dyDescent="0.15">
      <c r="B44" s="21" t="s">
        <v>89</v>
      </c>
      <c r="C44" s="38">
        <v>6885.333333333333</v>
      </c>
      <c r="D44" s="38">
        <v>6998.2333333333327</v>
      </c>
      <c r="E44" s="38">
        <v>7184.2166666666672</v>
      </c>
      <c r="F44" s="38">
        <v>7475.2666666666664</v>
      </c>
      <c r="G44" s="38">
        <v>7536</v>
      </c>
      <c r="H44" s="38"/>
      <c r="I44" s="38"/>
      <c r="J44" s="38">
        <v>6682.7366666666667</v>
      </c>
      <c r="K44" s="38">
        <v>7001.25</v>
      </c>
      <c r="L44" s="38">
        <v>7008.7999999999993</v>
      </c>
      <c r="M44" s="38">
        <v>7027.3500000000013</v>
      </c>
      <c r="N44" s="38">
        <v>7200.7333333333327</v>
      </c>
      <c r="P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2:30" ht="9.4" customHeight="1" x14ac:dyDescent="0.15">
      <c r="B45" s="2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2:30" ht="9.4" customHeight="1" x14ac:dyDescent="0.15">
      <c r="B46" s="13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2:30" ht="9.4" customHeight="1" x14ac:dyDescent="0.15">
      <c r="B47" s="21" t="s">
        <v>88</v>
      </c>
      <c r="C47" s="38">
        <v>4715.5</v>
      </c>
      <c r="D47" s="38">
        <v>4961</v>
      </c>
      <c r="E47" s="38">
        <v>5027</v>
      </c>
      <c r="F47" s="38">
        <v>5153</v>
      </c>
      <c r="G47" s="38">
        <v>5253</v>
      </c>
      <c r="H47" s="38"/>
      <c r="I47" s="38"/>
      <c r="J47" s="38">
        <v>4787.75</v>
      </c>
      <c r="K47" s="38">
        <v>4950.5</v>
      </c>
      <c r="L47" s="38">
        <v>4940</v>
      </c>
      <c r="M47" s="38">
        <v>4920.666666666667</v>
      </c>
      <c r="N47" s="38">
        <v>4874.666666666667</v>
      </c>
      <c r="O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2:30" ht="9.4" customHeight="1" x14ac:dyDescent="0.15">
      <c r="B48" s="21" t="s">
        <v>89</v>
      </c>
      <c r="C48" s="38">
        <v>5943.75</v>
      </c>
      <c r="D48" s="38">
        <v>6263</v>
      </c>
      <c r="E48" s="38">
        <v>6290.5</v>
      </c>
      <c r="F48" s="38">
        <v>6675</v>
      </c>
      <c r="G48" s="38">
        <v>6705</v>
      </c>
      <c r="H48" s="38"/>
      <c r="I48" s="38"/>
      <c r="J48" s="38">
        <v>6048.75</v>
      </c>
      <c r="K48" s="38">
        <v>6209.75</v>
      </c>
      <c r="L48" s="38">
        <v>6213</v>
      </c>
      <c r="M48" s="38">
        <v>6151</v>
      </c>
      <c r="N48" s="38">
        <v>6204.6666666666661</v>
      </c>
      <c r="P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9.4" customHeight="1" x14ac:dyDescent="0.15">
      <c r="B49" s="2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ht="9.4" customHeight="1" x14ac:dyDescent="0.15">
      <c r="B50" s="13" t="s">
        <v>91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ht="9.4" customHeight="1" x14ac:dyDescent="0.15">
      <c r="B51" s="21" t="s">
        <v>88</v>
      </c>
      <c r="C51" s="38">
        <v>3663.25</v>
      </c>
      <c r="D51" s="38">
        <v>3993.5</v>
      </c>
      <c r="E51" s="38">
        <v>3685.3333333333335</v>
      </c>
      <c r="F51" s="38">
        <v>4051.5</v>
      </c>
      <c r="G51" s="38">
        <v>4071</v>
      </c>
      <c r="H51" s="38"/>
      <c r="I51" s="38"/>
      <c r="J51" s="38">
        <v>3781</v>
      </c>
      <c r="K51" s="38">
        <v>3971.25</v>
      </c>
      <c r="L51" s="38">
        <v>3955.6666666666665</v>
      </c>
      <c r="M51" s="38">
        <v>3908.6666666666665</v>
      </c>
      <c r="N51" s="38">
        <v>4098.333333333333</v>
      </c>
      <c r="O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2:30" ht="9.4" customHeight="1" x14ac:dyDescent="0.15">
      <c r="B52" s="21" t="s">
        <v>89</v>
      </c>
      <c r="C52" s="38">
        <v>4598</v>
      </c>
      <c r="D52" s="38">
        <v>5126</v>
      </c>
      <c r="E52" s="38">
        <v>4662.0000000000018</v>
      </c>
      <c r="F52" s="38">
        <v>5102.5</v>
      </c>
      <c r="G52" s="38">
        <v>5224</v>
      </c>
      <c r="H52" s="38"/>
      <c r="I52" s="38"/>
      <c r="J52" s="38">
        <v>4823</v>
      </c>
      <c r="K52" s="38">
        <v>4974</v>
      </c>
      <c r="L52" s="38">
        <v>5116.333333333333</v>
      </c>
      <c r="M52" s="38">
        <v>4940.3333333333339</v>
      </c>
      <c r="N52" s="38">
        <v>5168.333333333333</v>
      </c>
      <c r="P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2:30" ht="9.4" customHeight="1" x14ac:dyDescent="0.15">
      <c r="B53" s="2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2:30" ht="24" customHeight="1" x14ac:dyDescent="0.15"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2:30" ht="8.85" customHeight="1" x14ac:dyDescent="0.15"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2:30" ht="8.85" customHeight="1" x14ac:dyDescent="0.15"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2:30" ht="8.85" customHeight="1" x14ac:dyDescent="0.15"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2:30" ht="8.85" customHeight="1" x14ac:dyDescent="0.15"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2:30" ht="8.85" customHeight="1" x14ac:dyDescent="0.15"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2:30" ht="8.85" customHeight="1" x14ac:dyDescent="0.15"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2:30" ht="8.85" customHeight="1" x14ac:dyDescent="0.15"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2:30" ht="8.85" customHeight="1" x14ac:dyDescent="0.15"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2:30" ht="8.85" customHeight="1" x14ac:dyDescent="0.15">
      <c r="R63" s="38"/>
      <c r="S63" s="38"/>
      <c r="T63" s="38"/>
      <c r="U63" s="38"/>
      <c r="V63" s="38"/>
      <c r="X63" s="38"/>
      <c r="Y63" s="38"/>
      <c r="Z63" s="38"/>
      <c r="AA63" s="38"/>
    </row>
    <row r="64" spans="2:30" ht="8.85" customHeight="1" x14ac:dyDescent="0.15">
      <c r="R64" s="38"/>
      <c r="S64" s="38"/>
      <c r="T64" s="38"/>
      <c r="U64" s="38"/>
      <c r="V64" s="38"/>
      <c r="X64" s="38"/>
      <c r="Y64" s="38"/>
      <c r="Z64" s="38"/>
      <c r="AA64" s="38"/>
    </row>
    <row r="65" spans="18:27" ht="8.85" customHeight="1" x14ac:dyDescent="0.15">
      <c r="R65" s="38"/>
      <c r="S65" s="38"/>
      <c r="T65" s="38"/>
      <c r="U65" s="38"/>
      <c r="V65" s="38"/>
      <c r="X65" s="38"/>
      <c r="Y65" s="38"/>
      <c r="Z65" s="38"/>
      <c r="AA65" s="38"/>
    </row>
    <row r="66" spans="18:27" ht="8.85" customHeight="1" x14ac:dyDescent="0.15">
      <c r="R66" s="37"/>
      <c r="S66" s="37"/>
      <c r="T66" s="37"/>
      <c r="U66" s="37"/>
      <c r="V66" s="37"/>
      <c r="X66" s="37"/>
      <c r="Y66" s="37"/>
      <c r="Z66" s="37"/>
      <c r="AA66" s="37"/>
    </row>
    <row r="67" spans="18:27" ht="8.85" customHeight="1" x14ac:dyDescent="0.15">
      <c r="R67" s="38"/>
      <c r="S67" s="38"/>
      <c r="T67" s="38"/>
      <c r="U67" s="38"/>
      <c r="V67" s="38"/>
      <c r="X67" s="38"/>
      <c r="Y67" s="38"/>
      <c r="Z67" s="38"/>
      <c r="AA67" s="38"/>
    </row>
    <row r="68" spans="18:27" ht="8.85" customHeight="1" x14ac:dyDescent="0.15">
      <c r="R68" s="38"/>
      <c r="S68" s="38"/>
      <c r="T68" s="38"/>
      <c r="U68" s="38"/>
      <c r="V68" s="38"/>
      <c r="X68" s="38"/>
      <c r="Y68" s="38"/>
      <c r="Z68" s="38"/>
      <c r="AA68" s="38"/>
    </row>
    <row r="69" spans="18:27" ht="8.85" customHeight="1" x14ac:dyDescent="0.15">
      <c r="R69" s="38"/>
      <c r="S69" s="38"/>
      <c r="T69" s="38"/>
      <c r="U69" s="38"/>
      <c r="V69" s="38"/>
      <c r="X69" s="38"/>
      <c r="Y69" s="38"/>
      <c r="Z69" s="38"/>
      <c r="AA69" s="38"/>
    </row>
    <row r="70" spans="18:27" ht="8.85" customHeight="1" x14ac:dyDescent="0.15">
      <c r="R70" s="37"/>
      <c r="S70" s="37"/>
      <c r="T70" s="37"/>
      <c r="U70" s="37"/>
      <c r="V70" s="37"/>
      <c r="X70" s="37"/>
      <c r="Y70" s="37"/>
      <c r="Z70" s="37"/>
      <c r="AA70" s="37"/>
    </row>
    <row r="71" spans="18:27" ht="8.85" customHeight="1" x14ac:dyDescent="0.15">
      <c r="R71" s="38"/>
      <c r="S71" s="38"/>
      <c r="T71" s="38"/>
      <c r="U71" s="38"/>
      <c r="V71" s="38"/>
      <c r="X71" s="38"/>
      <c r="Y71" s="38"/>
      <c r="Z71" s="38"/>
      <c r="AA71" s="38"/>
    </row>
    <row r="72" spans="18:27" ht="8.85" customHeight="1" x14ac:dyDescent="0.15">
      <c r="R72" s="38"/>
      <c r="S72" s="38"/>
      <c r="T72" s="38"/>
      <c r="U72" s="38"/>
      <c r="V72" s="38"/>
      <c r="X72" s="38"/>
      <c r="Y72" s="38"/>
      <c r="Z72" s="38"/>
      <c r="AA72" s="38"/>
    </row>
    <row r="73" spans="18:27" ht="8.85" customHeight="1" x14ac:dyDescent="0.15">
      <c r="R73" s="38"/>
      <c r="S73" s="38"/>
      <c r="T73" s="38"/>
      <c r="U73" s="38"/>
      <c r="V73" s="38"/>
      <c r="X73" s="38"/>
      <c r="Y73" s="38"/>
      <c r="Z73" s="38"/>
    </row>
    <row r="74" spans="18:27" ht="8.85" customHeight="1" x14ac:dyDescent="0.15">
      <c r="R74" s="38"/>
      <c r="S74" s="38"/>
      <c r="T74" s="38"/>
      <c r="U74" s="38"/>
      <c r="V74" s="38"/>
      <c r="X74" s="38"/>
      <c r="Y74" s="38"/>
      <c r="Z74" s="38"/>
    </row>
    <row r="75" spans="18:27" ht="8.85" customHeight="1" x14ac:dyDescent="0.15">
      <c r="R75" s="38"/>
      <c r="S75" s="38"/>
      <c r="T75" s="38"/>
      <c r="U75" s="38"/>
      <c r="V75" s="38"/>
      <c r="X75" s="38"/>
      <c r="Y75" s="38"/>
      <c r="Z75" s="38"/>
    </row>
    <row r="76" spans="18:27" ht="8.85" customHeight="1" x14ac:dyDescent="0.15">
      <c r="R76" s="37"/>
      <c r="S76" s="37"/>
      <c r="T76" s="37"/>
      <c r="U76" s="37"/>
      <c r="V76" s="37"/>
      <c r="X76" s="37"/>
      <c r="Y76" s="37"/>
      <c r="Z76" s="37"/>
    </row>
    <row r="77" spans="18:27" ht="8.85" customHeight="1" x14ac:dyDescent="0.15">
      <c r="R77" s="38"/>
      <c r="S77" s="38"/>
      <c r="T77" s="38"/>
      <c r="U77" s="38"/>
      <c r="V77" s="38"/>
      <c r="X77" s="38"/>
      <c r="Y77" s="38"/>
      <c r="Z77" s="38"/>
    </row>
    <row r="78" spans="18:27" ht="8.85" customHeight="1" x14ac:dyDescent="0.15">
      <c r="R78" s="38"/>
      <c r="S78" s="38"/>
      <c r="T78" s="38"/>
      <c r="U78" s="38"/>
      <c r="V78" s="38"/>
      <c r="X78" s="38"/>
      <c r="Y78" s="38"/>
      <c r="Z78" s="38"/>
    </row>
    <row r="79" spans="18:27" ht="8.85" customHeight="1" x14ac:dyDescent="0.15">
      <c r="R79" s="38"/>
      <c r="S79" s="38"/>
      <c r="T79" s="38"/>
      <c r="U79" s="38"/>
      <c r="V79" s="38"/>
      <c r="X79" s="38"/>
      <c r="Y79" s="38"/>
      <c r="Z79" s="38"/>
    </row>
    <row r="80" spans="18:27" ht="8.85" customHeight="1" x14ac:dyDescent="0.15">
      <c r="R80" s="37"/>
      <c r="S80" s="37"/>
      <c r="T80" s="37"/>
      <c r="U80" s="37"/>
      <c r="V80" s="37"/>
      <c r="X80" s="37"/>
      <c r="Y80" s="37"/>
      <c r="Z80" s="37"/>
    </row>
    <row r="81" spans="3:26" ht="8.85" customHeight="1" x14ac:dyDescent="0.15">
      <c r="R81" s="38"/>
      <c r="S81" s="38"/>
      <c r="T81" s="38"/>
      <c r="U81" s="38"/>
      <c r="V81" s="38"/>
      <c r="X81" s="38"/>
      <c r="Y81" s="38"/>
      <c r="Z81" s="38"/>
    </row>
    <row r="82" spans="3:26" ht="8.85" customHeight="1" x14ac:dyDescent="0.15">
      <c r="R82" s="38"/>
      <c r="S82" s="38"/>
      <c r="T82" s="38"/>
      <c r="U82" s="38"/>
      <c r="V82" s="38"/>
      <c r="X82" s="38"/>
      <c r="Y82" s="38"/>
      <c r="Z82" s="38"/>
    </row>
    <row r="83" spans="3:26" ht="8.85" customHeight="1" x14ac:dyDescent="0.15">
      <c r="R83" s="38"/>
      <c r="S83" s="38"/>
      <c r="T83" s="38"/>
      <c r="U83" s="38"/>
      <c r="V83" s="38"/>
      <c r="X83" s="38"/>
      <c r="Y83" s="38"/>
    </row>
    <row r="84" spans="3:26" ht="8.85" customHeight="1" x14ac:dyDescent="0.15">
      <c r="R84" s="38"/>
      <c r="S84" s="38"/>
      <c r="T84" s="38"/>
      <c r="U84" s="38"/>
      <c r="V84" s="38"/>
      <c r="X84" s="38"/>
      <c r="Y84" s="38"/>
    </row>
    <row r="85" spans="3:26" ht="8.85" customHeight="1" x14ac:dyDescent="0.15">
      <c r="M85" s="9" t="s">
        <v>73</v>
      </c>
      <c r="R85" s="38"/>
      <c r="S85" s="38"/>
      <c r="T85" s="38"/>
      <c r="U85" s="38"/>
      <c r="V85" s="38"/>
      <c r="X85" s="38"/>
      <c r="Y85" s="38"/>
    </row>
    <row r="86" spans="3:26" ht="5.45" customHeight="1" x14ac:dyDescent="0.15">
      <c r="R86" s="37"/>
      <c r="S86" s="37"/>
      <c r="T86" s="37"/>
      <c r="U86" s="37"/>
      <c r="V86" s="37"/>
      <c r="X86" s="37"/>
      <c r="Y86" s="37"/>
    </row>
    <row r="87" spans="3:26" ht="9.4" customHeight="1" x14ac:dyDescent="0.15">
      <c r="R87" s="38"/>
      <c r="S87" s="38"/>
      <c r="T87" s="38"/>
      <c r="U87" s="38"/>
      <c r="V87" s="38"/>
      <c r="X87" s="38"/>
      <c r="Y87" s="38"/>
    </row>
    <row r="88" spans="3:26" ht="9.4" customHeight="1" x14ac:dyDescent="0.15">
      <c r="R88" s="38"/>
      <c r="S88" s="38"/>
      <c r="T88" s="38"/>
      <c r="U88" s="38"/>
      <c r="V88" s="38"/>
      <c r="X88" s="38"/>
      <c r="Y88" s="38"/>
    </row>
    <row r="89" spans="3:26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  <c r="X89" s="38"/>
      <c r="Y89" s="38"/>
    </row>
    <row r="90" spans="3:26" x14ac:dyDescent="0.15">
      <c r="R90" s="37"/>
      <c r="S90" s="37"/>
      <c r="T90" s="37"/>
      <c r="U90" s="37"/>
      <c r="V90" s="37"/>
      <c r="X90" s="37"/>
      <c r="Y90" s="37"/>
    </row>
    <row r="91" spans="3:26" x14ac:dyDescent="0.15">
      <c r="R91" s="38"/>
      <c r="S91" s="38"/>
      <c r="T91" s="38"/>
      <c r="U91" s="38"/>
      <c r="V91" s="38"/>
      <c r="X91" s="38"/>
      <c r="Y91" s="38"/>
    </row>
    <row r="92" spans="3:26" x14ac:dyDescent="0.15">
      <c r="R92" s="38"/>
      <c r="S92" s="38"/>
      <c r="T92" s="38"/>
      <c r="U92" s="38"/>
      <c r="V92" s="38"/>
      <c r="X92" s="38"/>
      <c r="Y92" s="38"/>
    </row>
    <row r="93" spans="3:26" x14ac:dyDescent="0.15">
      <c r="R93" s="38"/>
      <c r="S93" s="38"/>
      <c r="T93" s="38"/>
      <c r="U93" s="38"/>
      <c r="V93" s="38"/>
      <c r="X93" s="38"/>
    </row>
    <row r="94" spans="3:26" x14ac:dyDescent="0.15">
      <c r="R94" s="38"/>
      <c r="S94" s="38"/>
      <c r="T94" s="38"/>
      <c r="U94" s="38"/>
      <c r="V94" s="38"/>
      <c r="X94" s="38"/>
    </row>
    <row r="95" spans="3:26" x14ac:dyDescent="0.15">
      <c r="R95" s="38"/>
      <c r="S95" s="38"/>
      <c r="T95" s="38"/>
      <c r="U95" s="38"/>
      <c r="V95" s="38"/>
      <c r="X95" s="38"/>
    </row>
    <row r="96" spans="3:26" x14ac:dyDescent="0.15">
      <c r="R96" s="37"/>
      <c r="S96" s="37"/>
      <c r="T96" s="37"/>
      <c r="U96" s="37"/>
      <c r="V96" s="37"/>
      <c r="X96" s="37"/>
    </row>
    <row r="97" spans="18:24" x14ac:dyDescent="0.15">
      <c r="R97" s="38"/>
      <c r="S97" s="38"/>
      <c r="T97" s="38"/>
      <c r="U97" s="38"/>
      <c r="V97" s="38"/>
      <c r="X97" s="38"/>
    </row>
    <row r="98" spans="18:24" x14ac:dyDescent="0.15">
      <c r="R98" s="38"/>
      <c r="S98" s="38"/>
      <c r="T98" s="38"/>
      <c r="U98" s="38"/>
      <c r="V98" s="38"/>
      <c r="X98" s="38"/>
    </row>
    <row r="99" spans="18:24" x14ac:dyDescent="0.15">
      <c r="R99" s="38"/>
      <c r="S99" s="38"/>
      <c r="T99" s="38"/>
      <c r="U99" s="38"/>
      <c r="V99" s="38"/>
      <c r="X99" s="38"/>
    </row>
    <row r="100" spans="18:24" x14ac:dyDescent="0.15">
      <c r="R100" s="37"/>
      <c r="S100" s="37"/>
      <c r="T100" s="37"/>
      <c r="U100" s="37"/>
      <c r="V100" s="37"/>
      <c r="X100" s="37"/>
    </row>
    <row r="101" spans="18:24" x14ac:dyDescent="0.15">
      <c r="R101" s="38"/>
      <c r="S101" s="38"/>
      <c r="T101" s="38"/>
      <c r="U101" s="38"/>
      <c r="V101" s="38"/>
      <c r="X101" s="38"/>
    </row>
    <row r="102" spans="18:24" x14ac:dyDescent="0.15">
      <c r="R102" s="38"/>
      <c r="S102" s="38"/>
      <c r="T102" s="38"/>
      <c r="U102" s="38"/>
      <c r="V102" s="38"/>
      <c r="X102" s="38"/>
    </row>
    <row r="103" spans="18:24" x14ac:dyDescent="0.15">
      <c r="R103" s="38"/>
      <c r="S103" s="38"/>
      <c r="T103" s="38"/>
      <c r="U103" s="38"/>
      <c r="V103" s="38"/>
    </row>
    <row r="104" spans="18:24" x14ac:dyDescent="0.15">
      <c r="R104" s="38"/>
      <c r="S104" s="38"/>
      <c r="T104" s="38"/>
      <c r="U104" s="38"/>
      <c r="V104" s="38"/>
    </row>
    <row r="105" spans="18:24" x14ac:dyDescent="0.15">
      <c r="R105" s="38"/>
      <c r="S105" s="38"/>
      <c r="T105" s="38"/>
      <c r="U105" s="38"/>
      <c r="V105" s="38"/>
    </row>
    <row r="106" spans="18:24" x14ac:dyDescent="0.15">
      <c r="R106" s="37"/>
      <c r="S106" s="37"/>
      <c r="T106" s="37"/>
      <c r="U106" s="37"/>
      <c r="V106" s="37"/>
    </row>
    <row r="107" spans="18:24" x14ac:dyDescent="0.15">
      <c r="R107" s="38"/>
      <c r="S107" s="38"/>
      <c r="T107" s="38"/>
      <c r="U107" s="38"/>
      <c r="V107" s="38"/>
    </row>
    <row r="108" spans="18:24" x14ac:dyDescent="0.15">
      <c r="R108" s="38"/>
      <c r="S108" s="38"/>
      <c r="T108" s="38"/>
      <c r="U108" s="38"/>
      <c r="V108" s="38"/>
    </row>
    <row r="109" spans="18:24" x14ac:dyDescent="0.15">
      <c r="R109" s="38"/>
      <c r="S109" s="38"/>
      <c r="T109" s="38"/>
      <c r="U109" s="38"/>
      <c r="V109" s="38"/>
    </row>
    <row r="110" spans="18:24" x14ac:dyDescent="0.15">
      <c r="R110" s="37"/>
      <c r="S110" s="37"/>
      <c r="T110" s="37"/>
      <c r="U110" s="37"/>
      <c r="V110" s="37"/>
    </row>
    <row r="111" spans="18:24" x14ac:dyDescent="0.15">
      <c r="R111" s="38"/>
      <c r="S111" s="38"/>
      <c r="T111" s="38"/>
      <c r="U111" s="38"/>
      <c r="V111" s="38"/>
    </row>
    <row r="112" spans="18:24" x14ac:dyDescent="0.15">
      <c r="R112" s="38"/>
      <c r="S112" s="38"/>
      <c r="T112" s="38"/>
      <c r="U112" s="38"/>
      <c r="V112" s="38"/>
    </row>
    <row r="113" spans="18:22" x14ac:dyDescent="0.15">
      <c r="R113" s="38"/>
      <c r="S113" s="38"/>
      <c r="T113" s="38"/>
      <c r="U113" s="38"/>
      <c r="V113" s="38"/>
    </row>
    <row r="114" spans="18:22" x14ac:dyDescent="0.15">
      <c r="R114" s="38"/>
      <c r="S114" s="38"/>
      <c r="T114" s="38"/>
      <c r="U114" s="38"/>
      <c r="V114" s="38"/>
    </row>
    <row r="115" spans="18:22" x14ac:dyDescent="0.15">
      <c r="R115" s="38"/>
      <c r="S115" s="38"/>
      <c r="T115" s="38"/>
      <c r="U115" s="38"/>
      <c r="V115" s="38"/>
    </row>
    <row r="116" spans="18:22" x14ac:dyDescent="0.15">
      <c r="R116" s="37"/>
      <c r="S116" s="37"/>
      <c r="T116" s="37"/>
      <c r="U116" s="37"/>
      <c r="V116" s="37"/>
    </row>
    <row r="117" spans="18:22" x14ac:dyDescent="0.15">
      <c r="R117" s="38"/>
      <c r="S117" s="38"/>
      <c r="T117" s="38"/>
      <c r="U117" s="38"/>
      <c r="V117" s="38"/>
    </row>
    <row r="118" spans="18:22" x14ac:dyDescent="0.15">
      <c r="R118" s="38"/>
      <c r="S118" s="38"/>
      <c r="T118" s="38"/>
      <c r="U118" s="38"/>
      <c r="V118" s="38"/>
    </row>
    <row r="119" spans="18:22" x14ac:dyDescent="0.15">
      <c r="R119" s="38"/>
      <c r="S119" s="38"/>
      <c r="T119" s="38"/>
      <c r="U119" s="38"/>
      <c r="V119" s="38"/>
    </row>
    <row r="120" spans="18:22" x14ac:dyDescent="0.15">
      <c r="R120" s="37"/>
      <c r="S120" s="37"/>
      <c r="T120" s="37"/>
      <c r="U120" s="37"/>
      <c r="V120" s="37"/>
    </row>
    <row r="121" spans="18:22" x14ac:dyDescent="0.15">
      <c r="R121" s="38"/>
      <c r="S121" s="38"/>
      <c r="T121" s="38"/>
      <c r="U121" s="38"/>
      <c r="V121" s="38"/>
    </row>
    <row r="122" spans="18:22" x14ac:dyDescent="0.15">
      <c r="R122" s="38"/>
      <c r="S122" s="38"/>
      <c r="T122" s="38"/>
      <c r="U122" s="38"/>
      <c r="V122" s="38"/>
    </row>
    <row r="123" spans="18:22" x14ac:dyDescent="0.15">
      <c r="R123" s="38"/>
      <c r="S123" s="38"/>
      <c r="T123" s="38"/>
      <c r="U123" s="38"/>
    </row>
    <row r="124" spans="18:22" x14ac:dyDescent="0.15">
      <c r="R124" s="38"/>
      <c r="S124" s="38"/>
      <c r="T124" s="38"/>
      <c r="U124" s="38"/>
    </row>
    <row r="125" spans="18:22" x14ac:dyDescent="0.15">
      <c r="R125" s="38"/>
      <c r="S125" s="38"/>
      <c r="T125" s="38"/>
      <c r="U125" s="38"/>
    </row>
    <row r="126" spans="18:22" x14ac:dyDescent="0.15">
      <c r="R126" s="37"/>
      <c r="S126" s="37"/>
      <c r="T126" s="37"/>
      <c r="U126" s="37"/>
    </row>
    <row r="127" spans="18:22" x14ac:dyDescent="0.15">
      <c r="R127" s="38"/>
      <c r="S127" s="38"/>
      <c r="T127" s="38"/>
      <c r="U127" s="38"/>
    </row>
    <row r="128" spans="18:22" x14ac:dyDescent="0.15">
      <c r="R128" s="38"/>
      <c r="S128" s="38"/>
      <c r="T128" s="38"/>
      <c r="U128" s="38"/>
    </row>
    <row r="129" spans="18:29" x14ac:dyDescent="0.15">
      <c r="R129" s="38"/>
      <c r="S129" s="38"/>
      <c r="T129" s="38"/>
      <c r="U129" s="38"/>
    </row>
    <row r="130" spans="18:29" x14ac:dyDescent="0.15">
      <c r="R130" s="37"/>
      <c r="S130" s="37"/>
      <c r="T130" s="37"/>
      <c r="U130" s="37"/>
    </row>
    <row r="131" spans="18:29" x14ac:dyDescent="0.15">
      <c r="R131" s="38"/>
      <c r="S131" s="38"/>
      <c r="T131" s="38"/>
      <c r="U131" s="38"/>
    </row>
    <row r="132" spans="18:29" x14ac:dyDescent="0.15">
      <c r="R132" s="38"/>
      <c r="S132" s="38"/>
      <c r="T132" s="38"/>
      <c r="U132" s="38"/>
    </row>
    <row r="133" spans="18:29" x14ac:dyDescent="0.15">
      <c r="R133" s="38"/>
      <c r="S133" s="38"/>
      <c r="T133" s="38"/>
    </row>
    <row r="134" spans="18:29" x14ac:dyDescent="0.15">
      <c r="R134" s="38"/>
      <c r="S134" s="38"/>
      <c r="T134" s="38"/>
    </row>
    <row r="135" spans="18:29" x14ac:dyDescent="0.15">
      <c r="R135" s="38"/>
      <c r="S135" s="38"/>
      <c r="T135" s="38"/>
    </row>
    <row r="136" spans="18:29" x14ac:dyDescent="0.15">
      <c r="R136" s="37"/>
      <c r="S136" s="37"/>
      <c r="T136" s="37"/>
    </row>
    <row r="137" spans="18:29" x14ac:dyDescent="0.15">
      <c r="R137" s="38"/>
      <c r="S137" s="38"/>
      <c r="T137" s="38"/>
    </row>
    <row r="138" spans="18:29" x14ac:dyDescent="0.15">
      <c r="R138" s="38"/>
      <c r="S138" s="38"/>
      <c r="T138" s="38"/>
    </row>
    <row r="139" spans="18:29" x14ac:dyDescent="0.15">
      <c r="R139" s="38"/>
      <c r="S139" s="38"/>
      <c r="T139" s="38"/>
    </row>
    <row r="140" spans="18:29" x14ac:dyDescent="0.15">
      <c r="R140" s="37"/>
      <c r="S140" s="37"/>
      <c r="T140" s="37"/>
    </row>
    <row r="141" spans="18:29" x14ac:dyDescent="0.15">
      <c r="R141" s="38"/>
      <c r="S141" s="38"/>
      <c r="T141" s="38"/>
    </row>
    <row r="142" spans="18:29" x14ac:dyDescent="0.15">
      <c r="R142" s="38"/>
      <c r="S142" s="38"/>
      <c r="T142" s="38"/>
    </row>
    <row r="143" spans="18:29" x14ac:dyDescent="0.15">
      <c r="R143" s="38"/>
      <c r="S143" s="38"/>
      <c r="W143" s="38"/>
      <c r="X143" s="38"/>
      <c r="Y143" s="38"/>
      <c r="Z143" s="38"/>
      <c r="AA143" s="38"/>
      <c r="AB143" s="38"/>
      <c r="AC143" s="38"/>
    </row>
    <row r="144" spans="18:29" x14ac:dyDescent="0.15">
      <c r="R144" s="38"/>
      <c r="S144" s="38"/>
      <c r="W144" s="38"/>
      <c r="X144" s="38"/>
      <c r="Y144" s="38"/>
      <c r="Z144" s="38"/>
      <c r="AA144" s="38"/>
      <c r="AB144" s="38"/>
      <c r="AC144" s="38"/>
    </row>
    <row r="145" spans="18:28" x14ac:dyDescent="0.15">
      <c r="R145" s="38"/>
      <c r="S145" s="38"/>
    </row>
    <row r="146" spans="18:28" x14ac:dyDescent="0.15">
      <c r="R146" s="37"/>
      <c r="S146" s="37"/>
    </row>
    <row r="147" spans="18:28" x14ac:dyDescent="0.15">
      <c r="R147" s="38"/>
      <c r="S147" s="38"/>
    </row>
    <row r="148" spans="18:28" x14ac:dyDescent="0.15">
      <c r="R148" s="38"/>
      <c r="S148" s="38"/>
    </row>
    <row r="149" spans="18:28" x14ac:dyDescent="0.15">
      <c r="R149" s="38"/>
      <c r="S149" s="38"/>
    </row>
    <row r="150" spans="18:28" x14ac:dyDescent="0.15">
      <c r="R150" s="37"/>
      <c r="S150" s="37"/>
    </row>
    <row r="151" spans="18:28" x14ac:dyDescent="0.15">
      <c r="R151" s="38"/>
      <c r="S151" s="38"/>
    </row>
    <row r="152" spans="18:28" x14ac:dyDescent="0.15">
      <c r="R152" s="38"/>
      <c r="S152" s="38"/>
    </row>
    <row r="153" spans="18:28" x14ac:dyDescent="0.15">
      <c r="R153" s="38"/>
      <c r="V153" s="38"/>
    </row>
    <row r="154" spans="18:28" x14ac:dyDescent="0.15">
      <c r="R154" s="38"/>
      <c r="V154" s="38"/>
    </row>
    <row r="155" spans="18:28" x14ac:dyDescent="0.15">
      <c r="R155" s="38"/>
      <c r="V155" s="38"/>
      <c r="W155" s="38"/>
      <c r="X155" s="38"/>
      <c r="Y155" s="38"/>
      <c r="Z155" s="38"/>
      <c r="AA155" s="38"/>
      <c r="AB155" s="38"/>
    </row>
    <row r="156" spans="18:28" x14ac:dyDescent="0.15">
      <c r="R156" s="37"/>
      <c r="V156" s="37"/>
      <c r="W156" s="37"/>
      <c r="X156" s="37"/>
      <c r="Y156" s="37"/>
      <c r="Z156" s="37"/>
      <c r="AA156" s="37"/>
      <c r="AB156" s="37"/>
    </row>
    <row r="157" spans="18:28" x14ac:dyDescent="0.15">
      <c r="R157" s="38"/>
      <c r="V157" s="38"/>
      <c r="W157" s="38"/>
      <c r="X157" s="38"/>
      <c r="Y157" s="38"/>
      <c r="Z157" s="38"/>
      <c r="AA157" s="38"/>
      <c r="AB157" s="38"/>
    </row>
    <row r="158" spans="18:28" x14ac:dyDescent="0.15">
      <c r="R158" s="38"/>
      <c r="V158" s="38"/>
      <c r="W158" s="38"/>
      <c r="X158" s="38"/>
      <c r="Y158" s="38"/>
      <c r="Z158" s="38"/>
      <c r="AA158" s="38"/>
      <c r="AB158" s="38"/>
    </row>
    <row r="159" spans="18:28" x14ac:dyDescent="0.15">
      <c r="R159" s="38"/>
      <c r="V159" s="38"/>
      <c r="W159" s="38"/>
      <c r="X159" s="38"/>
      <c r="Y159" s="38"/>
      <c r="Z159" s="38"/>
      <c r="AA159" s="38"/>
      <c r="AB159" s="38"/>
    </row>
    <row r="160" spans="18:28" x14ac:dyDescent="0.15">
      <c r="R160" s="37"/>
      <c r="V160" s="37"/>
      <c r="W160" s="37"/>
      <c r="X160" s="37"/>
      <c r="Y160" s="37"/>
      <c r="Z160" s="37"/>
      <c r="AA160" s="37"/>
      <c r="AB160" s="37"/>
    </row>
    <row r="161" spans="18:28" x14ac:dyDescent="0.15">
      <c r="R161" s="38"/>
      <c r="V161" s="38"/>
      <c r="W161" s="38"/>
      <c r="X161" s="38"/>
      <c r="Y161" s="38"/>
      <c r="Z161" s="38"/>
      <c r="AA161" s="38"/>
      <c r="AB161" s="38"/>
    </row>
    <row r="162" spans="18:28" x14ac:dyDescent="0.15">
      <c r="R162" s="38"/>
      <c r="V162" s="38"/>
      <c r="W162" s="38"/>
      <c r="X162" s="38"/>
      <c r="Y162" s="38"/>
      <c r="Z162" s="38"/>
      <c r="AA162" s="38"/>
      <c r="AB162" s="38"/>
    </row>
    <row r="163" spans="18:28" x14ac:dyDescent="0.15">
      <c r="R163" s="38"/>
      <c r="S163" s="38"/>
      <c r="T163" s="38"/>
      <c r="U163" s="38"/>
    </row>
    <row r="164" spans="18:28" x14ac:dyDescent="0.15">
      <c r="R164" s="38"/>
      <c r="S164" s="38"/>
      <c r="T164" s="38"/>
      <c r="U164" s="38"/>
    </row>
    <row r="165" spans="18:28" x14ac:dyDescent="0.15">
      <c r="R165" s="38"/>
      <c r="S165" s="38"/>
      <c r="T165" s="38"/>
      <c r="U165" s="38"/>
    </row>
    <row r="166" spans="18:28" x14ac:dyDescent="0.15">
      <c r="R166" s="37"/>
      <c r="S166" s="37"/>
      <c r="T166" s="37"/>
      <c r="U166" s="37"/>
    </row>
    <row r="167" spans="18:28" x14ac:dyDescent="0.15">
      <c r="R167" s="38"/>
      <c r="S167" s="38"/>
      <c r="T167" s="38"/>
      <c r="U167" s="38"/>
    </row>
    <row r="168" spans="18:28" x14ac:dyDescent="0.15">
      <c r="R168" s="38"/>
      <c r="S168" s="38"/>
      <c r="T168" s="38"/>
      <c r="U168" s="38"/>
    </row>
    <row r="169" spans="18:28" x14ac:dyDescent="0.15">
      <c r="R169" s="38"/>
      <c r="S169" s="38"/>
      <c r="T169" s="38"/>
      <c r="U169" s="38"/>
    </row>
    <row r="170" spans="18:28" x14ac:dyDescent="0.15">
      <c r="R170" s="37"/>
      <c r="S170" s="37"/>
      <c r="T170" s="37"/>
      <c r="U170" s="37"/>
    </row>
    <row r="171" spans="18:28" x14ac:dyDescent="0.15">
      <c r="R171" s="38"/>
      <c r="S171" s="38"/>
      <c r="T171" s="38"/>
      <c r="U171" s="38"/>
    </row>
    <row r="172" spans="18:28" x14ac:dyDescent="0.15">
      <c r="R172" s="38"/>
      <c r="S172" s="38"/>
      <c r="T172" s="38"/>
      <c r="U172" s="38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56" display="Index" xr:uid="{00000000-0004-0000-0700-00000000000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88"/>
  <sheetViews>
    <sheetView zoomScale="90" workbookViewId="0">
      <selection activeCell="T14" sqref="T14:Y16"/>
    </sheetView>
  </sheetViews>
  <sheetFormatPr defaultRowHeight="9" x14ac:dyDescent="0.15"/>
  <cols>
    <col min="1" max="1" width="5.85546875" style="9" customWidth="1"/>
    <col min="2" max="2" width="10.140625" style="9" customWidth="1"/>
    <col min="3" max="12" width="7.28515625" style="9" customWidth="1"/>
    <col min="13" max="13" width="9.85546875" style="9" customWidth="1"/>
    <col min="14" max="14" width="7.28515625" style="9" customWidth="1"/>
    <col min="15" max="15" width="9.140625" style="9"/>
    <col min="16" max="27" width="5.7109375" style="9" customWidth="1"/>
    <col min="28" max="16384" width="9.140625" style="9"/>
  </cols>
  <sheetData>
    <row r="1" spans="1:27" ht="15" x14ac:dyDescent="0.25">
      <c r="A1" s="39" t="s">
        <v>75</v>
      </c>
      <c r="E1" s="10"/>
      <c r="F1" s="43" t="s">
        <v>41</v>
      </c>
      <c r="G1" s="44"/>
      <c r="H1" s="44"/>
      <c r="I1" s="44"/>
      <c r="J1" s="44"/>
      <c r="P1" s="11"/>
    </row>
    <row r="2" spans="1:27" ht="12.75" x14ac:dyDescent="0.2">
      <c r="E2" s="10"/>
      <c r="F2" s="43" t="s">
        <v>42</v>
      </c>
      <c r="G2" s="44"/>
      <c r="H2" s="44"/>
      <c r="I2" s="44"/>
      <c r="J2" s="44"/>
      <c r="P2" s="12"/>
    </row>
    <row r="3" spans="1:27" ht="12.75" x14ac:dyDescent="0.2">
      <c r="D3" s="45" t="s">
        <v>93</v>
      </c>
      <c r="E3" s="44"/>
      <c r="F3" s="44"/>
      <c r="G3" s="10"/>
      <c r="H3" s="46" t="s">
        <v>23</v>
      </c>
      <c r="I3" s="44"/>
      <c r="J3" s="44"/>
      <c r="K3" s="44"/>
      <c r="L3" s="44"/>
      <c r="M3" s="44"/>
      <c r="N3" s="44"/>
      <c r="P3" s="11"/>
      <c r="Q3" s="13"/>
      <c r="R3" s="14" t="s">
        <v>43</v>
      </c>
    </row>
    <row r="4" spans="1:27" ht="24" customHeight="1" x14ac:dyDescent="0.15">
      <c r="Q4" s="13"/>
    </row>
    <row r="5" spans="1:27" ht="9.4" customHeight="1" x14ac:dyDescent="0.15">
      <c r="A5" s="15"/>
      <c r="C5" s="15"/>
      <c r="D5" s="16"/>
      <c r="O5" s="17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49</v>
      </c>
      <c r="V5" s="18" t="s">
        <v>50</v>
      </c>
      <c r="W5" s="17"/>
      <c r="X5" s="17"/>
      <c r="Y5" s="17"/>
      <c r="Z5" s="17"/>
      <c r="AA5" s="17"/>
    </row>
    <row r="6" spans="1:27" ht="9.4" customHeight="1" x14ac:dyDescent="0.15">
      <c r="C6" s="13"/>
      <c r="D6" s="13"/>
      <c r="E6" s="13"/>
      <c r="F6" s="13"/>
      <c r="G6" s="13"/>
      <c r="H6" s="13"/>
      <c r="O6" s="19" t="s">
        <v>51</v>
      </c>
      <c r="P6" s="20">
        <v>9820.7569444444416</v>
      </c>
      <c r="Q6" s="20">
        <v>10349.319444444445</v>
      </c>
      <c r="R6" s="20">
        <v>10290.515277777777</v>
      </c>
      <c r="S6" s="20">
        <v>10367.729166666668</v>
      </c>
      <c r="T6" s="20">
        <v>10269.665277777776</v>
      </c>
      <c r="U6" s="20">
        <v>7344.8263888888896</v>
      </c>
      <c r="V6" s="20">
        <v>5936.6319444444434</v>
      </c>
      <c r="W6" s="17"/>
      <c r="X6" s="17"/>
      <c r="Y6" s="17"/>
      <c r="Z6" s="17"/>
      <c r="AA6" s="17"/>
    </row>
    <row r="7" spans="1:27" ht="9.4" customHeight="1" x14ac:dyDescent="0.1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19" t="s">
        <v>52</v>
      </c>
      <c r="P7" s="20">
        <v>9266.5555555555547</v>
      </c>
      <c r="Q7" s="20">
        <v>9663.5208333333303</v>
      </c>
      <c r="R7" s="20">
        <v>9669.2916666666661</v>
      </c>
      <c r="S7" s="20">
        <v>9877.0041666666675</v>
      </c>
      <c r="T7" s="20">
        <v>9861.3333333333358</v>
      </c>
      <c r="U7" s="20">
        <v>7254.9305555555557</v>
      </c>
      <c r="V7" s="20">
        <v>5938.0069444444443</v>
      </c>
      <c r="W7" s="17"/>
      <c r="X7" s="17"/>
      <c r="Y7" s="17"/>
      <c r="Z7" s="17"/>
      <c r="AA7" s="17"/>
    </row>
    <row r="8" spans="1:27" ht="9.4" customHeight="1" x14ac:dyDescent="0.15">
      <c r="C8" s="22"/>
      <c r="O8" s="19" t="s">
        <v>53</v>
      </c>
      <c r="P8" s="20">
        <f>SUM(P6:P7)</f>
        <v>19087.312499999996</v>
      </c>
      <c r="Q8" s="20">
        <f t="shared" ref="Q8:V8" si="0">SUM(Q6:Q7)</f>
        <v>20012.840277777774</v>
      </c>
      <c r="R8" s="20">
        <f t="shared" si="0"/>
        <v>19959.806944444441</v>
      </c>
      <c r="S8" s="20">
        <f t="shared" si="0"/>
        <v>20244.733333333337</v>
      </c>
      <c r="T8" s="20">
        <f t="shared" si="0"/>
        <v>20130.998611111114</v>
      </c>
      <c r="U8" s="20">
        <f t="shared" si="0"/>
        <v>14599.756944444445</v>
      </c>
      <c r="V8" s="20">
        <f t="shared" si="0"/>
        <v>11874.638888888887</v>
      </c>
      <c r="W8" s="17"/>
      <c r="X8" s="17"/>
      <c r="Y8" s="17"/>
      <c r="Z8" s="17"/>
      <c r="AA8" s="17"/>
    </row>
    <row r="9" spans="1:27" ht="9.4" customHeight="1" x14ac:dyDescent="0.15">
      <c r="C9" s="22"/>
      <c r="O9" s="23"/>
      <c r="P9" s="18" t="s">
        <v>54</v>
      </c>
      <c r="Q9" s="18" t="s">
        <v>55</v>
      </c>
      <c r="R9" s="18" t="s">
        <v>56</v>
      </c>
      <c r="S9" s="18" t="s">
        <v>57</v>
      </c>
      <c r="T9" s="18" t="s">
        <v>58</v>
      </c>
      <c r="U9" s="18" t="s">
        <v>59</v>
      </c>
      <c r="V9" s="18" t="s">
        <v>60</v>
      </c>
      <c r="W9" s="18" t="s">
        <v>61</v>
      </c>
      <c r="X9" s="18" t="s">
        <v>62</v>
      </c>
      <c r="Y9" s="18" t="s">
        <v>63</v>
      </c>
      <c r="Z9" s="18" t="s">
        <v>64</v>
      </c>
      <c r="AA9" s="18" t="s">
        <v>65</v>
      </c>
    </row>
    <row r="10" spans="1:27" ht="9.4" customHeight="1" x14ac:dyDescent="0.15">
      <c r="C10" s="22"/>
      <c r="O10" s="19" t="s">
        <v>66</v>
      </c>
      <c r="P10" s="20">
        <v>10100</v>
      </c>
      <c r="Q10" s="20">
        <v>10320.500000000002</v>
      </c>
      <c r="R10" s="20">
        <v>10223</v>
      </c>
      <c r="S10" s="20">
        <v>10910.866666666669</v>
      </c>
      <c r="T10" s="20">
        <v>10607.199999999999</v>
      </c>
      <c r="U10" s="20">
        <v>10229.633333333335</v>
      </c>
      <c r="V10" s="20">
        <v>9933.866666666665</v>
      </c>
      <c r="W10" s="20">
        <v>9024.616666666665</v>
      </c>
      <c r="X10" s="20">
        <v>10444.350000000002</v>
      </c>
      <c r="Y10" s="20">
        <v>10052.216666666669</v>
      </c>
      <c r="Z10" s="20">
        <v>10426.849999999999</v>
      </c>
      <c r="AA10" s="20">
        <v>10362.066666666668</v>
      </c>
    </row>
    <row r="11" spans="1:27" ht="9.4" customHeight="1" x14ac:dyDescent="0.15">
      <c r="C11" s="22"/>
      <c r="O11" s="19" t="s">
        <v>67</v>
      </c>
      <c r="P11" s="20">
        <v>9417.3666666666668</v>
      </c>
      <c r="Q11" s="20">
        <v>9877.4333333333325</v>
      </c>
      <c r="R11" s="20">
        <v>9908.7999999999993</v>
      </c>
      <c r="S11" s="20">
        <v>9806.7333333333318</v>
      </c>
      <c r="T11" s="20">
        <v>9949.5</v>
      </c>
      <c r="U11" s="20">
        <v>9996.6</v>
      </c>
      <c r="V11" s="20">
        <v>9344.533333333331</v>
      </c>
      <c r="W11" s="20">
        <v>8714.1266666666652</v>
      </c>
      <c r="X11" s="20">
        <v>9626.75</v>
      </c>
      <c r="Y11" s="20">
        <v>9704.7999999999993</v>
      </c>
      <c r="Z11" s="20">
        <v>9844.4499999999989</v>
      </c>
      <c r="AA11" s="20">
        <v>9819.4000000000015</v>
      </c>
    </row>
    <row r="12" spans="1:27" ht="9.4" customHeight="1" x14ac:dyDescent="0.15">
      <c r="C12" s="22"/>
      <c r="O12" s="19" t="s">
        <v>68</v>
      </c>
      <c r="P12" s="20">
        <f>SUM(P10:P11)</f>
        <v>19517.366666666669</v>
      </c>
      <c r="Q12" s="20">
        <f t="shared" ref="Q12:AA12" si="1">SUM(Q10:Q11)</f>
        <v>20197.933333333334</v>
      </c>
      <c r="R12" s="20">
        <f t="shared" si="1"/>
        <v>20131.8</v>
      </c>
      <c r="S12" s="20">
        <f t="shared" si="1"/>
        <v>20717.599999999999</v>
      </c>
      <c r="T12" s="20">
        <f t="shared" si="1"/>
        <v>20556.699999999997</v>
      </c>
      <c r="U12" s="20">
        <f t="shared" si="1"/>
        <v>20226.233333333337</v>
      </c>
      <c r="V12" s="20">
        <f t="shared" si="1"/>
        <v>19278.399999999994</v>
      </c>
      <c r="W12" s="20">
        <f t="shared" si="1"/>
        <v>17738.743333333332</v>
      </c>
      <c r="X12" s="20">
        <f t="shared" si="1"/>
        <v>20071.100000000002</v>
      </c>
      <c r="Y12" s="20">
        <f t="shared" si="1"/>
        <v>19757.01666666667</v>
      </c>
      <c r="Z12" s="20">
        <f t="shared" si="1"/>
        <v>20271.299999999996</v>
      </c>
      <c r="AA12" s="20">
        <f t="shared" si="1"/>
        <v>20181.466666666667</v>
      </c>
    </row>
    <row r="13" spans="1:27" ht="9.4" customHeight="1" x14ac:dyDescent="0.15">
      <c r="C13" s="22"/>
      <c r="O13" s="23"/>
      <c r="P13" s="23">
        <f t="shared" ref="P13:W13" si="2">Q13-1</f>
        <v>2009</v>
      </c>
      <c r="Q13" s="23">
        <f t="shared" si="2"/>
        <v>2010</v>
      </c>
      <c r="R13" s="23">
        <f t="shared" si="2"/>
        <v>2011</v>
      </c>
      <c r="S13" s="23">
        <f t="shared" si="2"/>
        <v>2012</v>
      </c>
      <c r="T13" s="23">
        <f t="shared" si="2"/>
        <v>2013</v>
      </c>
      <c r="U13" s="23">
        <f t="shared" si="2"/>
        <v>2014</v>
      </c>
      <c r="V13" s="23">
        <f t="shared" si="2"/>
        <v>2015</v>
      </c>
      <c r="W13" s="23">
        <f t="shared" si="2"/>
        <v>2016</v>
      </c>
      <c r="X13" s="23">
        <f>Y13-1</f>
        <v>2017</v>
      </c>
      <c r="Y13" s="24">
        <v>2018</v>
      </c>
      <c r="Z13" s="23"/>
      <c r="AA13" s="17"/>
    </row>
    <row r="14" spans="1:27" ht="9.4" customHeight="1" x14ac:dyDescent="0.15">
      <c r="C14" s="22"/>
      <c r="O14" s="19" t="s">
        <v>69</v>
      </c>
      <c r="P14" s="25"/>
      <c r="Q14" s="25"/>
      <c r="R14" s="25"/>
      <c r="S14" s="25"/>
      <c r="T14" s="26">
        <v>9239.2181811999999</v>
      </c>
      <c r="U14" s="26">
        <v>9578.4031700000014</v>
      </c>
      <c r="V14" s="26">
        <v>10300.786450400003</v>
      </c>
      <c r="W14" s="26">
        <v>10378.295819999999</v>
      </c>
      <c r="X14" s="26">
        <v>10646.867208000001</v>
      </c>
      <c r="Y14" s="20">
        <v>10219.597222222223</v>
      </c>
      <c r="Z14" s="17"/>
      <c r="AA14" s="17"/>
    </row>
    <row r="15" spans="1:27" ht="9.4" customHeight="1" x14ac:dyDescent="0.15">
      <c r="C15" s="22"/>
      <c r="O15" s="19" t="s">
        <v>70</v>
      </c>
      <c r="P15" s="27"/>
      <c r="Q15" s="25"/>
      <c r="R15" s="26"/>
      <c r="S15" s="26"/>
      <c r="T15" s="26">
        <v>8753.3228085999999</v>
      </c>
      <c r="U15" s="26">
        <v>8960.6295088000006</v>
      </c>
      <c r="V15" s="26">
        <v>9258.1347846000026</v>
      </c>
      <c r="W15" s="26">
        <v>9502.6827647999999</v>
      </c>
      <c r="X15" s="26">
        <v>9809.6424858000009</v>
      </c>
      <c r="Y15" s="20">
        <v>9667.5411111111098</v>
      </c>
      <c r="Z15" s="17"/>
      <c r="AA15" s="17"/>
    </row>
    <row r="16" spans="1:27" ht="9.4" customHeight="1" x14ac:dyDescent="0.15">
      <c r="C16" s="22"/>
      <c r="O16" s="19" t="s">
        <v>71</v>
      </c>
      <c r="P16" s="17"/>
      <c r="Q16" s="17"/>
      <c r="R16" s="20"/>
      <c r="S16" s="20"/>
      <c r="T16" s="20">
        <f t="shared" ref="T16:X16" si="3">SUM(T14:T15)</f>
        <v>17992.5409898</v>
      </c>
      <c r="U16" s="20">
        <f t="shared" si="3"/>
        <v>18539.032678800002</v>
      </c>
      <c r="V16" s="20">
        <f t="shared" si="3"/>
        <v>19558.921235000005</v>
      </c>
      <c r="W16" s="20">
        <f t="shared" si="3"/>
        <v>19880.978584799999</v>
      </c>
      <c r="X16" s="20">
        <f t="shared" si="3"/>
        <v>20456.509693800002</v>
      </c>
      <c r="Y16" s="20">
        <f>SUM(Y14:Y15)</f>
        <v>19887.138333333332</v>
      </c>
      <c r="Z16" s="17"/>
      <c r="AA16" s="17"/>
    </row>
    <row r="17" spans="3:21" ht="9.4" customHeight="1" x14ac:dyDescent="0.15">
      <c r="C17" s="22"/>
    </row>
    <row r="18" spans="3:21" ht="9.4" customHeight="1" x14ac:dyDescent="0.15">
      <c r="C18" s="22"/>
      <c r="P18" s="29"/>
      <c r="Q18" s="30"/>
    </row>
    <row r="19" spans="3:21" ht="9.4" customHeight="1" x14ac:dyDescent="0.15">
      <c r="C19" s="22"/>
      <c r="P19" s="29"/>
      <c r="Q19" s="30"/>
    </row>
    <row r="20" spans="3:21" ht="9.4" customHeight="1" x14ac:dyDescent="0.15">
      <c r="C20" s="22"/>
      <c r="P20" s="29"/>
      <c r="Q20" s="30"/>
    </row>
    <row r="21" spans="3:21" ht="9.4" customHeight="1" x14ac:dyDescent="0.15">
      <c r="C21" s="22"/>
      <c r="P21" s="29"/>
      <c r="Q21" s="30"/>
      <c r="T21" s="29"/>
      <c r="U21" s="31"/>
    </row>
    <row r="22" spans="3:21" ht="9.4" customHeight="1" x14ac:dyDescent="0.15">
      <c r="C22" s="22"/>
      <c r="P22" s="29"/>
      <c r="Q22" s="30"/>
      <c r="T22" s="29"/>
      <c r="U22" s="31"/>
    </row>
    <row r="23" spans="3:21" ht="9.4" customHeight="1" x14ac:dyDescent="0.15">
      <c r="C23" s="22"/>
      <c r="P23" s="32"/>
      <c r="Q23" s="30"/>
      <c r="T23" s="32"/>
      <c r="U23" s="33"/>
    </row>
    <row r="24" spans="3:21" ht="9.4" customHeight="1" x14ac:dyDescent="0.15">
      <c r="C24" s="22"/>
      <c r="P24" s="29"/>
      <c r="Q24" s="30"/>
      <c r="T24" s="29"/>
      <c r="U24" s="31"/>
    </row>
    <row r="25" spans="3:21" ht="9.4" customHeight="1" x14ac:dyDescent="0.15">
      <c r="C25" s="22"/>
      <c r="P25" s="29"/>
      <c r="Q25" s="30"/>
      <c r="T25" s="29"/>
      <c r="U25" s="31"/>
    </row>
    <row r="26" spans="3:21" ht="9.4" customHeight="1" x14ac:dyDescent="0.15">
      <c r="C26" s="22"/>
      <c r="P26" s="32"/>
    </row>
    <row r="27" spans="3:21" ht="9.4" customHeight="1" x14ac:dyDescent="0.15">
      <c r="C27" s="22"/>
      <c r="P27" s="29"/>
      <c r="Q27" s="34"/>
    </row>
    <row r="28" spans="3:21" ht="9.4" customHeight="1" x14ac:dyDescent="0.15">
      <c r="C28" s="22"/>
      <c r="P28" s="29"/>
      <c r="Q28" s="34"/>
    </row>
    <row r="29" spans="3:21" ht="19.149999999999999" customHeight="1" x14ac:dyDescent="0.15">
      <c r="C29" s="22"/>
    </row>
    <row r="30" spans="3:21" ht="9.4" customHeight="1" x14ac:dyDescent="0.15">
      <c r="C30" s="22"/>
      <c r="P30" s="35"/>
      <c r="S30" s="34"/>
    </row>
    <row r="31" spans="3:21" ht="9.4" customHeight="1" x14ac:dyDescent="0.15">
      <c r="C31" s="22"/>
      <c r="P31" s="35"/>
      <c r="S31" s="34"/>
    </row>
    <row r="32" spans="3:21" ht="9.4" customHeight="1" x14ac:dyDescent="0.15">
      <c r="C32" s="36"/>
    </row>
    <row r="33" spans="2:20" ht="9.4" customHeight="1" x14ac:dyDescent="0.15">
      <c r="C33" s="21"/>
    </row>
    <row r="34" spans="2:20" ht="9.4" customHeight="1" x14ac:dyDescent="0.15">
      <c r="C34" s="21"/>
    </row>
    <row r="35" spans="2:20" ht="9.4" customHeight="1" x14ac:dyDescent="0.15">
      <c r="C35" s="21"/>
    </row>
    <row r="36" spans="2:20" ht="9.4" customHeight="1" x14ac:dyDescent="0.15">
      <c r="C36" s="21"/>
      <c r="T36" s="14"/>
    </row>
    <row r="37" spans="2:20" ht="9.4" customHeight="1" x14ac:dyDescent="0.15">
      <c r="C37" s="21"/>
    </row>
    <row r="38" spans="2:20" ht="9.4" customHeight="1" x14ac:dyDescent="0.15">
      <c r="C38" s="13"/>
    </row>
    <row r="39" spans="2:20" ht="9.4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20" ht="9.4" customHeight="1" x14ac:dyDescent="0.15"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20" ht="9.4" customHeight="1" x14ac:dyDescent="0.15"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20" ht="9.4" customHeight="1" x14ac:dyDescent="0.15"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20" ht="9.4" customHeight="1" x14ac:dyDescent="0.15"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20" ht="9.4" customHeight="1" x14ac:dyDescent="0.15">
      <c r="B44" s="32"/>
    </row>
    <row r="45" spans="2:20" ht="9.4" customHeight="1" x14ac:dyDescent="0.15">
      <c r="B45" s="32"/>
      <c r="C45" s="13"/>
    </row>
    <row r="46" spans="2:20" ht="9.4" customHeight="1" x14ac:dyDescent="0.15">
      <c r="B46" s="3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20" ht="9.4" customHeight="1" x14ac:dyDescent="0.15"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32"/>
      <c r="F83" s="37"/>
      <c r="G83" s="38" t="s">
        <v>14</v>
      </c>
      <c r="I83" s="38" t="s">
        <v>13</v>
      </c>
      <c r="K83" s="37" t="s">
        <v>72</v>
      </c>
    </row>
    <row r="84" spans="4:13" ht="9.4" customHeight="1" x14ac:dyDescent="0.15"/>
    <row r="85" spans="4:13" ht="9.4" customHeight="1" x14ac:dyDescent="0.15">
      <c r="M85" s="9" t="s">
        <v>73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08" display="Index" xr:uid="{00000000-0004-0000-0800-00000000000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68</vt:i4>
      </vt:variant>
    </vt:vector>
  </HeadingPairs>
  <TitlesOfParts>
    <vt:vector size="97" baseType="lpstr">
      <vt:lpstr>Index</vt:lpstr>
      <vt:lpstr>Map</vt:lpstr>
      <vt:lpstr>ATC1048_graphs</vt:lpstr>
      <vt:lpstr>ATC1048_SouthWestbound</vt:lpstr>
      <vt:lpstr>ATC1048_NorthEastbound</vt:lpstr>
      <vt:lpstr>ATC1056_graphs</vt:lpstr>
      <vt:lpstr>ATC1056_Eastbound</vt:lpstr>
      <vt:lpstr>ATC1056_Westbound</vt:lpstr>
      <vt:lpstr>ATC1308_graphs</vt:lpstr>
      <vt:lpstr>ATC1308_SouthWestbound</vt:lpstr>
      <vt:lpstr>ATC1308_NorthEastbound</vt:lpstr>
      <vt:lpstr>ATC1322_graphs</vt:lpstr>
      <vt:lpstr>ATC1322_SouthEastbound</vt:lpstr>
      <vt:lpstr>ATC1322_NorthWestbound</vt:lpstr>
      <vt:lpstr>ATC1330_graphs</vt:lpstr>
      <vt:lpstr>ATC1330_Southbound</vt:lpstr>
      <vt:lpstr>ATC1330_Northbound</vt:lpstr>
      <vt:lpstr>ATC1338_graphs</vt:lpstr>
      <vt:lpstr>ATC1338_SouthEastbound</vt:lpstr>
      <vt:lpstr>ATC1338_NorthWestbound</vt:lpstr>
      <vt:lpstr>ATC1424_graphs</vt:lpstr>
      <vt:lpstr>ATC1424_Eastbound</vt:lpstr>
      <vt:lpstr>ATC1424_Westbound</vt:lpstr>
      <vt:lpstr>ACC2397_graphs</vt:lpstr>
      <vt:lpstr>ACC2397_Bothdirections</vt:lpstr>
      <vt:lpstr>ACC2399_graphs</vt:lpstr>
      <vt:lpstr>ACC2399_Bothdirections</vt:lpstr>
      <vt:lpstr>APC2397_graphs</vt:lpstr>
      <vt:lpstr>APC2397_Bothdirections</vt:lpstr>
      <vt:lpstr>bkACC2397_Bothdirections</vt:lpstr>
      <vt:lpstr>bkACC2397_graphs</vt:lpstr>
      <vt:lpstr>bkACC2399_Bothdirections</vt:lpstr>
      <vt:lpstr>bkACC2399_graphs</vt:lpstr>
      <vt:lpstr>bkAPC2397_Bothdirections</vt:lpstr>
      <vt:lpstr>bkAPC2397_graphs</vt:lpstr>
      <vt:lpstr>bkATC1048_graphs</vt:lpstr>
      <vt:lpstr>bkATC1048_NorthEastbound</vt:lpstr>
      <vt:lpstr>bkATC1048_SouthWestbound</vt:lpstr>
      <vt:lpstr>bkATC1056_Eastbound</vt:lpstr>
      <vt:lpstr>bkATC1056_graphs</vt:lpstr>
      <vt:lpstr>bkATC1056_Westbound</vt:lpstr>
      <vt:lpstr>bkATC1308_graphs</vt:lpstr>
      <vt:lpstr>bkATC1308_NorthEastbound</vt:lpstr>
      <vt:lpstr>bkATC1308_SouthWestbound</vt:lpstr>
      <vt:lpstr>bkATC1322_graphs</vt:lpstr>
      <vt:lpstr>bkATC1322_NorthWestbound</vt:lpstr>
      <vt:lpstr>bkATC1322_SouthEastbound</vt:lpstr>
      <vt:lpstr>bkATC1330_graphs</vt:lpstr>
      <vt:lpstr>bkATC1330_Northbound</vt:lpstr>
      <vt:lpstr>bkATC1330_Southbound</vt:lpstr>
      <vt:lpstr>bkATC1338_graphs</vt:lpstr>
      <vt:lpstr>bkATC1338_NorthWestbound</vt:lpstr>
      <vt:lpstr>bkATC1338_SouthEastbound</vt:lpstr>
      <vt:lpstr>bkATC1424_Eastbound</vt:lpstr>
      <vt:lpstr>bkATC1424_graphs</vt:lpstr>
      <vt:lpstr>bkATC1424_Westbound</vt:lpstr>
      <vt:lpstr>bkIndex</vt:lpstr>
      <vt:lpstr>bkIndexACC</vt:lpstr>
      <vt:lpstr>bkIndexACC2397</vt:lpstr>
      <vt:lpstr>bkIndexACC2399</vt:lpstr>
      <vt:lpstr>bkIndexAPC2397</vt:lpstr>
      <vt:lpstr>bkIndexATC1048</vt:lpstr>
      <vt:lpstr>bkIndexATC1056</vt:lpstr>
      <vt:lpstr>bkIndexATC1308</vt:lpstr>
      <vt:lpstr>bkIndexATC1322</vt:lpstr>
      <vt:lpstr>bkIndexATC1330</vt:lpstr>
      <vt:lpstr>bkIndexATC1338</vt:lpstr>
      <vt:lpstr>bkIndexATC1424</vt:lpstr>
      <vt:lpstr>ACC2397_Bothdirections!Print_Area</vt:lpstr>
      <vt:lpstr>ACC2397_graphs!Print_Area</vt:lpstr>
      <vt:lpstr>ACC2399_Bothdirections!Print_Area</vt:lpstr>
      <vt:lpstr>ACC2399_graphs!Print_Area</vt:lpstr>
      <vt:lpstr>APC2397_Bothdirections!Print_Area</vt:lpstr>
      <vt:lpstr>APC2397_graphs!Print_Area</vt:lpstr>
      <vt:lpstr>ATC1048_graphs!Print_Area</vt:lpstr>
      <vt:lpstr>ATC1048_NorthEastbound!Print_Area</vt:lpstr>
      <vt:lpstr>ATC1048_SouthWestbound!Print_Area</vt:lpstr>
      <vt:lpstr>ATC1056_Eastbound!Print_Area</vt:lpstr>
      <vt:lpstr>ATC1056_graphs!Print_Area</vt:lpstr>
      <vt:lpstr>ATC1056_Westbound!Print_Area</vt:lpstr>
      <vt:lpstr>ATC1308_graphs!Print_Area</vt:lpstr>
      <vt:lpstr>ATC1308_NorthEastbound!Print_Area</vt:lpstr>
      <vt:lpstr>ATC1308_SouthWestbound!Print_Area</vt:lpstr>
      <vt:lpstr>ATC1322_graphs!Print_Area</vt:lpstr>
      <vt:lpstr>ATC1322_NorthWestbound!Print_Area</vt:lpstr>
      <vt:lpstr>ATC1322_SouthEastbound!Print_Area</vt:lpstr>
      <vt:lpstr>ATC1330_graphs!Print_Area</vt:lpstr>
      <vt:lpstr>ATC1330_Northbound!Print_Area</vt:lpstr>
      <vt:lpstr>ATC1330_Southbound!Print_Area</vt:lpstr>
      <vt:lpstr>ATC1338_graphs!Print_Area</vt:lpstr>
      <vt:lpstr>ATC1338_NorthWestbound!Print_Area</vt:lpstr>
      <vt:lpstr>ATC1338_SouthEastbound!Print_Area</vt:lpstr>
      <vt:lpstr>ATC1424_Eastbound!Print_Area</vt:lpstr>
      <vt:lpstr>ATC1424_graphs!Print_Area</vt:lpstr>
      <vt:lpstr>ATC1424_Westbound!Print_Area</vt:lpstr>
      <vt:lpstr>Index!Print_Area</vt:lpstr>
      <vt:lpstr>Map!Print_Area</vt:lpstr>
    </vt:vector>
  </TitlesOfParts>
  <Company>TfGM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Hawkins</dc:creator>
  <cp:lastModifiedBy>Jeremy Morewood</cp:lastModifiedBy>
  <cp:lastPrinted>2019-12-09T11:12:09Z</cp:lastPrinted>
  <dcterms:created xsi:type="dcterms:W3CDTF">2012-12-10T14:24:33Z</dcterms:created>
  <dcterms:modified xsi:type="dcterms:W3CDTF">2020-04-06T16:09:51Z</dcterms:modified>
</cp:coreProperties>
</file>