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6.xml" ContentType="application/vnd.openxmlformats-officedocument.drawing+xml"/>
  <Override PartName="/xl/charts/chart43.xml" ContentType="application/vnd.openxmlformats-officedocument.drawingml.chart+xml"/>
  <Override PartName="/xl/drawings/drawing27.xml" ContentType="application/vnd.openxmlformats-officedocument.drawing+xml"/>
  <Override PartName="/xl/charts/chart44.xml" ContentType="application/vnd.openxmlformats-officedocument.drawingml.chart+xml"/>
  <Override PartName="/xl/drawings/drawing2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9.xml" ContentType="application/vnd.openxmlformats-officedocument.drawing+xml"/>
  <Override PartName="/xl/charts/chart48.xml" ContentType="application/vnd.openxmlformats-officedocument.drawingml.chart+xml"/>
  <Override PartName="/xl/drawings/drawing30.xml" ContentType="application/vnd.openxmlformats-officedocument.drawing+xml"/>
  <Override PartName="/xl/charts/chart49.xml" ContentType="application/vnd.openxmlformats-officedocument.drawingml.chart+xml"/>
  <Override PartName="/xl/drawings/drawing31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2.xml" ContentType="application/vnd.openxmlformats-officedocument.drawing+xml"/>
  <Override PartName="/xl/charts/chart53.xml" ContentType="application/vnd.openxmlformats-officedocument.drawingml.chart+xml"/>
  <Override PartName="/xl/drawings/drawing33.xml" ContentType="application/vnd.openxmlformats-officedocument.drawing+xml"/>
  <Override PartName="/xl/charts/chart54.xml" ContentType="application/vnd.openxmlformats-officedocument.drawingml.chart+xml"/>
  <Override PartName="/xl/drawings/drawing34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5.xml" ContentType="application/vnd.openxmlformats-officedocument.drawing+xml"/>
  <Override PartName="/xl/charts/chart58.xml" ContentType="application/vnd.openxmlformats-officedocument.drawingml.chart+xml"/>
  <Override PartName="/xl/drawings/drawing36.xml" ContentType="application/vnd.openxmlformats-officedocument.drawing+xml"/>
  <Override PartName="/xl/charts/chart59.xml" ContentType="application/vnd.openxmlformats-officedocument.drawingml.chart+xml"/>
  <Override PartName="/xl/drawings/drawing3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8.xml" ContentType="application/vnd.openxmlformats-officedocument.drawing+xml"/>
  <Override PartName="/xl/charts/chart63.xml" ContentType="application/vnd.openxmlformats-officedocument.drawingml.chart+xml"/>
  <Override PartName="/xl/drawings/drawing39.xml" ContentType="application/vnd.openxmlformats-officedocument.drawing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1.xml" ContentType="application/vnd.openxmlformats-officedocument.drawing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3.xml" ContentType="application/vnd.openxmlformats-officedocument.drawing+xml"/>
  <Override PartName="/xl/charts/chart72.xml" ContentType="application/vnd.openxmlformats-officedocument.drawingml.chart+xml"/>
  <Override PartName="/xl/drawings/drawing44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45.xml" ContentType="application/vnd.openxmlformats-officedocument.drawing+xml"/>
  <Override PartName="/xl/charts/chart76.xml" ContentType="application/vnd.openxmlformats-officedocument.drawingml.chart+xml"/>
  <Override PartName="/xl/drawings/drawing4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7.xml" ContentType="application/vnd.openxmlformats-officedocument.drawing+xml"/>
  <Override PartName="/xl/charts/chart80.xml" ContentType="application/vnd.openxmlformats-officedocument.drawingml.chart+xml"/>
  <Override PartName="/xl/drawings/drawing4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9.xml" ContentType="application/vnd.openxmlformats-officedocument.drawing+xml"/>
  <Override PartName="/xl/charts/chart84.xml" ContentType="application/vnd.openxmlformats-officedocument.drawingml.chart+xml"/>
  <Override PartName="/xl/drawings/drawing5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1.xml" ContentType="application/vnd.openxmlformats-officedocument.drawing+xml"/>
  <Override PartName="/xl/charts/chart88.xml" ContentType="application/vnd.openxmlformats-officedocument.drawingml.chart+xml"/>
  <Override PartName="/xl/drawings/drawing52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53.xml" ContentType="application/vnd.openxmlformats-officedocument.drawing+xml"/>
  <Override PartName="/xl/charts/chart92.xml" ContentType="application/vnd.openxmlformats-officedocument.drawingml.chart+xml"/>
  <Override PartName="/xl/drawings/drawing54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55.xml" ContentType="application/vnd.openxmlformats-officedocument.drawing+xml"/>
  <Override PartName="/xl/charts/chart9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S\HFAS\Projects\0123-00 District Reports\DistRep2019\Trafford\Report\Report Sections For Website\"/>
    </mc:Choice>
  </mc:AlternateContent>
  <xr:revisionPtr revIDLastSave="0" documentId="8_{02443403-1BC2-4BAB-A088-D5275FD1CE68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Map" sheetId="76" r:id="rId2"/>
    <sheet name="ATC1024_graphs" sheetId="77" r:id="rId3"/>
    <sheet name="ATC1024_SouthWestbound" sheetId="78" r:id="rId4"/>
    <sheet name="ATC1024_NorthEastbound" sheetId="79" r:id="rId5"/>
    <sheet name="ATC1081_graphs" sheetId="80" r:id="rId6"/>
    <sheet name="ATC1081_SouthEastbound" sheetId="81" r:id="rId7"/>
    <sheet name="ATC1081_NorthWestbound" sheetId="82" r:id="rId8"/>
    <sheet name="ATC1083_graphs" sheetId="83" r:id="rId9"/>
    <sheet name="ATC1083_Northbound" sheetId="84" r:id="rId10"/>
    <sheet name="ATC1083_Southbound" sheetId="85" r:id="rId11"/>
    <sheet name="ATC1283_graphs" sheetId="86" r:id="rId12"/>
    <sheet name="ATC1283_Southbound" sheetId="87" r:id="rId13"/>
    <sheet name="ATC1283_Northbound" sheetId="88" r:id="rId14"/>
    <sheet name="ATC1316_graphs" sheetId="89" r:id="rId15"/>
    <sheet name="ATC1316_SouthWestbound" sheetId="90" r:id="rId16"/>
    <sheet name="ATC1316_NorthEastbound" sheetId="91" r:id="rId17"/>
    <sheet name="ATC1385_graphs" sheetId="92" r:id="rId18"/>
    <sheet name="ATC1385_SouthEastbound" sheetId="93" r:id="rId19"/>
    <sheet name="ATC1385_NorthWestbound" sheetId="94" r:id="rId20"/>
    <sheet name="ATC1394_graphs" sheetId="95" r:id="rId21"/>
    <sheet name="ATC1394_NorthEastbound" sheetId="96" r:id="rId22"/>
    <sheet name="ATC1397_graphs" sheetId="98" r:id="rId23"/>
    <sheet name="ATC1397_Northbound" sheetId="99" r:id="rId24"/>
    <sheet name="ATC1397_Southbound" sheetId="100" r:id="rId25"/>
    <sheet name="ATC1398_graphs" sheetId="101" r:id="rId26"/>
    <sheet name="ATC1398_Northbound" sheetId="102" r:id="rId27"/>
    <sheet name="ATC1398_Southbound" sheetId="103" r:id="rId28"/>
    <sheet name="ATC1399_graphs" sheetId="104" r:id="rId29"/>
    <sheet name="ATC1399_Northbound" sheetId="105" r:id="rId30"/>
    <sheet name="ATC1399_Southbound" sheetId="106" r:id="rId31"/>
    <sheet name="ATC1404_graphs" sheetId="107" r:id="rId32"/>
    <sheet name="ATC1404_NorthWestbound" sheetId="108" r:id="rId33"/>
    <sheet name="ATC1404_SouthEastbound" sheetId="109" r:id="rId34"/>
    <sheet name="ATC3006_graphs" sheetId="110" r:id="rId35"/>
    <sheet name="ATC3006_NorthWestbound" sheetId="111" r:id="rId36"/>
    <sheet name="ATC3006_SouthEastbound" sheetId="112" r:id="rId37"/>
    <sheet name="ATC3007_graphs" sheetId="113" r:id="rId38"/>
    <sheet name="ATC3007_Northbound" sheetId="114" r:id="rId39"/>
    <sheet name="ATC3007_Southbound" sheetId="115" r:id="rId40"/>
    <sheet name="ACC2191_graphs" sheetId="116" r:id="rId41"/>
    <sheet name="ACC2191_Southbound" sheetId="117" r:id="rId42"/>
    <sheet name="ACC2246_graphs" sheetId="118" r:id="rId43"/>
    <sheet name="ACC2246_SouthWestbound" sheetId="119" r:id="rId44"/>
    <sheet name="ACC2363_graphs" sheetId="120" r:id="rId45"/>
    <sheet name="ACC2363_Bothdirections" sheetId="121" r:id="rId46"/>
    <sheet name="ACC2365_graphs" sheetId="122" r:id="rId47"/>
    <sheet name="ACC2365_Bothdirections" sheetId="123" r:id="rId48"/>
    <sheet name="ACC2368_graphs" sheetId="124" r:id="rId49"/>
    <sheet name="ACC2368_Southbound" sheetId="125" r:id="rId50"/>
    <sheet name="ACC2395_graphs" sheetId="126" r:id="rId51"/>
    <sheet name="ACC2395_Bothdirections" sheetId="127" r:id="rId52"/>
    <sheet name="ACC2413_graphs" sheetId="128" r:id="rId53"/>
    <sheet name="ACC2413_NorthWestbound" sheetId="129" r:id="rId54"/>
    <sheet name="ACC2426_graphs" sheetId="130" r:id="rId55"/>
    <sheet name="ACC2426_Bothdirections" sheetId="131" r:id="rId56"/>
  </sheets>
  <definedNames>
    <definedName name="bkACC2191_graphs">ACC2191_graphs!$A$2</definedName>
    <definedName name="bkACC2191_Southbound">ACC2191_Southbound!$A$2</definedName>
    <definedName name="bkACC2246_graphs">ACC2246_graphs!$A$2</definedName>
    <definedName name="bkACC2246_SouthWestbound">ACC2246_SouthWestbound!$A$2</definedName>
    <definedName name="bkACC2363_Bothdirections">ACC2363_Bothdirections!$A$2</definedName>
    <definedName name="bkACC2363_graphs">ACC2363_graphs!$A$2</definedName>
    <definedName name="bkACC2365_Bothdirections">ACC2365_Bothdirections!$A$2</definedName>
    <definedName name="bkACC2365_graphs">ACC2365_graphs!$A$2</definedName>
    <definedName name="bkACC2368_graphs">ACC2368_graphs!$A$2</definedName>
    <definedName name="bkACC2368_Southbound">ACC2368_Southbound!$A$2</definedName>
    <definedName name="bkACC2395_Bothdirections">ACC2395_Bothdirections!$A$2</definedName>
    <definedName name="bkACC2395_graphs">ACC2395_graphs!$A$2</definedName>
    <definedName name="bkACC2413_graphs">ACC2413_graphs!$A$2</definedName>
    <definedName name="bkACC2413_NorthWestbound">ACC2413_NorthWestbound!$A$2</definedName>
    <definedName name="bkACC2426_Bothdirections">ACC2426_Bothdirections!$A$2</definedName>
    <definedName name="bkACC2426_graphs">ACC2426_graphs!$A$2</definedName>
    <definedName name="bkATC1024_graphs">ATC1024_graphs!$A$2</definedName>
    <definedName name="bkATC1024_NorthEastbound">ATC1024_NorthEastbound!$A$2</definedName>
    <definedName name="bkATC1024_SouthWestbound">ATC1024_SouthWestbound!$A$2</definedName>
    <definedName name="bkATC1081_graphs">ATC1081_graphs!$A$2</definedName>
    <definedName name="bkATC1081_NorthWestbound">ATC1081_NorthWestbound!$A$2</definedName>
    <definedName name="bkATC1081_SouthEastbound">ATC1081_SouthEastbound!$A$2</definedName>
    <definedName name="bkATC1083_graphs">ATC1083_graphs!$A$2</definedName>
    <definedName name="bkATC1083_Northbound">ATC1083_Northbound!$A$2</definedName>
    <definedName name="bkATC1083_Southbound">ATC1083_Southbound!$A$2</definedName>
    <definedName name="bkATC1283_graphs">ATC1283_graphs!$A$2</definedName>
    <definedName name="bkATC1283_Northbound">ATC1283_Northbound!$A$2</definedName>
    <definedName name="bkATC1283_Southbound">ATC1283_Southbound!$A$2</definedName>
    <definedName name="bkATC1316_graphs">ATC1316_graphs!$A$2</definedName>
    <definedName name="bkATC1316_NorthEastbound">ATC1316_NorthEastbound!$A$2</definedName>
    <definedName name="bkATC1316_SouthWestbound">ATC1316_SouthWestbound!$A$2</definedName>
    <definedName name="bkATC1385_graphs">ATC1385_graphs!$A$2</definedName>
    <definedName name="bkATC1385_NorthWestbound">ATC1385_NorthWestbound!$A$2</definedName>
    <definedName name="bkATC1385_SouthEastbound">ATC1385_SouthEastbound!$A$2</definedName>
    <definedName name="bkATC1394_graphs">ATC1394_graphs!$A$2</definedName>
    <definedName name="bkATC1394_NorthEastbound">ATC1394_NorthEastbound!$A$2</definedName>
    <definedName name="bkATC1394_SouthWestbound">#REF!</definedName>
    <definedName name="bkATC1397_graphs">ATC1397_graphs!$A$2</definedName>
    <definedName name="bkATC1397_Northbound">ATC1397_Northbound!$A$2</definedName>
    <definedName name="bkATC1397_Southbound">ATC1397_Southbound!$A$2</definedName>
    <definedName name="bkATC1398_graphs">ATC1398_graphs!$A$2</definedName>
    <definedName name="bkATC1398_Northbound">ATC1398_Northbound!$A$2</definedName>
    <definedName name="bkATC1398_Southbound">ATC1398_Southbound!$A$2</definedName>
    <definedName name="bkATC1399_graphs">ATC1399_graphs!$A$2</definedName>
    <definedName name="bkATC1399_Northbound">ATC1399_Northbound!$A$2</definedName>
    <definedName name="bkATC1399_Southbound">ATC1399_Southbound!$A$2</definedName>
    <definedName name="bkATC1404_graphs">ATC1404_graphs!$A$2</definedName>
    <definedName name="bkATC1404_NorthWestbound">ATC1404_NorthWestbound!$A$2</definedName>
    <definedName name="bkATC1404_SouthEastbound">ATC1404_SouthEastbound!$A$2</definedName>
    <definedName name="bkATC3006_graphs">ATC3006_graphs!$A$2</definedName>
    <definedName name="bkATC3006_NorthWestbound">ATC3006_NorthWestbound!$A$2</definedName>
    <definedName name="bkATC3006_SouthEastbound">ATC3006_SouthEastbound!$A$2</definedName>
    <definedName name="bkATC3007_graphs">ATC3007_graphs!$A$2</definedName>
    <definedName name="bkATC3007_Northbound">ATC3007_Northbound!$A$2</definedName>
    <definedName name="bkATC3007_Southbound">ATC3007_Southbound!$A$2</definedName>
    <definedName name="bkIndexACC2191">Index!$B$71</definedName>
    <definedName name="bkIndexACC2246">Index!$B$74</definedName>
    <definedName name="bkIndexACC2363">Index!$B$77</definedName>
    <definedName name="bkIndexACC2365">Index!$B$80</definedName>
    <definedName name="bkIndexACC2368">Index!$B$83</definedName>
    <definedName name="bkIndexACC2395">Index!$B$86</definedName>
    <definedName name="bkIndexACC2413">Index!$B$89</definedName>
    <definedName name="bkIndexACC2426">Index!$B$92</definedName>
    <definedName name="bkIndexATC1024">Index!$B$10</definedName>
    <definedName name="bkIndexATC1081">Index!$B$14</definedName>
    <definedName name="bkIndexATC1083">Index!$B$18</definedName>
    <definedName name="bkIndexATC1283">Index!$B$22</definedName>
    <definedName name="bkIndexATC1316">Index!$B$26</definedName>
    <definedName name="bkIndexATC1385">Index!$B$30</definedName>
    <definedName name="bkIndexATC1394">Index!$B$34</definedName>
    <definedName name="bkIndexATC1397">Index!$B$38</definedName>
    <definedName name="bkIndexATC1398">Index!$B$42</definedName>
    <definedName name="bkIndexATC1399">Index!$B$46</definedName>
    <definedName name="bkIndexATC1404">Index!$B$50</definedName>
    <definedName name="bkIndexATC3006">Index!$B$54</definedName>
    <definedName name="bkIndexATC3007">Index!$B$58</definedName>
    <definedName name="_xlnm.Print_Area" localSheetId="40">ACC2191_graphs!$B$1:$N$86</definedName>
    <definedName name="_xlnm.Print_Area" localSheetId="41">ACC2191_Southbound!$B$1:$N$86</definedName>
    <definedName name="_xlnm.Print_Area" localSheetId="42">ACC2246_graphs!$B$1:$N$86</definedName>
    <definedName name="_xlnm.Print_Area" localSheetId="43">ACC2246_SouthWestbound!$B$1:$N$85</definedName>
    <definedName name="_xlnm.Print_Area" localSheetId="45">ACC2363_Bothdirections!$B$1:$N$85</definedName>
    <definedName name="_xlnm.Print_Area" localSheetId="44">ACC2363_graphs!$B$1:$N$85</definedName>
    <definedName name="_xlnm.Print_Area" localSheetId="47">ACC2365_Bothdirections!$B$1:$N$85</definedName>
    <definedName name="_xlnm.Print_Area" localSheetId="46">ACC2365_graphs!$B$1:$N$85</definedName>
    <definedName name="_xlnm.Print_Area" localSheetId="48">ACC2368_graphs!$B$1:$N$86</definedName>
    <definedName name="_xlnm.Print_Area" localSheetId="49">ACC2368_Southbound!$B$1:$N$86</definedName>
    <definedName name="_xlnm.Print_Area" localSheetId="51">ACC2395_Bothdirections!$B$1:$N$85</definedName>
    <definedName name="_xlnm.Print_Area" localSheetId="50">ACC2395_graphs!$B$1:$N$85</definedName>
    <definedName name="_xlnm.Print_Area" localSheetId="52">ACC2413_graphs!$B$1:$N$86</definedName>
    <definedName name="_xlnm.Print_Area" localSheetId="53">ACC2413_NorthWestbound!$B$1:$N$86</definedName>
    <definedName name="_xlnm.Print_Area" localSheetId="55">ACC2426_Bothdirections!$B$1:$N$85</definedName>
    <definedName name="_xlnm.Print_Area" localSheetId="54">ACC2426_graphs!$B$1:$N$85</definedName>
    <definedName name="_xlnm.Print_Area" localSheetId="2">ATC1024_graphs!$B$1:$N$85</definedName>
    <definedName name="_xlnm.Print_Area" localSheetId="4">ATC1024_NorthEastbound!$B$1:$N$85</definedName>
    <definedName name="_xlnm.Print_Area" localSheetId="3">ATC1024_SouthWestbound!$B$1:$N$85</definedName>
    <definedName name="_xlnm.Print_Area" localSheetId="5">ATC1081_graphs!$B$1:$N$85</definedName>
    <definedName name="_xlnm.Print_Area" localSheetId="7">ATC1081_NorthWestbound!$B$1:$N$85</definedName>
    <definedName name="_xlnm.Print_Area" localSheetId="6">ATC1081_SouthEastbound!$B$1:$N$85</definedName>
    <definedName name="_xlnm.Print_Area" localSheetId="8">ATC1083_graphs!$B$1:$N$85</definedName>
    <definedName name="_xlnm.Print_Area" localSheetId="9">ATC1083_Northbound!$B$1:$N$85</definedName>
    <definedName name="_xlnm.Print_Area" localSheetId="10">ATC1083_Southbound!$B$1:$N$85</definedName>
    <definedName name="_xlnm.Print_Area" localSheetId="11">ATC1283_graphs!$B$1:$N$85</definedName>
    <definedName name="_xlnm.Print_Area" localSheetId="13">ATC1283_Northbound!$B$1:$N$85</definedName>
    <definedName name="_xlnm.Print_Area" localSheetId="12">ATC1283_Southbound!$B$1:$N$85</definedName>
    <definedName name="_xlnm.Print_Area" localSheetId="14">ATC1316_graphs!$B$1:$N$85</definedName>
    <definedName name="_xlnm.Print_Area" localSheetId="16">ATC1316_NorthEastbound!$B$1:$N$85</definedName>
    <definedName name="_xlnm.Print_Area" localSheetId="15">ATC1316_SouthWestbound!$B$1:$N$85</definedName>
    <definedName name="_xlnm.Print_Area" localSheetId="17">ATC1385_graphs!$B$1:$N$85</definedName>
    <definedName name="_xlnm.Print_Area" localSheetId="19">ATC1385_NorthWestbound!$B$1:$N$85</definedName>
    <definedName name="_xlnm.Print_Area" localSheetId="18">ATC1385_SouthEastbound!$B$1:$N$85</definedName>
    <definedName name="_xlnm.Print_Area" localSheetId="20">ATC1394_graphs!$B$1:$N$86</definedName>
    <definedName name="_xlnm.Print_Area" localSheetId="21">ATC1394_NorthEastbound!$B$1:$N$86</definedName>
    <definedName name="_xlnm.Print_Area" localSheetId="22">ATC1397_graphs!$B$1:$N$85</definedName>
    <definedName name="_xlnm.Print_Area" localSheetId="23">ATC1397_Northbound!$B$1:$N$85</definedName>
    <definedName name="_xlnm.Print_Area" localSheetId="24">ATC1397_Southbound!$B$1:$N$85</definedName>
    <definedName name="_xlnm.Print_Area" localSheetId="25">ATC1398_graphs!$B$1:$N$85</definedName>
    <definedName name="_xlnm.Print_Area" localSheetId="26">ATC1398_Northbound!$B$1:$N$85</definedName>
    <definedName name="_xlnm.Print_Area" localSheetId="27">ATC1398_Southbound!$B$1:$N$85</definedName>
    <definedName name="_xlnm.Print_Area" localSheetId="28">ATC1399_graphs!$B$1:$N$85</definedName>
    <definedName name="_xlnm.Print_Area" localSheetId="29">ATC1399_Northbound!$B$1:$N$85</definedName>
    <definedName name="_xlnm.Print_Area" localSheetId="30">ATC1399_Southbound!$B$1:$N$85</definedName>
    <definedName name="_xlnm.Print_Area" localSheetId="31">ATC1404_graphs!$B$1:$N$85</definedName>
    <definedName name="_xlnm.Print_Area" localSheetId="32">ATC1404_NorthWestbound!$B$1:$N$85</definedName>
    <definedName name="_xlnm.Print_Area" localSheetId="33">ATC1404_SouthEastbound!$B$1:$N$85</definedName>
    <definedName name="_xlnm.Print_Area" localSheetId="34">ATC3006_graphs!$B$1:$N$85</definedName>
    <definedName name="_xlnm.Print_Area" localSheetId="35">ATC3006_NorthWestbound!$B$1:$N$85</definedName>
    <definedName name="_xlnm.Print_Area" localSheetId="36">ATC3006_SouthEastbound!$B$1:$N$85</definedName>
    <definedName name="_xlnm.Print_Area" localSheetId="37">ATC3007_graphs!$B$1:$N$85</definedName>
    <definedName name="_xlnm.Print_Area" localSheetId="38">ATC3007_Northbound!$B$1:$N$85</definedName>
    <definedName name="_xlnm.Print_Area" localSheetId="39">ATC3007_Southbound!$B$1:$N$85</definedName>
    <definedName name="_xlnm.Print_Area" localSheetId="0">Index!$A$1:$E$94</definedName>
    <definedName name="_xlnm.Print_Area" localSheetId="1">Map!$A$1:$L$54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131" l="1"/>
  <c r="L31" i="131"/>
  <c r="M31" i="131"/>
  <c r="M30" i="131"/>
  <c r="L29" i="131"/>
  <c r="L28" i="131"/>
  <c r="M28" i="131"/>
  <c r="M27" i="131"/>
  <c r="M26" i="131"/>
  <c r="M25" i="131"/>
  <c r="J36" i="131"/>
  <c r="I36" i="131"/>
  <c r="H36" i="131"/>
  <c r="G36" i="131"/>
  <c r="F36" i="131"/>
  <c r="E36" i="131"/>
  <c r="D36" i="131"/>
  <c r="L23" i="131"/>
  <c r="M23" i="131"/>
  <c r="M22" i="131"/>
  <c r="L21" i="131"/>
  <c r="L20" i="131"/>
  <c r="M20" i="131"/>
  <c r="M19" i="131"/>
  <c r="J35" i="131"/>
  <c r="I35" i="131"/>
  <c r="H35" i="131"/>
  <c r="G35" i="131"/>
  <c r="F35" i="131"/>
  <c r="E35" i="131"/>
  <c r="D35" i="131"/>
  <c r="M17" i="131"/>
  <c r="M16" i="131"/>
  <c r="J34" i="131"/>
  <c r="I34" i="131"/>
  <c r="H33" i="131"/>
  <c r="G34" i="131"/>
  <c r="F34" i="131"/>
  <c r="E34" i="131"/>
  <c r="D34" i="131"/>
  <c r="M14" i="131"/>
  <c r="L13" i="131"/>
  <c r="L12" i="131"/>
  <c r="M12" i="131"/>
  <c r="M11" i="131"/>
  <c r="M10" i="131"/>
  <c r="M9" i="131"/>
  <c r="J37" i="131"/>
  <c r="I37" i="131"/>
  <c r="H37" i="131"/>
  <c r="G37" i="131"/>
  <c r="F37" i="131"/>
  <c r="E37" i="131"/>
  <c r="D37" i="131"/>
  <c r="X16" i="130"/>
  <c r="W16" i="130"/>
  <c r="V16" i="130"/>
  <c r="Y16" i="130"/>
  <c r="X13" i="130"/>
  <c r="W13" i="130" s="1"/>
  <c r="V13" i="130" s="1"/>
  <c r="U13" i="130" s="1"/>
  <c r="T13" i="130" s="1"/>
  <c r="S13" i="130" s="1"/>
  <c r="R13" i="130" s="1"/>
  <c r="Q13" i="130" s="1"/>
  <c r="P13" i="130" s="1"/>
  <c r="X12" i="130"/>
  <c r="T12" i="130"/>
  <c r="S12" i="130"/>
  <c r="P12" i="130"/>
  <c r="W12" i="130"/>
  <c r="AA12" i="130"/>
  <c r="Y12" i="130"/>
  <c r="V12" i="130"/>
  <c r="U12" i="130"/>
  <c r="R12" i="130"/>
  <c r="Q12" i="130"/>
  <c r="U8" i="130"/>
  <c r="T8" i="130"/>
  <c r="Q8" i="130"/>
  <c r="P8" i="130"/>
  <c r="V8" i="130"/>
  <c r="S8" i="130"/>
  <c r="R8" i="130"/>
  <c r="M13" i="131" l="1"/>
  <c r="L14" i="131"/>
  <c r="M21" i="131"/>
  <c r="L22" i="131"/>
  <c r="M29" i="131"/>
  <c r="L30" i="131"/>
  <c r="I33" i="131"/>
  <c r="H34" i="131"/>
  <c r="L15" i="131"/>
  <c r="J33" i="131"/>
  <c r="L8" i="131"/>
  <c r="M15" i="131"/>
  <c r="L16" i="131"/>
  <c r="L24" i="131"/>
  <c r="M8" i="131"/>
  <c r="L9" i="131"/>
  <c r="L17" i="131"/>
  <c r="M24" i="131"/>
  <c r="M36" i="131" s="1"/>
  <c r="L25" i="131"/>
  <c r="D33" i="131"/>
  <c r="L10" i="131"/>
  <c r="L18" i="131"/>
  <c r="L26" i="131"/>
  <c r="E33" i="131"/>
  <c r="L11" i="131"/>
  <c r="M18" i="131"/>
  <c r="L19" i="131"/>
  <c r="L27" i="131"/>
  <c r="F33" i="131"/>
  <c r="G33" i="131"/>
  <c r="M35" i="131" l="1"/>
  <c r="L34" i="131"/>
  <c r="L33" i="131"/>
  <c r="M34" i="131"/>
  <c r="M33" i="131"/>
  <c r="L37" i="131"/>
  <c r="M37" i="131"/>
  <c r="L35" i="131"/>
  <c r="L36" i="131"/>
  <c r="C39" i="129" l="1"/>
  <c r="M31" i="129"/>
  <c r="L30" i="129"/>
  <c r="M30" i="129"/>
  <c r="M29" i="129"/>
  <c r="L29" i="129"/>
  <c r="L28" i="129"/>
  <c r="L27" i="129"/>
  <c r="M27" i="129"/>
  <c r="M26" i="129"/>
  <c r="M25" i="129"/>
  <c r="J36" i="129"/>
  <c r="I36" i="129"/>
  <c r="H36" i="129"/>
  <c r="G36" i="129"/>
  <c r="F36" i="129"/>
  <c r="E36" i="129"/>
  <c r="D36" i="129"/>
  <c r="M23" i="129"/>
  <c r="L22" i="129"/>
  <c r="M22" i="129"/>
  <c r="M21" i="129"/>
  <c r="L20" i="129"/>
  <c r="L19" i="129"/>
  <c r="M19" i="129"/>
  <c r="J35" i="129"/>
  <c r="I35" i="129"/>
  <c r="H35" i="129"/>
  <c r="G35" i="129"/>
  <c r="F35" i="129"/>
  <c r="E35" i="129"/>
  <c r="D35" i="129"/>
  <c r="H34" i="129"/>
  <c r="E34" i="129"/>
  <c r="M17" i="129"/>
  <c r="I33" i="129"/>
  <c r="F33" i="129"/>
  <c r="M16" i="129"/>
  <c r="J34" i="129"/>
  <c r="I34" i="129"/>
  <c r="H33" i="129"/>
  <c r="G33" i="129"/>
  <c r="F34" i="129"/>
  <c r="E33" i="129"/>
  <c r="D34" i="129"/>
  <c r="L14" i="129"/>
  <c r="M14" i="129"/>
  <c r="M13" i="129"/>
  <c r="L12" i="129"/>
  <c r="L11" i="129"/>
  <c r="M11" i="129"/>
  <c r="M10" i="129"/>
  <c r="M9" i="129"/>
  <c r="J37" i="129"/>
  <c r="I37" i="129"/>
  <c r="H37" i="129"/>
  <c r="G37" i="129"/>
  <c r="F37" i="129"/>
  <c r="L8" i="129"/>
  <c r="M8" i="129"/>
  <c r="Y16" i="128"/>
  <c r="X16" i="128"/>
  <c r="W16" i="128"/>
  <c r="V16" i="128"/>
  <c r="U16" i="128"/>
  <c r="T16" i="128"/>
  <c r="X13" i="128"/>
  <c r="W13" i="128"/>
  <c r="V13" i="128"/>
  <c r="U13" i="128" s="1"/>
  <c r="T13" i="128" s="1"/>
  <c r="S13" i="128" s="1"/>
  <c r="R13" i="128" s="1"/>
  <c r="Q13" i="128" s="1"/>
  <c r="P13" i="128" s="1"/>
  <c r="AA12" i="128"/>
  <c r="Z12" i="128"/>
  <c r="T12" i="128"/>
  <c r="S12" i="128"/>
  <c r="R12" i="128"/>
  <c r="Y12" i="128"/>
  <c r="X12" i="128"/>
  <c r="W12" i="128"/>
  <c r="V12" i="128"/>
  <c r="U12" i="128"/>
  <c r="Q12" i="128"/>
  <c r="P12" i="128"/>
  <c r="V8" i="128"/>
  <c r="U8" i="128"/>
  <c r="S8" i="128"/>
  <c r="Q8" i="128"/>
  <c r="T8" i="128"/>
  <c r="R8" i="128"/>
  <c r="P8" i="128"/>
  <c r="M12" i="129" l="1"/>
  <c r="M37" i="129" s="1"/>
  <c r="L13" i="129"/>
  <c r="M20" i="129"/>
  <c r="L21" i="129"/>
  <c r="M28" i="129"/>
  <c r="G34" i="129"/>
  <c r="D37" i="129"/>
  <c r="E37" i="129"/>
  <c r="L15" i="129"/>
  <c r="L23" i="129"/>
  <c r="L31" i="129"/>
  <c r="J33" i="129"/>
  <c r="M15" i="129"/>
  <c r="L16" i="129"/>
  <c r="L24" i="129"/>
  <c r="L9" i="129"/>
  <c r="L37" i="129" s="1"/>
  <c r="L17" i="129"/>
  <c r="M24" i="129"/>
  <c r="M36" i="129" s="1"/>
  <c r="L25" i="129"/>
  <c r="D33" i="129"/>
  <c r="L10" i="129"/>
  <c r="L18" i="129"/>
  <c r="L26" i="129"/>
  <c r="M18" i="129"/>
  <c r="M35" i="129" s="1"/>
  <c r="L36" i="129" l="1"/>
  <c r="L35" i="129"/>
  <c r="M34" i="129"/>
  <c r="M33" i="129"/>
  <c r="L34" i="129"/>
  <c r="L33" i="129"/>
  <c r="C39" i="127" l="1"/>
  <c r="E36" i="127"/>
  <c r="L31" i="127"/>
  <c r="M31" i="127"/>
  <c r="M30" i="127"/>
  <c r="L29" i="127"/>
  <c r="M29" i="127"/>
  <c r="L28" i="127"/>
  <c r="L27" i="127"/>
  <c r="M27" i="127"/>
  <c r="M26" i="127"/>
  <c r="M25" i="127"/>
  <c r="J36" i="127"/>
  <c r="I36" i="127"/>
  <c r="H36" i="127"/>
  <c r="G36" i="127"/>
  <c r="F36" i="127"/>
  <c r="D36" i="127"/>
  <c r="L23" i="127"/>
  <c r="M23" i="127"/>
  <c r="M22" i="127"/>
  <c r="L21" i="127"/>
  <c r="M21" i="127"/>
  <c r="L20" i="127"/>
  <c r="L19" i="127"/>
  <c r="M19" i="127"/>
  <c r="J35" i="127"/>
  <c r="I35" i="127"/>
  <c r="H35" i="127"/>
  <c r="G35" i="127"/>
  <c r="F35" i="127"/>
  <c r="E35" i="127"/>
  <c r="D35" i="127"/>
  <c r="G34" i="127"/>
  <c r="M17" i="127"/>
  <c r="H33" i="127"/>
  <c r="M16" i="127"/>
  <c r="J34" i="127"/>
  <c r="I34" i="127"/>
  <c r="H34" i="127"/>
  <c r="G33" i="127"/>
  <c r="F34" i="127"/>
  <c r="E34" i="127"/>
  <c r="D34" i="127"/>
  <c r="M14" i="127"/>
  <c r="L13" i="127"/>
  <c r="M13" i="127"/>
  <c r="L12" i="127"/>
  <c r="L11" i="127"/>
  <c r="M11" i="127"/>
  <c r="M10" i="127"/>
  <c r="M9" i="127"/>
  <c r="J37" i="127"/>
  <c r="I37" i="127"/>
  <c r="H37" i="127"/>
  <c r="G37" i="127"/>
  <c r="F37" i="127"/>
  <c r="L8" i="127"/>
  <c r="M8" i="127"/>
  <c r="X16" i="126"/>
  <c r="W16" i="126"/>
  <c r="V16" i="126"/>
  <c r="U16" i="126"/>
  <c r="T16" i="126"/>
  <c r="S16" i="126"/>
  <c r="R16" i="126"/>
  <c r="Q16" i="126"/>
  <c r="Y16" i="126"/>
  <c r="X13" i="126"/>
  <c r="W13" i="126"/>
  <c r="V13" i="126"/>
  <c r="U13" i="126"/>
  <c r="T13" i="126" s="1"/>
  <c r="S13" i="126" s="1"/>
  <c r="R13" i="126" s="1"/>
  <c r="Q13" i="126" s="1"/>
  <c r="P13" i="126" s="1"/>
  <c r="AA12" i="126"/>
  <c r="Z12" i="126"/>
  <c r="Y12" i="126"/>
  <c r="X12" i="126"/>
  <c r="W12" i="126"/>
  <c r="V12" i="126"/>
  <c r="U12" i="126"/>
  <c r="T12" i="126"/>
  <c r="S12" i="126"/>
  <c r="R12" i="126"/>
  <c r="Q12" i="126"/>
  <c r="P12" i="126"/>
  <c r="U8" i="126"/>
  <c r="Q8" i="126"/>
  <c r="T8" i="126"/>
  <c r="P8" i="126"/>
  <c r="V8" i="126"/>
  <c r="S8" i="126"/>
  <c r="R8" i="126"/>
  <c r="M12" i="127" l="1"/>
  <c r="L14" i="127"/>
  <c r="L22" i="127"/>
  <c r="L30" i="127"/>
  <c r="I33" i="127"/>
  <c r="E37" i="127"/>
  <c r="L15" i="127"/>
  <c r="J33" i="127"/>
  <c r="M15" i="127"/>
  <c r="L16" i="127"/>
  <c r="L24" i="127"/>
  <c r="M20" i="127"/>
  <c r="M37" i="127" s="1"/>
  <c r="L9" i="127"/>
  <c r="L17" i="127"/>
  <c r="M24" i="127"/>
  <c r="M36" i="127" s="1"/>
  <c r="L25" i="127"/>
  <c r="D33" i="127"/>
  <c r="L10" i="127"/>
  <c r="L18" i="127"/>
  <c r="L26" i="127"/>
  <c r="E33" i="127"/>
  <c r="M18" i="127"/>
  <c r="F33" i="127"/>
  <c r="M28" i="127"/>
  <c r="D37" i="127"/>
  <c r="M35" i="127" l="1"/>
  <c r="L35" i="127"/>
  <c r="L36" i="127"/>
  <c r="M34" i="127"/>
  <c r="M33" i="127"/>
  <c r="L34" i="127"/>
  <c r="L33" i="127"/>
  <c r="L37" i="127"/>
  <c r="C39" i="125" l="1"/>
  <c r="M31" i="125"/>
  <c r="L30" i="125"/>
  <c r="M30" i="125"/>
  <c r="M29" i="125"/>
  <c r="M28" i="125"/>
  <c r="M27" i="125"/>
  <c r="I36" i="125"/>
  <c r="L26" i="125"/>
  <c r="M26" i="125"/>
  <c r="J36" i="125"/>
  <c r="L25" i="125"/>
  <c r="M25" i="125"/>
  <c r="H36" i="125"/>
  <c r="L24" i="125"/>
  <c r="L36" i="125" s="1"/>
  <c r="D36" i="125"/>
  <c r="M23" i="125"/>
  <c r="L22" i="125"/>
  <c r="M22" i="125"/>
  <c r="M21" i="125"/>
  <c r="L20" i="125"/>
  <c r="M20" i="125"/>
  <c r="M19" i="125"/>
  <c r="J35" i="125"/>
  <c r="I35" i="125"/>
  <c r="H35" i="125"/>
  <c r="G35" i="125"/>
  <c r="F35" i="125"/>
  <c r="E35" i="125"/>
  <c r="D35" i="125"/>
  <c r="J34" i="125"/>
  <c r="F34" i="125"/>
  <c r="G33" i="125"/>
  <c r="J33" i="125"/>
  <c r="I33" i="125"/>
  <c r="H34" i="125"/>
  <c r="F33" i="125"/>
  <c r="E34" i="125"/>
  <c r="D34" i="125"/>
  <c r="L14" i="125"/>
  <c r="M14" i="125"/>
  <c r="L13" i="125"/>
  <c r="M13" i="125"/>
  <c r="L12" i="125"/>
  <c r="M12" i="125"/>
  <c r="M11" i="125"/>
  <c r="L11" i="125"/>
  <c r="L10" i="125"/>
  <c r="M10" i="125"/>
  <c r="L9" i="125"/>
  <c r="J37" i="125"/>
  <c r="I37" i="125"/>
  <c r="H37" i="125"/>
  <c r="G37" i="125"/>
  <c r="F37" i="125"/>
  <c r="E37" i="125"/>
  <c r="D37" i="125"/>
  <c r="Y16" i="124"/>
  <c r="X16" i="124"/>
  <c r="W16" i="124"/>
  <c r="V16" i="124"/>
  <c r="U16" i="124"/>
  <c r="T16" i="124"/>
  <c r="S16" i="124"/>
  <c r="R16" i="124"/>
  <c r="Q16" i="124"/>
  <c r="P16" i="124"/>
  <c r="X13" i="124"/>
  <c r="W13" i="124" s="1"/>
  <c r="V13" i="124" s="1"/>
  <c r="U13" i="124" s="1"/>
  <c r="T13" i="124" s="1"/>
  <c r="S13" i="124" s="1"/>
  <c r="R13" i="124" s="1"/>
  <c r="Q13" i="124" s="1"/>
  <c r="P13" i="124" s="1"/>
  <c r="Z12" i="124"/>
  <c r="X12" i="124"/>
  <c r="W12" i="124"/>
  <c r="R12" i="124"/>
  <c r="P12" i="124"/>
  <c r="AA12" i="124"/>
  <c r="Y12" i="124"/>
  <c r="V12" i="124"/>
  <c r="U12" i="124"/>
  <c r="T12" i="124"/>
  <c r="S12" i="124"/>
  <c r="Q12" i="124"/>
  <c r="U8" i="124"/>
  <c r="R8" i="124"/>
  <c r="V8" i="124"/>
  <c r="T8" i="124"/>
  <c r="S8" i="124"/>
  <c r="Q8" i="124"/>
  <c r="P8" i="124"/>
  <c r="L29" i="125" l="1"/>
  <c r="H33" i="125"/>
  <c r="G34" i="125"/>
  <c r="E36" i="125"/>
  <c r="F36" i="125"/>
  <c r="L15" i="125"/>
  <c r="L23" i="125"/>
  <c r="L31" i="125"/>
  <c r="I34" i="125"/>
  <c r="G36" i="125"/>
  <c r="L8" i="125"/>
  <c r="M15" i="125"/>
  <c r="M16" i="125"/>
  <c r="L16" i="125"/>
  <c r="M8" i="125"/>
  <c r="L17" i="125"/>
  <c r="M24" i="125"/>
  <c r="M36" i="125" s="1"/>
  <c r="D33" i="125"/>
  <c r="M9" i="125"/>
  <c r="M17" i="125"/>
  <c r="L18" i="125"/>
  <c r="E33" i="125"/>
  <c r="M18" i="125"/>
  <c r="M35" i="125" s="1"/>
  <c r="L19" i="125"/>
  <c r="L27" i="125"/>
  <c r="L28" i="125"/>
  <c r="L21" i="125"/>
  <c r="M37" i="125" l="1"/>
  <c r="L34" i="125"/>
  <c r="L33" i="125"/>
  <c r="L35" i="125"/>
  <c r="M34" i="125"/>
  <c r="M33" i="125"/>
  <c r="L37" i="125"/>
  <c r="C39" i="123" l="1"/>
  <c r="L31" i="123"/>
  <c r="M31" i="123"/>
  <c r="L30" i="123"/>
  <c r="M30" i="123"/>
  <c r="M29" i="123"/>
  <c r="L28" i="123"/>
  <c r="M28" i="123"/>
  <c r="L27" i="123"/>
  <c r="M27" i="123"/>
  <c r="M26" i="123"/>
  <c r="M25" i="123"/>
  <c r="J36" i="123"/>
  <c r="I36" i="123"/>
  <c r="H36" i="123"/>
  <c r="G36" i="123"/>
  <c r="F36" i="123"/>
  <c r="L24" i="123"/>
  <c r="D36" i="123"/>
  <c r="L23" i="123"/>
  <c r="M23" i="123"/>
  <c r="L22" i="123"/>
  <c r="M22" i="123"/>
  <c r="M21" i="123"/>
  <c r="L20" i="123"/>
  <c r="M20" i="123"/>
  <c r="L19" i="123"/>
  <c r="M19" i="123"/>
  <c r="J35" i="123"/>
  <c r="I35" i="123"/>
  <c r="H35" i="123"/>
  <c r="G35" i="123"/>
  <c r="F35" i="123"/>
  <c r="E35" i="123"/>
  <c r="D35" i="123"/>
  <c r="M17" i="123"/>
  <c r="I33" i="123"/>
  <c r="L16" i="123"/>
  <c r="M16" i="123"/>
  <c r="J34" i="123"/>
  <c r="I34" i="123"/>
  <c r="H34" i="123"/>
  <c r="G33" i="123"/>
  <c r="F34" i="123"/>
  <c r="E34" i="123"/>
  <c r="D34" i="123"/>
  <c r="L14" i="123"/>
  <c r="M14" i="123"/>
  <c r="M13" i="123"/>
  <c r="L13" i="123"/>
  <c r="L12" i="123"/>
  <c r="M12" i="123"/>
  <c r="L11" i="123"/>
  <c r="M11" i="123"/>
  <c r="L10" i="123"/>
  <c r="M10" i="123"/>
  <c r="L9" i="123"/>
  <c r="J37" i="123"/>
  <c r="I37" i="123"/>
  <c r="H37" i="123"/>
  <c r="G37" i="123"/>
  <c r="F37" i="123"/>
  <c r="L8" i="123"/>
  <c r="M8" i="123"/>
  <c r="X16" i="122"/>
  <c r="W16" i="122"/>
  <c r="V16" i="122"/>
  <c r="U16" i="122"/>
  <c r="R16" i="122"/>
  <c r="Q16" i="122"/>
  <c r="P16" i="122"/>
  <c r="Y16" i="122"/>
  <c r="X13" i="122"/>
  <c r="W13" i="122" s="1"/>
  <c r="V13" i="122" s="1"/>
  <c r="U13" i="122" s="1"/>
  <c r="T13" i="122" s="1"/>
  <c r="S13" i="122" s="1"/>
  <c r="R13" i="122" s="1"/>
  <c r="Q13" i="122" s="1"/>
  <c r="P13" i="122" s="1"/>
  <c r="AA12" i="122"/>
  <c r="Z12" i="122"/>
  <c r="Y12" i="122"/>
  <c r="X12" i="122"/>
  <c r="W12" i="122"/>
  <c r="V12" i="122"/>
  <c r="U12" i="122"/>
  <c r="T12" i="122"/>
  <c r="S12" i="122"/>
  <c r="R12" i="122"/>
  <c r="Q12" i="122"/>
  <c r="P12" i="122"/>
  <c r="T8" i="122"/>
  <c r="V8" i="122"/>
  <c r="U8" i="122"/>
  <c r="S8" i="122"/>
  <c r="R8" i="122"/>
  <c r="Q8" i="122"/>
  <c r="P8" i="122"/>
  <c r="L36" i="123" l="1"/>
  <c r="M9" i="123"/>
  <c r="L21" i="123"/>
  <c r="L29" i="123"/>
  <c r="H33" i="123"/>
  <c r="G34" i="123"/>
  <c r="E36" i="123"/>
  <c r="D37" i="123"/>
  <c r="E37" i="123"/>
  <c r="J33" i="123"/>
  <c r="M15" i="123"/>
  <c r="L15" i="123"/>
  <c r="L17" i="123"/>
  <c r="L37" i="123" s="1"/>
  <c r="M24" i="123"/>
  <c r="M36" i="123" s="1"/>
  <c r="L25" i="123"/>
  <c r="D33" i="123"/>
  <c r="L18" i="123"/>
  <c r="L35" i="123" s="1"/>
  <c r="L26" i="123"/>
  <c r="E33" i="123"/>
  <c r="M18" i="123"/>
  <c r="M35" i="123" s="1"/>
  <c r="F33" i="123"/>
  <c r="L34" i="123" l="1"/>
  <c r="L33" i="123"/>
  <c r="M34" i="123"/>
  <c r="M33" i="123"/>
  <c r="M37" i="123"/>
  <c r="C39" i="121" l="1"/>
  <c r="L31" i="121"/>
  <c r="M31" i="121"/>
  <c r="L30" i="121"/>
  <c r="M30" i="121"/>
  <c r="M29" i="121"/>
  <c r="L28" i="121"/>
  <c r="M28" i="121"/>
  <c r="L27" i="121"/>
  <c r="M27" i="121"/>
  <c r="M26" i="121"/>
  <c r="M25" i="121"/>
  <c r="J36" i="121"/>
  <c r="I36" i="121"/>
  <c r="H36" i="121"/>
  <c r="G36" i="121"/>
  <c r="F36" i="121"/>
  <c r="L24" i="121"/>
  <c r="D36" i="121"/>
  <c r="L23" i="121"/>
  <c r="M23" i="121"/>
  <c r="L22" i="121"/>
  <c r="M22" i="121"/>
  <c r="M21" i="121"/>
  <c r="L20" i="121"/>
  <c r="M20" i="121"/>
  <c r="L19" i="121"/>
  <c r="M19" i="121"/>
  <c r="J35" i="121"/>
  <c r="I35" i="121"/>
  <c r="H35" i="121"/>
  <c r="L18" i="121"/>
  <c r="F35" i="121"/>
  <c r="E35" i="121"/>
  <c r="D35" i="121"/>
  <c r="M17" i="121"/>
  <c r="I33" i="121"/>
  <c r="L16" i="121"/>
  <c r="M16" i="121"/>
  <c r="J34" i="121"/>
  <c r="I34" i="121"/>
  <c r="H34" i="121"/>
  <c r="G33" i="121"/>
  <c r="F34" i="121"/>
  <c r="E34" i="121"/>
  <c r="D34" i="121"/>
  <c r="L14" i="121"/>
  <c r="M14" i="121"/>
  <c r="M13" i="121"/>
  <c r="L12" i="121"/>
  <c r="M12" i="121"/>
  <c r="L11" i="121"/>
  <c r="M11" i="121"/>
  <c r="L10" i="121"/>
  <c r="M10" i="121"/>
  <c r="M9" i="121"/>
  <c r="J37" i="121"/>
  <c r="I37" i="121"/>
  <c r="H37" i="121"/>
  <c r="G37" i="121"/>
  <c r="F37" i="121"/>
  <c r="L8" i="121"/>
  <c r="M8" i="121"/>
  <c r="W16" i="120"/>
  <c r="V16" i="120"/>
  <c r="U16" i="120"/>
  <c r="T16" i="120"/>
  <c r="S16" i="120"/>
  <c r="R16" i="120"/>
  <c r="Q16" i="120"/>
  <c r="P16" i="120"/>
  <c r="Y16" i="120"/>
  <c r="X13" i="120"/>
  <c r="W13" i="120"/>
  <c r="V13" i="120"/>
  <c r="U13" i="120"/>
  <c r="T13" i="120" s="1"/>
  <c r="S13" i="120" s="1"/>
  <c r="R13" i="120" s="1"/>
  <c r="Q13" i="120" s="1"/>
  <c r="P13" i="120" s="1"/>
  <c r="Z12" i="120"/>
  <c r="Y12" i="120"/>
  <c r="V12" i="120"/>
  <c r="U12" i="120"/>
  <c r="R12" i="120"/>
  <c r="Q12" i="120"/>
  <c r="AA12" i="120"/>
  <c r="X12" i="120"/>
  <c r="W12" i="120"/>
  <c r="T12" i="120"/>
  <c r="S12" i="120"/>
  <c r="V8" i="120"/>
  <c r="U8" i="120"/>
  <c r="R8" i="120"/>
  <c r="Q8" i="120"/>
  <c r="T8" i="120"/>
  <c r="S8" i="120"/>
  <c r="P8" i="120"/>
  <c r="L13" i="121" l="1"/>
  <c r="L21" i="121"/>
  <c r="L35" i="121" s="1"/>
  <c r="L29" i="121"/>
  <c r="H33" i="121"/>
  <c r="G34" i="121"/>
  <c r="E36" i="121"/>
  <c r="D37" i="121"/>
  <c r="G35" i="121"/>
  <c r="E37" i="121"/>
  <c r="L15" i="121"/>
  <c r="J33" i="121"/>
  <c r="M15" i="121"/>
  <c r="L9" i="121"/>
  <c r="L37" i="121" s="1"/>
  <c r="L17" i="121"/>
  <c r="M24" i="121"/>
  <c r="M36" i="121" s="1"/>
  <c r="L25" i="121"/>
  <c r="L36" i="121" s="1"/>
  <c r="D33" i="121"/>
  <c r="L26" i="121"/>
  <c r="E33" i="121"/>
  <c r="M18" i="121"/>
  <c r="M35" i="121" s="1"/>
  <c r="F33" i="121"/>
  <c r="M34" i="121" l="1"/>
  <c r="M33" i="121"/>
  <c r="L34" i="121"/>
  <c r="L33" i="121"/>
  <c r="M37" i="121"/>
  <c r="C39" i="119" l="1"/>
  <c r="E36" i="119"/>
  <c r="M31" i="119"/>
  <c r="L30" i="119"/>
  <c r="M30" i="119"/>
  <c r="L29" i="119"/>
  <c r="M29" i="119"/>
  <c r="M28" i="119"/>
  <c r="M27" i="119"/>
  <c r="M26" i="119"/>
  <c r="M25" i="119"/>
  <c r="J36" i="119"/>
  <c r="I36" i="119"/>
  <c r="H36" i="119"/>
  <c r="G36" i="119"/>
  <c r="F36" i="119"/>
  <c r="D36" i="119"/>
  <c r="M23" i="119"/>
  <c r="L22" i="119"/>
  <c r="M22" i="119"/>
  <c r="L21" i="119"/>
  <c r="M21" i="119"/>
  <c r="M20" i="119"/>
  <c r="M19" i="119"/>
  <c r="J35" i="119"/>
  <c r="I35" i="119"/>
  <c r="H35" i="119"/>
  <c r="G35" i="119"/>
  <c r="F35" i="119"/>
  <c r="E35" i="119"/>
  <c r="D35" i="119"/>
  <c r="J34" i="119"/>
  <c r="G34" i="119"/>
  <c r="M17" i="119"/>
  <c r="H33" i="119"/>
  <c r="M16" i="119"/>
  <c r="J33" i="119"/>
  <c r="I33" i="119"/>
  <c r="H34" i="119"/>
  <c r="G33" i="119"/>
  <c r="F34" i="119"/>
  <c r="E34" i="119"/>
  <c r="D34" i="119"/>
  <c r="L14" i="119"/>
  <c r="M14" i="119"/>
  <c r="L13" i="119"/>
  <c r="M13" i="119"/>
  <c r="M12" i="119"/>
  <c r="M11" i="119"/>
  <c r="M10" i="119"/>
  <c r="L9" i="119"/>
  <c r="M9" i="119"/>
  <c r="J37" i="119"/>
  <c r="I37" i="119"/>
  <c r="L8" i="119"/>
  <c r="G37" i="119"/>
  <c r="F37" i="119"/>
  <c r="E37" i="119"/>
  <c r="D37" i="119"/>
  <c r="X16" i="118"/>
  <c r="W16" i="118"/>
  <c r="V16" i="118"/>
  <c r="U16" i="118"/>
  <c r="T16" i="118"/>
  <c r="Q16" i="118"/>
  <c r="P16" i="118"/>
  <c r="Y16" i="118"/>
  <c r="X13" i="118"/>
  <c r="W13" i="118" s="1"/>
  <c r="V13" i="118" s="1"/>
  <c r="U13" i="118" s="1"/>
  <c r="T13" i="118" s="1"/>
  <c r="S13" i="118" s="1"/>
  <c r="R13" i="118" s="1"/>
  <c r="Q13" i="118" s="1"/>
  <c r="P13" i="118" s="1"/>
  <c r="R12" i="118"/>
  <c r="P12" i="118"/>
  <c r="V12" i="118"/>
  <c r="U12" i="118"/>
  <c r="T12" i="118"/>
  <c r="S12" i="118"/>
  <c r="Q12" i="118"/>
  <c r="V8" i="118"/>
  <c r="P8" i="118"/>
  <c r="U8" i="118"/>
  <c r="T8" i="118"/>
  <c r="S8" i="118"/>
  <c r="R8" i="118"/>
  <c r="Q8" i="118"/>
  <c r="L15" i="119" l="1"/>
  <c r="L23" i="119"/>
  <c r="L31" i="119"/>
  <c r="I34" i="119"/>
  <c r="L16" i="119"/>
  <c r="L24" i="119"/>
  <c r="M8" i="119"/>
  <c r="L17" i="119"/>
  <c r="M24" i="119"/>
  <c r="M36" i="119" s="1"/>
  <c r="L25" i="119"/>
  <c r="D33" i="119"/>
  <c r="H37" i="119"/>
  <c r="M15" i="119"/>
  <c r="L10" i="119"/>
  <c r="L37" i="119" s="1"/>
  <c r="L18" i="119"/>
  <c r="L26" i="119"/>
  <c r="E33" i="119"/>
  <c r="L11" i="119"/>
  <c r="M18" i="119"/>
  <c r="M35" i="119" s="1"/>
  <c r="L19" i="119"/>
  <c r="L27" i="119"/>
  <c r="F33" i="119"/>
  <c r="L12" i="119"/>
  <c r="L20" i="119"/>
  <c r="L28" i="119"/>
  <c r="L35" i="119" l="1"/>
  <c r="M37" i="119"/>
  <c r="L36" i="119"/>
  <c r="M34" i="119"/>
  <c r="M33" i="119"/>
  <c r="L34" i="119"/>
  <c r="L33" i="119"/>
  <c r="C39" i="117" l="1"/>
  <c r="L31" i="117"/>
  <c r="M31" i="117"/>
  <c r="L30" i="117"/>
  <c r="M30" i="117"/>
  <c r="M29" i="117"/>
  <c r="L28" i="117"/>
  <c r="M28" i="117"/>
  <c r="L27" i="117"/>
  <c r="M27" i="117"/>
  <c r="G36" i="117"/>
  <c r="M26" i="117"/>
  <c r="D36" i="117"/>
  <c r="J36" i="117"/>
  <c r="I36" i="117"/>
  <c r="H36" i="117"/>
  <c r="F36" i="117"/>
  <c r="L24" i="117"/>
  <c r="M24" i="117"/>
  <c r="L23" i="117"/>
  <c r="M23" i="117"/>
  <c r="L22" i="117"/>
  <c r="M22" i="117"/>
  <c r="M21" i="117"/>
  <c r="L21" i="117"/>
  <c r="L20" i="117"/>
  <c r="M20" i="117"/>
  <c r="L19" i="117"/>
  <c r="M19" i="117"/>
  <c r="J35" i="117"/>
  <c r="I35" i="117"/>
  <c r="H35" i="117"/>
  <c r="L18" i="117"/>
  <c r="F35" i="117"/>
  <c r="E35" i="117"/>
  <c r="D35" i="117"/>
  <c r="H34" i="117"/>
  <c r="M17" i="117"/>
  <c r="I34" i="117"/>
  <c r="E34" i="117"/>
  <c r="M16" i="117"/>
  <c r="J34" i="117"/>
  <c r="H33" i="117"/>
  <c r="G33" i="117"/>
  <c r="F34" i="117"/>
  <c r="D34" i="117"/>
  <c r="L14" i="117"/>
  <c r="M14" i="117"/>
  <c r="M13" i="117"/>
  <c r="L12" i="117"/>
  <c r="M12" i="117"/>
  <c r="L11" i="117"/>
  <c r="M11" i="117"/>
  <c r="L10" i="117"/>
  <c r="M10" i="117"/>
  <c r="L9" i="117"/>
  <c r="J37" i="117"/>
  <c r="I37" i="117"/>
  <c r="H37" i="117"/>
  <c r="G37" i="117"/>
  <c r="F37" i="117"/>
  <c r="L8" i="117"/>
  <c r="M8" i="117"/>
  <c r="Y16" i="116"/>
  <c r="X16" i="116"/>
  <c r="W16" i="116"/>
  <c r="V16" i="116"/>
  <c r="U16" i="116"/>
  <c r="T16" i="116"/>
  <c r="S16" i="116"/>
  <c r="R16" i="116"/>
  <c r="Q16" i="116"/>
  <c r="P16" i="116"/>
  <c r="X13" i="116"/>
  <c r="W13" i="116"/>
  <c r="V13" i="116"/>
  <c r="U13" i="116" s="1"/>
  <c r="T13" i="116" s="1"/>
  <c r="S13" i="116" s="1"/>
  <c r="R13" i="116" s="1"/>
  <c r="Q13" i="116" s="1"/>
  <c r="P13" i="116" s="1"/>
  <c r="AA12" i="116"/>
  <c r="Z12" i="116"/>
  <c r="Y12" i="116"/>
  <c r="T12" i="116"/>
  <c r="S12" i="116"/>
  <c r="R12" i="116"/>
  <c r="Q12" i="116"/>
  <c r="X12" i="116"/>
  <c r="W12" i="116"/>
  <c r="V12" i="116"/>
  <c r="U12" i="116"/>
  <c r="P12" i="116"/>
  <c r="V8" i="116"/>
  <c r="Q8" i="116"/>
  <c r="U8" i="116"/>
  <c r="T8" i="116"/>
  <c r="S8" i="116"/>
  <c r="R8" i="116"/>
  <c r="P8" i="116"/>
  <c r="L37" i="117" l="1"/>
  <c r="L35" i="117"/>
  <c r="M9" i="117"/>
  <c r="M37" i="117" s="1"/>
  <c r="M18" i="117"/>
  <c r="M35" i="117" s="1"/>
  <c r="L13" i="117"/>
  <c r="L29" i="117"/>
  <c r="G34" i="117"/>
  <c r="E36" i="117"/>
  <c r="D37" i="117"/>
  <c r="I33" i="117"/>
  <c r="G35" i="117"/>
  <c r="E37" i="117"/>
  <c r="L15" i="117"/>
  <c r="J33" i="117"/>
  <c r="L16" i="117"/>
  <c r="M15" i="117"/>
  <c r="L17" i="117"/>
  <c r="L25" i="117"/>
  <c r="L36" i="117" s="1"/>
  <c r="D33" i="117"/>
  <c r="M25" i="117"/>
  <c r="M36" i="117" s="1"/>
  <c r="L26" i="117"/>
  <c r="E33" i="117"/>
  <c r="F33" i="117"/>
  <c r="M34" i="117" l="1"/>
  <c r="M33" i="117"/>
  <c r="L34" i="117"/>
  <c r="L33" i="117"/>
  <c r="C39" i="115" l="1"/>
  <c r="M31" i="115"/>
  <c r="L30" i="115"/>
  <c r="M30" i="115"/>
  <c r="L29" i="115"/>
  <c r="M29" i="115"/>
  <c r="M28" i="115"/>
  <c r="M27" i="115"/>
  <c r="M26" i="115"/>
  <c r="L25" i="115"/>
  <c r="M25" i="115"/>
  <c r="J36" i="115"/>
  <c r="I36" i="115"/>
  <c r="H36" i="115"/>
  <c r="G36" i="115"/>
  <c r="F36" i="115"/>
  <c r="E36" i="115"/>
  <c r="D36" i="115"/>
  <c r="M23" i="115"/>
  <c r="L22" i="115"/>
  <c r="M22" i="115"/>
  <c r="L21" i="115"/>
  <c r="M21" i="115"/>
  <c r="M20" i="115"/>
  <c r="M19" i="115"/>
  <c r="J35" i="115"/>
  <c r="I35" i="115"/>
  <c r="H35" i="115"/>
  <c r="G35" i="115"/>
  <c r="F35" i="115"/>
  <c r="E35" i="115"/>
  <c r="D35" i="115"/>
  <c r="L17" i="115"/>
  <c r="M17" i="115"/>
  <c r="M16" i="115"/>
  <c r="J34" i="115"/>
  <c r="I33" i="115"/>
  <c r="H34" i="115"/>
  <c r="G34" i="115"/>
  <c r="F34" i="115"/>
  <c r="E34" i="115"/>
  <c r="D34" i="115"/>
  <c r="L14" i="115"/>
  <c r="L13" i="115"/>
  <c r="M13" i="115"/>
  <c r="M12" i="115"/>
  <c r="M11" i="115"/>
  <c r="M10" i="115"/>
  <c r="L9" i="115"/>
  <c r="M9" i="115"/>
  <c r="J37" i="115"/>
  <c r="I37" i="115"/>
  <c r="H37" i="115"/>
  <c r="G37" i="115"/>
  <c r="F37" i="115"/>
  <c r="E37" i="115"/>
  <c r="D37" i="115"/>
  <c r="C39" i="114"/>
  <c r="G36" i="114"/>
  <c r="L31" i="114"/>
  <c r="M31" i="114"/>
  <c r="L30" i="114"/>
  <c r="M29" i="114"/>
  <c r="M28" i="114"/>
  <c r="M27" i="114"/>
  <c r="M26" i="114"/>
  <c r="F36" i="114"/>
  <c r="M25" i="114"/>
  <c r="J36" i="114"/>
  <c r="I36" i="114"/>
  <c r="H36" i="114"/>
  <c r="E36" i="114"/>
  <c r="D36" i="114"/>
  <c r="L23" i="114"/>
  <c r="M23" i="114"/>
  <c r="M22" i="114"/>
  <c r="L22" i="114"/>
  <c r="M21" i="114"/>
  <c r="M20" i="114"/>
  <c r="M19" i="114"/>
  <c r="J35" i="114"/>
  <c r="I35" i="114"/>
  <c r="H35" i="114"/>
  <c r="G35" i="114"/>
  <c r="F35" i="114"/>
  <c r="E35" i="114"/>
  <c r="D35" i="114"/>
  <c r="I34" i="114"/>
  <c r="L17" i="114"/>
  <c r="M17" i="114"/>
  <c r="J33" i="114"/>
  <c r="M16" i="114"/>
  <c r="L15" i="114"/>
  <c r="J34" i="114"/>
  <c r="I33" i="114"/>
  <c r="H34" i="114"/>
  <c r="G34" i="114"/>
  <c r="F34" i="114"/>
  <c r="E34" i="114"/>
  <c r="D34" i="114"/>
  <c r="L14" i="114"/>
  <c r="M13" i="114"/>
  <c r="F37" i="114"/>
  <c r="M12" i="114"/>
  <c r="M11" i="114"/>
  <c r="M10" i="114"/>
  <c r="L9" i="114"/>
  <c r="M9" i="114"/>
  <c r="J37" i="114"/>
  <c r="I37" i="114"/>
  <c r="H37" i="114"/>
  <c r="G37" i="114"/>
  <c r="E37" i="114"/>
  <c r="D37" i="114"/>
  <c r="W16" i="113"/>
  <c r="V16" i="113"/>
  <c r="T16" i="113"/>
  <c r="Y16" i="113"/>
  <c r="X13" i="113"/>
  <c r="W13" i="113"/>
  <c r="V13" i="113" s="1"/>
  <c r="U13" i="113" s="1"/>
  <c r="T13" i="113" s="1"/>
  <c r="S13" i="113" s="1"/>
  <c r="R13" i="113" s="1"/>
  <c r="Q13" i="113" s="1"/>
  <c r="P13" i="113" s="1"/>
  <c r="AA12" i="113"/>
  <c r="Z12" i="113"/>
  <c r="Y12" i="113"/>
  <c r="X12" i="113"/>
  <c r="W12" i="113"/>
  <c r="V12" i="113"/>
  <c r="U12" i="113"/>
  <c r="T12" i="113"/>
  <c r="S12" i="113"/>
  <c r="R12" i="113"/>
  <c r="Q12" i="113"/>
  <c r="P12" i="113"/>
  <c r="V8" i="113"/>
  <c r="R8" i="113"/>
  <c r="U8" i="113"/>
  <c r="Q8" i="113"/>
  <c r="T8" i="113"/>
  <c r="S8" i="113"/>
  <c r="P8" i="113"/>
  <c r="M14" i="115" l="1"/>
  <c r="L15" i="115"/>
  <c r="L23" i="115"/>
  <c r="L31" i="115"/>
  <c r="J33" i="115"/>
  <c r="I34" i="115"/>
  <c r="L8" i="115"/>
  <c r="M15" i="115"/>
  <c r="L16" i="115"/>
  <c r="L24" i="115"/>
  <c r="L36" i="115" s="1"/>
  <c r="M8" i="115"/>
  <c r="M24" i="115"/>
  <c r="M36" i="115" s="1"/>
  <c r="D33" i="115"/>
  <c r="L10" i="115"/>
  <c r="L18" i="115"/>
  <c r="L35" i="115" s="1"/>
  <c r="L26" i="115"/>
  <c r="E33" i="115"/>
  <c r="L11" i="115"/>
  <c r="M18" i="115"/>
  <c r="M35" i="115" s="1"/>
  <c r="L19" i="115"/>
  <c r="L27" i="115"/>
  <c r="F33" i="115"/>
  <c r="L12" i="115"/>
  <c r="L20" i="115"/>
  <c r="L28" i="115"/>
  <c r="G33" i="115"/>
  <c r="H33" i="115"/>
  <c r="L34" i="114"/>
  <c r="M30" i="114"/>
  <c r="L8" i="114"/>
  <c r="M15" i="114"/>
  <c r="L16" i="114"/>
  <c r="L33" i="114" s="1"/>
  <c r="L24" i="114"/>
  <c r="M8" i="114"/>
  <c r="M24" i="114"/>
  <c r="M36" i="114" s="1"/>
  <c r="L25" i="114"/>
  <c r="D33" i="114"/>
  <c r="L10" i="114"/>
  <c r="L18" i="114"/>
  <c r="L26" i="114"/>
  <c r="E33" i="114"/>
  <c r="L11" i="114"/>
  <c r="M18" i="114"/>
  <c r="M35" i="114" s="1"/>
  <c r="L19" i="114"/>
  <c r="L27" i="114"/>
  <c r="F33" i="114"/>
  <c r="M14" i="114"/>
  <c r="L12" i="114"/>
  <c r="L20" i="114"/>
  <c r="L28" i="114"/>
  <c r="G33" i="114"/>
  <c r="L13" i="114"/>
  <c r="L21" i="114"/>
  <c r="L29" i="114"/>
  <c r="H33" i="114"/>
  <c r="L34" i="115" l="1"/>
  <c r="L33" i="115"/>
  <c r="M34" i="115"/>
  <c r="M33" i="115"/>
  <c r="L37" i="115"/>
  <c r="M37" i="115"/>
  <c r="M37" i="114"/>
  <c r="L35" i="114"/>
  <c r="L36" i="114"/>
  <c r="M34" i="114"/>
  <c r="M33" i="114"/>
  <c r="L37" i="114"/>
  <c r="C39" i="112" l="1"/>
  <c r="H36" i="112"/>
  <c r="D36" i="112"/>
  <c r="M31" i="112"/>
  <c r="M30" i="112"/>
  <c r="M29" i="112"/>
  <c r="L28" i="112"/>
  <c r="M28" i="112"/>
  <c r="L27" i="112"/>
  <c r="M26" i="112"/>
  <c r="M25" i="112"/>
  <c r="J36" i="112"/>
  <c r="I36" i="112"/>
  <c r="L24" i="112"/>
  <c r="F36" i="112"/>
  <c r="E36" i="112"/>
  <c r="M24" i="112"/>
  <c r="M36" i="112" s="1"/>
  <c r="M23" i="112"/>
  <c r="M22" i="112"/>
  <c r="M21" i="112"/>
  <c r="L20" i="112"/>
  <c r="M20" i="112"/>
  <c r="L19" i="112"/>
  <c r="J35" i="112"/>
  <c r="I35" i="112"/>
  <c r="H35" i="112"/>
  <c r="G35" i="112"/>
  <c r="F35" i="112"/>
  <c r="E35" i="112"/>
  <c r="D35" i="112"/>
  <c r="J34" i="112"/>
  <c r="F34" i="112"/>
  <c r="M17" i="112"/>
  <c r="L16" i="112"/>
  <c r="G33" i="112"/>
  <c r="M16" i="112"/>
  <c r="M15" i="112"/>
  <c r="M34" i="112" s="1"/>
  <c r="J33" i="112"/>
  <c r="I34" i="112"/>
  <c r="H34" i="112"/>
  <c r="G34" i="112"/>
  <c r="F33" i="112"/>
  <c r="E34" i="112"/>
  <c r="D34" i="112"/>
  <c r="M14" i="112"/>
  <c r="M13" i="112"/>
  <c r="L12" i="112"/>
  <c r="M12" i="112"/>
  <c r="L11" i="112"/>
  <c r="M10" i="112"/>
  <c r="M9" i="112"/>
  <c r="L8" i="112"/>
  <c r="J37" i="112"/>
  <c r="I37" i="112"/>
  <c r="H37" i="112"/>
  <c r="G37" i="112"/>
  <c r="F37" i="112"/>
  <c r="E37" i="112"/>
  <c r="M8" i="112"/>
  <c r="C39" i="111"/>
  <c r="L31" i="111"/>
  <c r="M31" i="111"/>
  <c r="L30" i="111"/>
  <c r="M30" i="111"/>
  <c r="M29" i="111"/>
  <c r="L28" i="111"/>
  <c r="M28" i="111"/>
  <c r="L27" i="111"/>
  <c r="M27" i="111"/>
  <c r="M26" i="111"/>
  <c r="M25" i="111"/>
  <c r="J36" i="111"/>
  <c r="I36" i="111"/>
  <c r="H36" i="111"/>
  <c r="G36" i="111"/>
  <c r="F36" i="111"/>
  <c r="E36" i="111"/>
  <c r="D36" i="111"/>
  <c r="L23" i="111"/>
  <c r="M23" i="111"/>
  <c r="L22" i="111"/>
  <c r="M22" i="111"/>
  <c r="M21" i="111"/>
  <c r="L20" i="111"/>
  <c r="M20" i="111"/>
  <c r="L19" i="111"/>
  <c r="M19" i="111"/>
  <c r="J35" i="111"/>
  <c r="I35" i="111"/>
  <c r="H35" i="111"/>
  <c r="G35" i="111"/>
  <c r="F35" i="111"/>
  <c r="E35" i="111"/>
  <c r="D35" i="111"/>
  <c r="M17" i="111"/>
  <c r="M16" i="111"/>
  <c r="J34" i="111"/>
  <c r="I34" i="111"/>
  <c r="H34" i="111"/>
  <c r="G33" i="111"/>
  <c r="F34" i="111"/>
  <c r="E34" i="111"/>
  <c r="D34" i="111"/>
  <c r="L14" i="111"/>
  <c r="M14" i="111"/>
  <c r="M13" i="111"/>
  <c r="L12" i="111"/>
  <c r="M12" i="111"/>
  <c r="L11" i="111"/>
  <c r="M11" i="111"/>
  <c r="M10" i="111"/>
  <c r="M9" i="111"/>
  <c r="J37" i="111"/>
  <c r="I37" i="111"/>
  <c r="H37" i="111"/>
  <c r="G37" i="111"/>
  <c r="F37" i="111"/>
  <c r="E37" i="111"/>
  <c r="M8" i="111"/>
  <c r="U16" i="110"/>
  <c r="T16" i="110"/>
  <c r="Y16" i="110"/>
  <c r="X13" i="110"/>
  <c r="W13" i="110"/>
  <c r="V13" i="110"/>
  <c r="U13" i="110" s="1"/>
  <c r="T13" i="110" s="1"/>
  <c r="S13" i="110" s="1"/>
  <c r="R13" i="110" s="1"/>
  <c r="Q13" i="110" s="1"/>
  <c r="P13" i="110" s="1"/>
  <c r="R12" i="110"/>
  <c r="AA12" i="110"/>
  <c r="Z12" i="110"/>
  <c r="Y12" i="110"/>
  <c r="X12" i="110"/>
  <c r="W12" i="110"/>
  <c r="V12" i="110"/>
  <c r="U12" i="110"/>
  <c r="T12" i="110"/>
  <c r="S12" i="110"/>
  <c r="Q12" i="110"/>
  <c r="P12" i="110"/>
  <c r="U8" i="110"/>
  <c r="Q8" i="110"/>
  <c r="T8" i="110"/>
  <c r="P8" i="110"/>
  <c r="V8" i="110"/>
  <c r="S8" i="110"/>
  <c r="R8" i="110"/>
  <c r="M19" i="112" l="1"/>
  <c r="L13" i="112"/>
  <c r="L21" i="112"/>
  <c r="L29" i="112"/>
  <c r="H33" i="112"/>
  <c r="D37" i="112"/>
  <c r="L14" i="112"/>
  <c r="L22" i="112"/>
  <c r="L30" i="112"/>
  <c r="I33" i="112"/>
  <c r="M11" i="112"/>
  <c r="M37" i="112" s="1"/>
  <c r="M27" i="112"/>
  <c r="L15" i="112"/>
  <c r="L23" i="112"/>
  <c r="L31" i="112"/>
  <c r="G36" i="112"/>
  <c r="L9" i="112"/>
  <c r="L37" i="112" s="1"/>
  <c r="L17" i="112"/>
  <c r="L25" i="112"/>
  <c r="L36" i="112" s="1"/>
  <c r="D33" i="112"/>
  <c r="M33" i="112"/>
  <c r="L10" i="112"/>
  <c r="L18" i="112"/>
  <c r="L26" i="112"/>
  <c r="E33" i="112"/>
  <c r="M18" i="112"/>
  <c r="M35" i="112" s="1"/>
  <c r="L13" i="111"/>
  <c r="L21" i="111"/>
  <c r="L29" i="111"/>
  <c r="H33" i="111"/>
  <c r="G34" i="111"/>
  <c r="D37" i="111"/>
  <c r="I33" i="111"/>
  <c r="L15" i="111"/>
  <c r="J33" i="111"/>
  <c r="L8" i="111"/>
  <c r="L37" i="111" s="1"/>
  <c r="M15" i="111"/>
  <c r="L16" i="111"/>
  <c r="L24" i="111"/>
  <c r="L9" i="111"/>
  <c r="L17" i="111"/>
  <c r="M24" i="111"/>
  <c r="M36" i="111" s="1"/>
  <c r="L25" i="111"/>
  <c r="D33" i="111"/>
  <c r="L10" i="111"/>
  <c r="L18" i="111"/>
  <c r="L26" i="111"/>
  <c r="E33" i="111"/>
  <c r="M18" i="111"/>
  <c r="M35" i="111" s="1"/>
  <c r="F33" i="111"/>
  <c r="L34" i="112" l="1"/>
  <c r="L33" i="112"/>
  <c r="L35" i="112"/>
  <c r="M37" i="111"/>
  <c r="L34" i="111"/>
  <c r="L33" i="111"/>
  <c r="L36" i="111"/>
  <c r="L35" i="111"/>
  <c r="M34" i="111"/>
  <c r="M33" i="111"/>
  <c r="C39" i="109" l="1"/>
  <c r="M31" i="109"/>
  <c r="L30" i="109"/>
  <c r="M30" i="109"/>
  <c r="L29" i="109"/>
  <c r="M29" i="109"/>
  <c r="L28" i="109"/>
  <c r="M28" i="109"/>
  <c r="M27" i="109"/>
  <c r="L26" i="109"/>
  <c r="M26" i="109"/>
  <c r="J36" i="109"/>
  <c r="F36" i="109"/>
  <c r="M25" i="109"/>
  <c r="I36" i="109"/>
  <c r="H36" i="109"/>
  <c r="L24" i="109"/>
  <c r="E36" i="109"/>
  <c r="D36" i="109"/>
  <c r="M23" i="109"/>
  <c r="L22" i="109"/>
  <c r="M22" i="109"/>
  <c r="L21" i="109"/>
  <c r="M21" i="109"/>
  <c r="L20" i="109"/>
  <c r="M20" i="109"/>
  <c r="M19" i="109"/>
  <c r="J35" i="109"/>
  <c r="I35" i="109"/>
  <c r="H35" i="109"/>
  <c r="G35" i="109"/>
  <c r="F35" i="109"/>
  <c r="E35" i="109"/>
  <c r="D35" i="109"/>
  <c r="L17" i="109"/>
  <c r="M17" i="109"/>
  <c r="G34" i="109"/>
  <c r="M16" i="109"/>
  <c r="J34" i="109"/>
  <c r="I33" i="109"/>
  <c r="H34" i="109"/>
  <c r="F34" i="109"/>
  <c r="E34" i="109"/>
  <c r="D34" i="109"/>
  <c r="L14" i="109"/>
  <c r="M14" i="109"/>
  <c r="L13" i="109"/>
  <c r="M13" i="109"/>
  <c r="L12" i="109"/>
  <c r="M12" i="109"/>
  <c r="M11" i="109"/>
  <c r="L10" i="109"/>
  <c r="M10" i="109"/>
  <c r="L9" i="109"/>
  <c r="M9" i="109"/>
  <c r="M8" i="109"/>
  <c r="J37" i="109"/>
  <c r="I37" i="109"/>
  <c r="H37" i="109"/>
  <c r="G37" i="109"/>
  <c r="F37" i="109"/>
  <c r="E37" i="109"/>
  <c r="D37" i="109"/>
  <c r="C39" i="108"/>
  <c r="I36" i="108"/>
  <c r="E36" i="108"/>
  <c r="M31" i="108"/>
  <c r="L30" i="108"/>
  <c r="M30" i="108"/>
  <c r="L29" i="108"/>
  <c r="M29" i="108"/>
  <c r="M28" i="108"/>
  <c r="M27" i="108"/>
  <c r="M26" i="108"/>
  <c r="L25" i="108"/>
  <c r="M25" i="108"/>
  <c r="J36" i="108"/>
  <c r="H36" i="108"/>
  <c r="G36" i="108"/>
  <c r="F36" i="108"/>
  <c r="D36" i="108"/>
  <c r="M23" i="108"/>
  <c r="L22" i="108"/>
  <c r="M22" i="108"/>
  <c r="L21" i="108"/>
  <c r="M21" i="108"/>
  <c r="M20" i="108"/>
  <c r="M19" i="108"/>
  <c r="J35" i="108"/>
  <c r="I35" i="108"/>
  <c r="H35" i="108"/>
  <c r="G35" i="108"/>
  <c r="F35" i="108"/>
  <c r="E35" i="108"/>
  <c r="D35" i="108"/>
  <c r="G34" i="108"/>
  <c r="M17" i="108"/>
  <c r="H33" i="108"/>
  <c r="D33" i="108"/>
  <c r="J34" i="108"/>
  <c r="I33" i="108"/>
  <c r="H34" i="108"/>
  <c r="G33" i="108"/>
  <c r="F34" i="108"/>
  <c r="E34" i="108"/>
  <c r="D34" i="108"/>
  <c r="L14" i="108"/>
  <c r="L13" i="108"/>
  <c r="M13" i="108"/>
  <c r="M12" i="108"/>
  <c r="M11" i="108"/>
  <c r="M10" i="108"/>
  <c r="L9" i="108"/>
  <c r="M9" i="108"/>
  <c r="J37" i="108"/>
  <c r="I37" i="108"/>
  <c r="H37" i="108"/>
  <c r="G37" i="108"/>
  <c r="F37" i="108"/>
  <c r="E37" i="108"/>
  <c r="D37" i="108"/>
  <c r="Y16" i="107"/>
  <c r="W16" i="107"/>
  <c r="V16" i="107"/>
  <c r="U16" i="107"/>
  <c r="T16" i="107"/>
  <c r="S16" i="107"/>
  <c r="X13" i="107"/>
  <c r="W13" i="107" s="1"/>
  <c r="V13" i="107" s="1"/>
  <c r="U13" i="107" s="1"/>
  <c r="T13" i="107" s="1"/>
  <c r="S13" i="107" s="1"/>
  <c r="R13" i="107" s="1"/>
  <c r="Q13" i="107" s="1"/>
  <c r="P13" i="107" s="1"/>
  <c r="Y12" i="107"/>
  <c r="X12" i="107"/>
  <c r="T12" i="107"/>
  <c r="S12" i="107"/>
  <c r="P12" i="107"/>
  <c r="AA12" i="107"/>
  <c r="Z12" i="107"/>
  <c r="W12" i="107"/>
  <c r="V12" i="107"/>
  <c r="R12" i="107"/>
  <c r="Q12" i="107"/>
  <c r="U8" i="107"/>
  <c r="T8" i="107"/>
  <c r="Q8" i="107"/>
  <c r="P8" i="107"/>
  <c r="V8" i="107"/>
  <c r="S8" i="107"/>
  <c r="R8" i="107"/>
  <c r="L15" i="109" l="1"/>
  <c r="L23" i="109"/>
  <c r="L31" i="109"/>
  <c r="J33" i="109"/>
  <c r="I34" i="109"/>
  <c r="G36" i="109"/>
  <c r="L8" i="109"/>
  <c r="M15" i="109"/>
  <c r="L16" i="109"/>
  <c r="M24" i="109"/>
  <c r="M36" i="109" s="1"/>
  <c r="L25" i="109"/>
  <c r="L36" i="109" s="1"/>
  <c r="D33" i="109"/>
  <c r="L18" i="109"/>
  <c r="E33" i="109"/>
  <c r="L11" i="109"/>
  <c r="M18" i="109"/>
  <c r="M35" i="109" s="1"/>
  <c r="L19" i="109"/>
  <c r="L27" i="109"/>
  <c r="F33" i="109"/>
  <c r="G33" i="109"/>
  <c r="H33" i="109"/>
  <c r="M14" i="108"/>
  <c r="L15" i="108"/>
  <c r="L23" i="108"/>
  <c r="L31" i="108"/>
  <c r="J33" i="108"/>
  <c r="I34" i="108"/>
  <c r="L8" i="108"/>
  <c r="M15" i="108"/>
  <c r="L16" i="108"/>
  <c r="L24" i="108"/>
  <c r="L36" i="108" s="1"/>
  <c r="M8" i="108"/>
  <c r="M37" i="108" s="1"/>
  <c r="M16" i="108"/>
  <c r="L17" i="108"/>
  <c r="M24" i="108"/>
  <c r="M36" i="108" s="1"/>
  <c r="L10" i="108"/>
  <c r="L18" i="108"/>
  <c r="L26" i="108"/>
  <c r="E33" i="108"/>
  <c r="L11" i="108"/>
  <c r="M18" i="108"/>
  <c r="M35" i="108" s="1"/>
  <c r="L19" i="108"/>
  <c r="L27" i="108"/>
  <c r="F33" i="108"/>
  <c r="L12" i="108"/>
  <c r="L20" i="108"/>
  <c r="L28" i="108"/>
  <c r="L34" i="109" l="1"/>
  <c r="L33" i="109"/>
  <c r="M34" i="109"/>
  <c r="M33" i="109"/>
  <c r="M37" i="109"/>
  <c r="L37" i="109"/>
  <c r="L35" i="109"/>
  <c r="L35" i="108"/>
  <c r="M34" i="108"/>
  <c r="M33" i="108"/>
  <c r="L37" i="108"/>
  <c r="L34" i="108"/>
  <c r="L33" i="108"/>
  <c r="C39" i="106" l="1"/>
  <c r="M31" i="106"/>
  <c r="L30" i="106"/>
  <c r="M30" i="106"/>
  <c r="L29" i="106"/>
  <c r="M29" i="106"/>
  <c r="M28" i="106"/>
  <c r="M27" i="106"/>
  <c r="I36" i="106"/>
  <c r="E36" i="106"/>
  <c r="M26" i="106"/>
  <c r="J36" i="106"/>
  <c r="L25" i="106"/>
  <c r="F36" i="106"/>
  <c r="M25" i="106"/>
  <c r="H36" i="106"/>
  <c r="G36" i="106"/>
  <c r="D36" i="106"/>
  <c r="M23" i="106"/>
  <c r="L22" i="106"/>
  <c r="M22" i="106"/>
  <c r="L21" i="106"/>
  <c r="M21" i="106"/>
  <c r="M20" i="106"/>
  <c r="L20" i="106"/>
  <c r="M19" i="106"/>
  <c r="J35" i="106"/>
  <c r="I35" i="106"/>
  <c r="H35" i="106"/>
  <c r="G35" i="106"/>
  <c r="F35" i="106"/>
  <c r="E35" i="106"/>
  <c r="D35" i="106"/>
  <c r="L17" i="106"/>
  <c r="M17" i="106"/>
  <c r="G34" i="106"/>
  <c r="M16" i="106"/>
  <c r="J34" i="106"/>
  <c r="I34" i="106"/>
  <c r="H34" i="106"/>
  <c r="F34" i="106"/>
  <c r="E34" i="106"/>
  <c r="D34" i="106"/>
  <c r="L14" i="106"/>
  <c r="M14" i="106"/>
  <c r="L13" i="106"/>
  <c r="M13" i="106"/>
  <c r="M12" i="106"/>
  <c r="M11" i="106"/>
  <c r="L10" i="106"/>
  <c r="M10" i="106"/>
  <c r="L9" i="106"/>
  <c r="M9" i="106"/>
  <c r="J37" i="106"/>
  <c r="I37" i="106"/>
  <c r="H37" i="106"/>
  <c r="G37" i="106"/>
  <c r="F37" i="106"/>
  <c r="E37" i="106"/>
  <c r="D37" i="106"/>
  <c r="C39" i="105"/>
  <c r="E36" i="105"/>
  <c r="M31" i="105"/>
  <c r="L30" i="105"/>
  <c r="M30" i="105"/>
  <c r="M29" i="105"/>
  <c r="M28" i="105"/>
  <c r="M27" i="105"/>
  <c r="F36" i="105"/>
  <c r="M26" i="105"/>
  <c r="L25" i="105"/>
  <c r="M25" i="105"/>
  <c r="J36" i="105"/>
  <c r="I36" i="105"/>
  <c r="H36" i="105"/>
  <c r="G36" i="105"/>
  <c r="D36" i="105"/>
  <c r="M23" i="105"/>
  <c r="L22" i="105"/>
  <c r="M22" i="105"/>
  <c r="M21" i="105"/>
  <c r="M20" i="105"/>
  <c r="M19" i="105"/>
  <c r="J35" i="105"/>
  <c r="I35" i="105"/>
  <c r="H35" i="105"/>
  <c r="G35" i="105"/>
  <c r="F35" i="105"/>
  <c r="E35" i="105"/>
  <c r="D35" i="105"/>
  <c r="L17" i="105"/>
  <c r="M17" i="105"/>
  <c r="H34" i="105"/>
  <c r="M16" i="105"/>
  <c r="J34" i="105"/>
  <c r="I33" i="105"/>
  <c r="H33" i="105"/>
  <c r="G34" i="105"/>
  <c r="F34" i="105"/>
  <c r="E34" i="105"/>
  <c r="D34" i="105"/>
  <c r="L14" i="105"/>
  <c r="M14" i="105"/>
  <c r="M13" i="105"/>
  <c r="L13" i="105"/>
  <c r="M12" i="105"/>
  <c r="M11" i="105"/>
  <c r="M10" i="105"/>
  <c r="L9" i="105"/>
  <c r="M9" i="105"/>
  <c r="J37" i="105"/>
  <c r="I37" i="105"/>
  <c r="H37" i="105"/>
  <c r="G37" i="105"/>
  <c r="F37" i="105"/>
  <c r="E37" i="105"/>
  <c r="D37" i="105"/>
  <c r="X16" i="104"/>
  <c r="W16" i="104"/>
  <c r="V16" i="104"/>
  <c r="U16" i="104"/>
  <c r="T16" i="104"/>
  <c r="S16" i="104"/>
  <c r="Y16" i="104"/>
  <c r="X13" i="104"/>
  <c r="W13" i="104"/>
  <c r="V13" i="104" s="1"/>
  <c r="U13" i="104" s="1"/>
  <c r="T13" i="104" s="1"/>
  <c r="S13" i="104" s="1"/>
  <c r="R13" i="104" s="1"/>
  <c r="Q13" i="104" s="1"/>
  <c r="P13" i="104" s="1"/>
  <c r="U12" i="104"/>
  <c r="AA12" i="104"/>
  <c r="Z12" i="104"/>
  <c r="Y12" i="104"/>
  <c r="X12" i="104"/>
  <c r="W12" i="104"/>
  <c r="V12" i="104"/>
  <c r="T12" i="104"/>
  <c r="T8" i="104"/>
  <c r="P8" i="104"/>
  <c r="U8" i="104"/>
  <c r="Q8" i="104"/>
  <c r="V8" i="104"/>
  <c r="S8" i="104"/>
  <c r="R8" i="104"/>
  <c r="I33" i="106" l="1"/>
  <c r="L15" i="106"/>
  <c r="L23" i="106"/>
  <c r="L31" i="106"/>
  <c r="J33" i="106"/>
  <c r="L8" i="106"/>
  <c r="M15" i="106"/>
  <c r="L16" i="106"/>
  <c r="L24" i="106"/>
  <c r="M8" i="106"/>
  <c r="M24" i="106"/>
  <c r="M36" i="106" s="1"/>
  <c r="D33" i="106"/>
  <c r="E33" i="106"/>
  <c r="L18" i="106"/>
  <c r="L26" i="106"/>
  <c r="L11" i="106"/>
  <c r="M18" i="106"/>
  <c r="M35" i="106" s="1"/>
  <c r="L19" i="106"/>
  <c r="L27" i="106"/>
  <c r="F33" i="106"/>
  <c r="L12" i="106"/>
  <c r="L28" i="106"/>
  <c r="G33" i="106"/>
  <c r="H33" i="106"/>
  <c r="L15" i="105"/>
  <c r="L23" i="105"/>
  <c r="L31" i="105"/>
  <c r="J33" i="105"/>
  <c r="I34" i="105"/>
  <c r="L8" i="105"/>
  <c r="M15" i="105"/>
  <c r="L16" i="105"/>
  <c r="L24" i="105"/>
  <c r="M8" i="105"/>
  <c r="M24" i="105"/>
  <c r="M36" i="105" s="1"/>
  <c r="D33" i="105"/>
  <c r="L10" i="105"/>
  <c r="L18" i="105"/>
  <c r="L35" i="105" s="1"/>
  <c r="L26" i="105"/>
  <c r="E33" i="105"/>
  <c r="L11" i="105"/>
  <c r="M18" i="105"/>
  <c r="M35" i="105" s="1"/>
  <c r="L19" i="105"/>
  <c r="L27" i="105"/>
  <c r="F33" i="105"/>
  <c r="L12" i="105"/>
  <c r="L20" i="105"/>
  <c r="L28" i="105"/>
  <c r="G33" i="105"/>
  <c r="L21" i="105"/>
  <c r="L29" i="105"/>
  <c r="M37" i="106" l="1"/>
  <c r="L34" i="106"/>
  <c r="L33" i="106"/>
  <c r="L36" i="106"/>
  <c r="M34" i="106"/>
  <c r="M33" i="106"/>
  <c r="L35" i="106"/>
  <c r="L37" i="106"/>
  <c r="M37" i="105"/>
  <c r="L36" i="105"/>
  <c r="L34" i="105"/>
  <c r="L33" i="105"/>
  <c r="M34" i="105"/>
  <c r="M33" i="105"/>
  <c r="L37" i="105"/>
  <c r="C39" i="103" l="1"/>
  <c r="H36" i="103"/>
  <c r="D36" i="103"/>
  <c r="M31" i="103"/>
  <c r="L30" i="103"/>
  <c r="M30" i="103"/>
  <c r="M29" i="103"/>
  <c r="L28" i="103"/>
  <c r="M28" i="103"/>
  <c r="M27" i="103"/>
  <c r="L26" i="103"/>
  <c r="M26" i="103"/>
  <c r="J36" i="103"/>
  <c r="F36" i="103"/>
  <c r="M25" i="103"/>
  <c r="L24" i="103"/>
  <c r="I36" i="103"/>
  <c r="G36" i="103"/>
  <c r="E36" i="103"/>
  <c r="M24" i="103"/>
  <c r="M23" i="103"/>
  <c r="L23" i="103"/>
  <c r="L22" i="103"/>
  <c r="M22" i="103"/>
  <c r="M21" i="103"/>
  <c r="L20" i="103"/>
  <c r="M20" i="103"/>
  <c r="M19" i="103"/>
  <c r="J35" i="103"/>
  <c r="I35" i="103"/>
  <c r="H35" i="103"/>
  <c r="G35" i="103"/>
  <c r="F35" i="103"/>
  <c r="E35" i="103"/>
  <c r="D35" i="103"/>
  <c r="J34" i="103"/>
  <c r="F34" i="103"/>
  <c r="M17" i="103"/>
  <c r="L16" i="103"/>
  <c r="G33" i="103"/>
  <c r="M16" i="103"/>
  <c r="J33" i="103"/>
  <c r="I33" i="103"/>
  <c r="H34" i="103"/>
  <c r="G34" i="103"/>
  <c r="F33" i="103"/>
  <c r="E34" i="103"/>
  <c r="D34" i="103"/>
  <c r="L14" i="103"/>
  <c r="M14" i="103"/>
  <c r="M13" i="103"/>
  <c r="L12" i="103"/>
  <c r="M12" i="103"/>
  <c r="M11" i="103"/>
  <c r="L10" i="103"/>
  <c r="M10" i="103"/>
  <c r="M9" i="103"/>
  <c r="J37" i="103"/>
  <c r="I37" i="103"/>
  <c r="H37" i="103"/>
  <c r="G37" i="103"/>
  <c r="F37" i="103"/>
  <c r="E37" i="103"/>
  <c r="D37" i="103"/>
  <c r="C39" i="102"/>
  <c r="G36" i="102"/>
  <c r="D36" i="102"/>
  <c r="L31" i="102"/>
  <c r="M31" i="102"/>
  <c r="L30" i="102"/>
  <c r="L29" i="102"/>
  <c r="M29" i="102"/>
  <c r="M28" i="102"/>
  <c r="M27" i="102"/>
  <c r="E36" i="102"/>
  <c r="M26" i="102"/>
  <c r="M25" i="102"/>
  <c r="J36" i="102"/>
  <c r="I36" i="102"/>
  <c r="H36" i="102"/>
  <c r="F36" i="102"/>
  <c r="M24" i="102"/>
  <c r="L23" i="102"/>
  <c r="M23" i="102"/>
  <c r="L22" i="102"/>
  <c r="L21" i="102"/>
  <c r="M21" i="102"/>
  <c r="M20" i="102"/>
  <c r="M19" i="102"/>
  <c r="J35" i="102"/>
  <c r="I35" i="102"/>
  <c r="H35" i="102"/>
  <c r="G35" i="102"/>
  <c r="F35" i="102"/>
  <c r="E35" i="102"/>
  <c r="D35" i="102"/>
  <c r="I34" i="102"/>
  <c r="M17" i="102"/>
  <c r="J33" i="102"/>
  <c r="G34" i="102"/>
  <c r="M16" i="102"/>
  <c r="L15" i="102"/>
  <c r="J34" i="102"/>
  <c r="I33" i="102"/>
  <c r="H34" i="102"/>
  <c r="F34" i="102"/>
  <c r="E34" i="102"/>
  <c r="D34" i="102"/>
  <c r="L14" i="102"/>
  <c r="L13" i="102"/>
  <c r="M13" i="102"/>
  <c r="F37" i="102"/>
  <c r="M12" i="102"/>
  <c r="M11" i="102"/>
  <c r="L10" i="102"/>
  <c r="M10" i="102"/>
  <c r="M9" i="102"/>
  <c r="J37" i="102"/>
  <c r="I37" i="102"/>
  <c r="H37" i="102"/>
  <c r="G37" i="102"/>
  <c r="E37" i="102"/>
  <c r="D37" i="102"/>
  <c r="X16" i="101"/>
  <c r="W16" i="101"/>
  <c r="V16" i="101"/>
  <c r="U16" i="101"/>
  <c r="T16" i="101"/>
  <c r="S16" i="101"/>
  <c r="Y16" i="101"/>
  <c r="X13" i="101"/>
  <c r="W13" i="101"/>
  <c r="V13" i="101"/>
  <c r="U13" i="101"/>
  <c r="T13" i="101" s="1"/>
  <c r="S13" i="101" s="1"/>
  <c r="R13" i="101" s="1"/>
  <c r="Q13" i="101" s="1"/>
  <c r="P13" i="101" s="1"/>
  <c r="AA12" i="101"/>
  <c r="Z12" i="101"/>
  <c r="Y12" i="101"/>
  <c r="X12" i="101"/>
  <c r="W12" i="101"/>
  <c r="V12" i="101"/>
  <c r="U12" i="101"/>
  <c r="T12" i="101"/>
  <c r="S12" i="101"/>
  <c r="R12" i="101"/>
  <c r="Q12" i="101"/>
  <c r="P12" i="101"/>
  <c r="U8" i="101"/>
  <c r="T8" i="101"/>
  <c r="Q8" i="101"/>
  <c r="P8" i="101"/>
  <c r="V8" i="101"/>
  <c r="S8" i="101"/>
  <c r="R8" i="101"/>
  <c r="M36" i="103" l="1"/>
  <c r="L15" i="103"/>
  <c r="L31" i="103"/>
  <c r="I34" i="103"/>
  <c r="L8" i="103"/>
  <c r="M8" i="103"/>
  <c r="M37" i="103" s="1"/>
  <c r="L9" i="103"/>
  <c r="L17" i="103"/>
  <c r="L25" i="103"/>
  <c r="L36" i="103" s="1"/>
  <c r="D33" i="103"/>
  <c r="M15" i="103"/>
  <c r="L18" i="103"/>
  <c r="E33" i="103"/>
  <c r="L11" i="103"/>
  <c r="M18" i="103"/>
  <c r="M35" i="103" s="1"/>
  <c r="L19" i="103"/>
  <c r="L27" i="103"/>
  <c r="L13" i="103"/>
  <c r="L21" i="103"/>
  <c r="L29" i="103"/>
  <c r="H33" i="103"/>
  <c r="M36" i="102"/>
  <c r="L8" i="102"/>
  <c r="M15" i="102"/>
  <c r="L16" i="102"/>
  <c r="L33" i="102" s="1"/>
  <c r="L24" i="102"/>
  <c r="M8" i="102"/>
  <c r="L9" i="102"/>
  <c r="L17" i="102"/>
  <c r="L34" i="102" s="1"/>
  <c r="L25" i="102"/>
  <c r="D33" i="102"/>
  <c r="L18" i="102"/>
  <c r="L26" i="102"/>
  <c r="E33" i="102"/>
  <c r="M22" i="102"/>
  <c r="M30" i="102"/>
  <c r="L11" i="102"/>
  <c r="M18" i="102"/>
  <c r="M35" i="102" s="1"/>
  <c r="L19" i="102"/>
  <c r="L27" i="102"/>
  <c r="F33" i="102"/>
  <c r="L12" i="102"/>
  <c r="L20" i="102"/>
  <c r="L28" i="102"/>
  <c r="G33" i="102"/>
  <c r="H33" i="102"/>
  <c r="M14" i="102"/>
  <c r="L37" i="103" l="1"/>
  <c r="L35" i="103"/>
  <c r="M34" i="103"/>
  <c r="M33" i="103"/>
  <c r="L34" i="103"/>
  <c r="L33" i="103"/>
  <c r="M37" i="102"/>
  <c r="L35" i="102"/>
  <c r="L36" i="102"/>
  <c r="M34" i="102"/>
  <c r="M33" i="102"/>
  <c r="L37" i="102"/>
  <c r="C39" i="100" l="1"/>
  <c r="F36" i="100"/>
  <c r="D36" i="100"/>
  <c r="L31" i="100"/>
  <c r="M31" i="100"/>
  <c r="L30" i="100"/>
  <c r="M30" i="100"/>
  <c r="M29" i="100"/>
  <c r="L29" i="100"/>
  <c r="L28" i="100"/>
  <c r="M28" i="100"/>
  <c r="M27" i="100"/>
  <c r="L27" i="100"/>
  <c r="M26" i="100"/>
  <c r="M25" i="100"/>
  <c r="J36" i="100"/>
  <c r="I36" i="100"/>
  <c r="H36" i="100"/>
  <c r="G36" i="100"/>
  <c r="E36" i="100"/>
  <c r="M24" i="100"/>
  <c r="M36" i="100" s="1"/>
  <c r="L23" i="100"/>
  <c r="M23" i="100"/>
  <c r="L22" i="100"/>
  <c r="M22" i="100"/>
  <c r="M21" i="100"/>
  <c r="L21" i="100"/>
  <c r="L20" i="100"/>
  <c r="M20" i="100"/>
  <c r="M19" i="100"/>
  <c r="J35" i="100"/>
  <c r="I35" i="100"/>
  <c r="H35" i="100"/>
  <c r="G35" i="100"/>
  <c r="F35" i="100"/>
  <c r="E35" i="100"/>
  <c r="D35" i="100"/>
  <c r="F34" i="100"/>
  <c r="M17" i="100"/>
  <c r="I33" i="100"/>
  <c r="G33" i="100"/>
  <c r="M16" i="100"/>
  <c r="J33" i="100"/>
  <c r="H34" i="100"/>
  <c r="G34" i="100"/>
  <c r="F33" i="100"/>
  <c r="E34" i="100"/>
  <c r="D34" i="100"/>
  <c r="L14" i="100"/>
  <c r="M14" i="100"/>
  <c r="L13" i="100"/>
  <c r="L12" i="100"/>
  <c r="M12" i="100"/>
  <c r="M11" i="100"/>
  <c r="L11" i="100"/>
  <c r="E37" i="100"/>
  <c r="M10" i="100"/>
  <c r="F37" i="100"/>
  <c r="M9" i="100"/>
  <c r="J37" i="100"/>
  <c r="I37" i="100"/>
  <c r="H37" i="100"/>
  <c r="G37" i="100"/>
  <c r="D37" i="100"/>
  <c r="C39" i="99"/>
  <c r="D36" i="99"/>
  <c r="L31" i="99"/>
  <c r="M31" i="99"/>
  <c r="L30" i="99"/>
  <c r="M30" i="99"/>
  <c r="M29" i="99"/>
  <c r="L29" i="99"/>
  <c r="L28" i="99"/>
  <c r="M28" i="99"/>
  <c r="M27" i="99"/>
  <c r="L27" i="99"/>
  <c r="M26" i="99"/>
  <c r="F36" i="99"/>
  <c r="M25" i="99"/>
  <c r="J36" i="99"/>
  <c r="I36" i="99"/>
  <c r="H36" i="99"/>
  <c r="G36" i="99"/>
  <c r="E36" i="99"/>
  <c r="M24" i="99"/>
  <c r="M36" i="99" s="1"/>
  <c r="L23" i="99"/>
  <c r="M23" i="99"/>
  <c r="L22" i="99"/>
  <c r="M22" i="99"/>
  <c r="M21" i="99"/>
  <c r="L21" i="99"/>
  <c r="L20" i="99"/>
  <c r="M20" i="99"/>
  <c r="L19" i="99"/>
  <c r="J35" i="99"/>
  <c r="I35" i="99"/>
  <c r="H35" i="99"/>
  <c r="G35" i="99"/>
  <c r="F35" i="99"/>
  <c r="E35" i="99"/>
  <c r="D35" i="99"/>
  <c r="F34" i="99"/>
  <c r="M17" i="99"/>
  <c r="I34" i="99"/>
  <c r="G33" i="99"/>
  <c r="M16" i="99"/>
  <c r="J33" i="99"/>
  <c r="H33" i="99"/>
  <c r="G34" i="99"/>
  <c r="F33" i="99"/>
  <c r="E34" i="99"/>
  <c r="D34" i="99"/>
  <c r="L14" i="99"/>
  <c r="M14" i="99"/>
  <c r="L13" i="99"/>
  <c r="L12" i="99"/>
  <c r="M12" i="99"/>
  <c r="L11" i="99"/>
  <c r="L10" i="99"/>
  <c r="M10" i="99"/>
  <c r="F37" i="99"/>
  <c r="M9" i="99"/>
  <c r="J37" i="99"/>
  <c r="I37" i="99"/>
  <c r="H37" i="99"/>
  <c r="G37" i="99"/>
  <c r="D37" i="99"/>
  <c r="X16" i="98"/>
  <c r="W16" i="98"/>
  <c r="V16" i="98"/>
  <c r="U16" i="98"/>
  <c r="T16" i="98"/>
  <c r="S16" i="98"/>
  <c r="R16" i="98"/>
  <c r="P16" i="98"/>
  <c r="Y16" i="98"/>
  <c r="X13" i="98"/>
  <c r="W13" i="98" s="1"/>
  <c r="V13" i="98" s="1"/>
  <c r="U13" i="98" s="1"/>
  <c r="T13" i="98" s="1"/>
  <c r="S13" i="98" s="1"/>
  <c r="R13" i="98" s="1"/>
  <c r="Q13" i="98" s="1"/>
  <c r="P13" i="98" s="1"/>
  <c r="AA12" i="98"/>
  <c r="Z12" i="98"/>
  <c r="Y12" i="98"/>
  <c r="X12" i="98"/>
  <c r="W12" i="98"/>
  <c r="V12" i="98"/>
  <c r="U12" i="98"/>
  <c r="T12" i="98"/>
  <c r="S12" i="98"/>
  <c r="R12" i="98"/>
  <c r="Q12" i="98"/>
  <c r="P12" i="98"/>
  <c r="Q8" i="98"/>
  <c r="P8" i="98"/>
  <c r="V8" i="98"/>
  <c r="U8" i="98"/>
  <c r="T8" i="98"/>
  <c r="S8" i="98"/>
  <c r="R8" i="98"/>
  <c r="I34" i="100" l="1"/>
  <c r="L8" i="100"/>
  <c r="M15" i="100"/>
  <c r="L16" i="100"/>
  <c r="L24" i="100"/>
  <c r="J34" i="100"/>
  <c r="M8" i="100"/>
  <c r="L9" i="100"/>
  <c r="L17" i="100"/>
  <c r="L25" i="100"/>
  <c r="D33" i="100"/>
  <c r="L10" i="100"/>
  <c r="L18" i="100"/>
  <c r="L26" i="100"/>
  <c r="E33" i="100"/>
  <c r="M13" i="100"/>
  <c r="L15" i="100"/>
  <c r="M18" i="100"/>
  <c r="M35" i="100" s="1"/>
  <c r="L19" i="100"/>
  <c r="H33" i="100"/>
  <c r="M11" i="99"/>
  <c r="L8" i="99"/>
  <c r="M15" i="99"/>
  <c r="L16" i="99"/>
  <c r="L24" i="99"/>
  <c r="J34" i="99"/>
  <c r="L15" i="99"/>
  <c r="M8" i="99"/>
  <c r="L9" i="99"/>
  <c r="L17" i="99"/>
  <c r="L25" i="99"/>
  <c r="D33" i="99"/>
  <c r="M13" i="99"/>
  <c r="I33" i="99"/>
  <c r="H34" i="99"/>
  <c r="E37" i="99"/>
  <c r="L18" i="99"/>
  <c r="L35" i="99" s="1"/>
  <c r="L26" i="99"/>
  <c r="E33" i="99"/>
  <c r="M19" i="99"/>
  <c r="M18" i="99"/>
  <c r="M35" i="99" s="1"/>
  <c r="M37" i="100" l="1"/>
  <c r="L35" i="100"/>
  <c r="L36" i="100"/>
  <c r="M34" i="100"/>
  <c r="M33" i="100"/>
  <c r="L37" i="100"/>
  <c r="L34" i="100"/>
  <c r="L33" i="100"/>
  <c r="M37" i="99"/>
  <c r="L34" i="99"/>
  <c r="L33" i="99"/>
  <c r="L36" i="99"/>
  <c r="M34" i="99"/>
  <c r="M33" i="99"/>
  <c r="L37" i="99"/>
  <c r="C39" i="96" l="1"/>
  <c r="M31" i="96"/>
  <c r="L30" i="96"/>
  <c r="M30" i="96"/>
  <c r="L29" i="96"/>
  <c r="M29" i="96"/>
  <c r="M28" i="96"/>
  <c r="M27" i="96"/>
  <c r="L26" i="96"/>
  <c r="M26" i="96"/>
  <c r="L25" i="96"/>
  <c r="F36" i="96"/>
  <c r="M25" i="96"/>
  <c r="J36" i="96"/>
  <c r="I36" i="96"/>
  <c r="H36" i="96"/>
  <c r="G36" i="96"/>
  <c r="E36" i="96"/>
  <c r="M24" i="96"/>
  <c r="M23" i="96"/>
  <c r="L22" i="96"/>
  <c r="M22" i="96"/>
  <c r="L21" i="96"/>
  <c r="M21" i="96"/>
  <c r="M20" i="96"/>
  <c r="M19" i="96"/>
  <c r="J35" i="96"/>
  <c r="I35" i="96"/>
  <c r="H35" i="96"/>
  <c r="G35" i="96"/>
  <c r="F35" i="96"/>
  <c r="L18" i="96"/>
  <c r="D35" i="96"/>
  <c r="L17" i="96"/>
  <c r="M17" i="96"/>
  <c r="G34" i="96"/>
  <c r="M16" i="96"/>
  <c r="J34" i="96"/>
  <c r="I34" i="96"/>
  <c r="H34" i="96"/>
  <c r="F34" i="96"/>
  <c r="E33" i="96"/>
  <c r="D34" i="96"/>
  <c r="L14" i="96"/>
  <c r="M14" i="96"/>
  <c r="L13" i="96"/>
  <c r="M13" i="96"/>
  <c r="M12" i="96"/>
  <c r="M11" i="96"/>
  <c r="L10" i="96"/>
  <c r="M10" i="96"/>
  <c r="L9" i="96"/>
  <c r="M9" i="96"/>
  <c r="J37" i="96"/>
  <c r="I37" i="96"/>
  <c r="H37" i="96"/>
  <c r="G37" i="96"/>
  <c r="F37" i="96"/>
  <c r="E37" i="96"/>
  <c r="M8" i="96"/>
  <c r="Y16" i="95"/>
  <c r="V16" i="95"/>
  <c r="U16" i="95"/>
  <c r="T16" i="95"/>
  <c r="S16" i="95"/>
  <c r="R16" i="95"/>
  <c r="Q16" i="95"/>
  <c r="X13" i="95"/>
  <c r="W13" i="95" s="1"/>
  <c r="V13" i="95" s="1"/>
  <c r="U13" i="95" s="1"/>
  <c r="T13" i="95" s="1"/>
  <c r="S13" i="95" s="1"/>
  <c r="R13" i="95" s="1"/>
  <c r="Q13" i="95" s="1"/>
  <c r="P13" i="95" s="1"/>
  <c r="AA12" i="95"/>
  <c r="X12" i="95"/>
  <c r="W12" i="95"/>
  <c r="S12" i="95"/>
  <c r="Q12" i="95"/>
  <c r="Z12" i="95"/>
  <c r="Y12" i="95"/>
  <c r="V12" i="95"/>
  <c r="T12" i="95"/>
  <c r="P12" i="95"/>
  <c r="V8" i="95"/>
  <c r="U8" i="95"/>
  <c r="T8" i="95"/>
  <c r="S8" i="95"/>
  <c r="R8" i="95"/>
  <c r="Q8" i="95"/>
  <c r="P8" i="95"/>
  <c r="M36" i="96" l="1"/>
  <c r="L11" i="96"/>
  <c r="M18" i="96"/>
  <c r="M35" i="96" s="1"/>
  <c r="L19" i="96"/>
  <c r="L27" i="96"/>
  <c r="F33" i="96"/>
  <c r="E34" i="96"/>
  <c r="L12" i="96"/>
  <c r="L20" i="96"/>
  <c r="L35" i="96" s="1"/>
  <c r="L28" i="96"/>
  <c r="G33" i="96"/>
  <c r="E35" i="96"/>
  <c r="D36" i="96"/>
  <c r="H33" i="96"/>
  <c r="D37" i="96"/>
  <c r="I33" i="96"/>
  <c r="L15" i="96"/>
  <c r="L23" i="96"/>
  <c r="L31" i="96"/>
  <c r="J33" i="96"/>
  <c r="L8" i="96"/>
  <c r="M15" i="96"/>
  <c r="L16" i="96"/>
  <c r="L24" i="96"/>
  <c r="L36" i="96" s="1"/>
  <c r="D33" i="96"/>
  <c r="L34" i="96" l="1"/>
  <c r="L33" i="96"/>
  <c r="M37" i="96"/>
  <c r="M34" i="96"/>
  <c r="M33" i="96"/>
  <c r="L37" i="96"/>
  <c r="C39" i="94" l="1"/>
  <c r="J36" i="94"/>
  <c r="E36" i="94"/>
  <c r="M31" i="94"/>
  <c r="M30" i="94"/>
  <c r="L29" i="94"/>
  <c r="M29" i="94"/>
  <c r="M28" i="94"/>
  <c r="L28" i="94"/>
  <c r="L27" i="94"/>
  <c r="M27" i="94"/>
  <c r="M26" i="94"/>
  <c r="M25" i="94"/>
  <c r="I36" i="94"/>
  <c r="H36" i="94"/>
  <c r="G36" i="94"/>
  <c r="F36" i="94"/>
  <c r="D36" i="94"/>
  <c r="M23" i="94"/>
  <c r="M22" i="94"/>
  <c r="L21" i="94"/>
  <c r="M21" i="94"/>
  <c r="L20" i="94"/>
  <c r="L19" i="94"/>
  <c r="M19" i="94"/>
  <c r="J35" i="94"/>
  <c r="I35" i="94"/>
  <c r="H35" i="94"/>
  <c r="G35" i="94"/>
  <c r="F35" i="94"/>
  <c r="E35" i="94"/>
  <c r="D35" i="94"/>
  <c r="G34" i="94"/>
  <c r="M17" i="94"/>
  <c r="H33" i="94"/>
  <c r="M16" i="94"/>
  <c r="J34" i="94"/>
  <c r="I34" i="94"/>
  <c r="H34" i="94"/>
  <c r="G33" i="94"/>
  <c r="F34" i="94"/>
  <c r="E34" i="94"/>
  <c r="D34" i="94"/>
  <c r="M14" i="94"/>
  <c r="L13" i="94"/>
  <c r="M13" i="94"/>
  <c r="L12" i="94"/>
  <c r="L11" i="94"/>
  <c r="M11" i="94"/>
  <c r="M10" i="94"/>
  <c r="M9" i="94"/>
  <c r="J37" i="94"/>
  <c r="I37" i="94"/>
  <c r="H37" i="94"/>
  <c r="G37" i="94"/>
  <c r="F37" i="94"/>
  <c r="E37" i="94"/>
  <c r="M8" i="94"/>
  <c r="C39" i="93"/>
  <c r="M31" i="93"/>
  <c r="M30" i="93"/>
  <c r="M29" i="93"/>
  <c r="L28" i="93"/>
  <c r="M28" i="93"/>
  <c r="M27" i="93"/>
  <c r="H36" i="93"/>
  <c r="D36" i="93"/>
  <c r="M25" i="93"/>
  <c r="J36" i="93"/>
  <c r="I36" i="93"/>
  <c r="G36" i="93"/>
  <c r="L24" i="93"/>
  <c r="E36" i="93"/>
  <c r="M24" i="93"/>
  <c r="M23" i="93"/>
  <c r="M22" i="93"/>
  <c r="M21" i="93"/>
  <c r="L20" i="93"/>
  <c r="M20" i="93"/>
  <c r="M19" i="93"/>
  <c r="J35" i="93"/>
  <c r="I35" i="93"/>
  <c r="H35" i="93"/>
  <c r="G35" i="93"/>
  <c r="F35" i="93"/>
  <c r="E35" i="93"/>
  <c r="D35" i="93"/>
  <c r="I34" i="93"/>
  <c r="E34" i="93"/>
  <c r="M17" i="93"/>
  <c r="J34" i="93"/>
  <c r="F34" i="93"/>
  <c r="M16" i="93"/>
  <c r="L15" i="93"/>
  <c r="I33" i="93"/>
  <c r="H34" i="93"/>
  <c r="G33" i="93"/>
  <c r="E33" i="93"/>
  <c r="D34" i="93"/>
  <c r="M14" i="93"/>
  <c r="M13" i="93"/>
  <c r="L12" i="93"/>
  <c r="M12" i="93"/>
  <c r="L11" i="93"/>
  <c r="M11" i="93"/>
  <c r="M10" i="93"/>
  <c r="M9" i="93"/>
  <c r="J37" i="93"/>
  <c r="I37" i="93"/>
  <c r="H37" i="93"/>
  <c r="G37" i="93"/>
  <c r="L8" i="93"/>
  <c r="E37" i="93"/>
  <c r="M8" i="93"/>
  <c r="Y16" i="92"/>
  <c r="X16" i="92"/>
  <c r="W16" i="92"/>
  <c r="V16" i="92"/>
  <c r="U16" i="92"/>
  <c r="T16" i="92"/>
  <c r="S16" i="92"/>
  <c r="R16" i="92"/>
  <c r="P16" i="92"/>
  <c r="X13" i="92"/>
  <c r="W13" i="92"/>
  <c r="V13" i="92" s="1"/>
  <c r="U13" i="92" s="1"/>
  <c r="T13" i="92" s="1"/>
  <c r="S13" i="92" s="1"/>
  <c r="R13" i="92" s="1"/>
  <c r="Q13" i="92" s="1"/>
  <c r="P13" i="92" s="1"/>
  <c r="V12" i="92"/>
  <c r="R12" i="92"/>
  <c r="S12" i="92"/>
  <c r="U12" i="92"/>
  <c r="T12" i="92"/>
  <c r="V8" i="92"/>
  <c r="U8" i="92"/>
  <c r="R8" i="92"/>
  <c r="Q8" i="92"/>
  <c r="T8" i="92"/>
  <c r="S8" i="92"/>
  <c r="P8" i="92"/>
  <c r="L14" i="94" l="1"/>
  <c r="L22" i="94"/>
  <c r="L30" i="94"/>
  <c r="I33" i="94"/>
  <c r="L15" i="94"/>
  <c r="L23" i="94"/>
  <c r="L31" i="94"/>
  <c r="J33" i="94"/>
  <c r="L8" i="94"/>
  <c r="M15" i="94"/>
  <c r="L16" i="94"/>
  <c r="L24" i="94"/>
  <c r="L36" i="94" s="1"/>
  <c r="M20" i="94"/>
  <c r="L9" i="94"/>
  <c r="L17" i="94"/>
  <c r="M24" i="94"/>
  <c r="M36" i="94" s="1"/>
  <c r="L25" i="94"/>
  <c r="D33" i="94"/>
  <c r="L10" i="94"/>
  <c r="L18" i="94"/>
  <c r="L35" i="94" s="1"/>
  <c r="L26" i="94"/>
  <c r="E33" i="94"/>
  <c r="M18" i="94"/>
  <c r="M35" i="94" s="1"/>
  <c r="F33" i="94"/>
  <c r="M12" i="94"/>
  <c r="D37" i="94"/>
  <c r="M37" i="93"/>
  <c r="M36" i="93"/>
  <c r="L13" i="93"/>
  <c r="L21" i="93"/>
  <c r="L29" i="93"/>
  <c r="H33" i="93"/>
  <c r="G34" i="93"/>
  <c r="D37" i="93"/>
  <c r="L14" i="93"/>
  <c r="L22" i="93"/>
  <c r="L30" i="93"/>
  <c r="F36" i="93"/>
  <c r="L23" i="93"/>
  <c r="L31" i="93"/>
  <c r="J33" i="93"/>
  <c r="F37" i="93"/>
  <c r="M15" i="93"/>
  <c r="L16" i="93"/>
  <c r="L34" i="93" s="1"/>
  <c r="L9" i="93"/>
  <c r="L37" i="93" s="1"/>
  <c r="L17" i="93"/>
  <c r="L25" i="93"/>
  <c r="L36" i="93" s="1"/>
  <c r="D33" i="93"/>
  <c r="L10" i="93"/>
  <c r="L18" i="93"/>
  <c r="L26" i="93"/>
  <c r="M18" i="93"/>
  <c r="M35" i="93" s="1"/>
  <c r="L19" i="93"/>
  <c r="M26" i="93"/>
  <c r="L27" i="93"/>
  <c r="F33" i="93"/>
  <c r="M37" i="94" l="1"/>
  <c r="L34" i="94"/>
  <c r="L33" i="94"/>
  <c r="M34" i="94"/>
  <c r="M33" i="94"/>
  <c r="L37" i="94"/>
  <c r="L33" i="93"/>
  <c r="L35" i="93"/>
  <c r="M34" i="93"/>
  <c r="M33" i="93"/>
  <c r="C39" i="91" l="1"/>
  <c r="M31" i="91"/>
  <c r="L30" i="91"/>
  <c r="M30" i="91"/>
  <c r="L29" i="91"/>
  <c r="M29" i="91"/>
  <c r="M28" i="91"/>
  <c r="M27" i="91"/>
  <c r="E36" i="91"/>
  <c r="M26" i="91"/>
  <c r="F36" i="91"/>
  <c r="M25" i="91"/>
  <c r="J36" i="91"/>
  <c r="I36" i="91"/>
  <c r="H36" i="91"/>
  <c r="G36" i="91"/>
  <c r="D36" i="91"/>
  <c r="M23" i="91"/>
  <c r="L22" i="91"/>
  <c r="M22" i="91"/>
  <c r="L21" i="91"/>
  <c r="M21" i="91"/>
  <c r="M20" i="91"/>
  <c r="M19" i="91"/>
  <c r="J35" i="91"/>
  <c r="I35" i="91"/>
  <c r="H35" i="91"/>
  <c r="G35" i="91"/>
  <c r="F35" i="91"/>
  <c r="E35" i="91"/>
  <c r="D35" i="91"/>
  <c r="L17" i="91"/>
  <c r="M17" i="91"/>
  <c r="G34" i="91"/>
  <c r="M16" i="91"/>
  <c r="J34" i="91"/>
  <c r="I33" i="91"/>
  <c r="H34" i="91"/>
  <c r="F34" i="91"/>
  <c r="E34" i="91"/>
  <c r="D34" i="91"/>
  <c r="L14" i="91"/>
  <c r="M14" i="91"/>
  <c r="L13" i="91"/>
  <c r="M13" i="91"/>
  <c r="M12" i="91"/>
  <c r="M11" i="91"/>
  <c r="L10" i="91"/>
  <c r="M10" i="91"/>
  <c r="L9" i="91"/>
  <c r="M9" i="91"/>
  <c r="J37" i="91"/>
  <c r="I37" i="91"/>
  <c r="H37" i="91"/>
  <c r="G37" i="91"/>
  <c r="F37" i="91"/>
  <c r="E37" i="91"/>
  <c r="D37" i="91"/>
  <c r="C39" i="90"/>
  <c r="M31" i="90"/>
  <c r="L30" i="90"/>
  <c r="M30" i="90"/>
  <c r="L29" i="90"/>
  <c r="M29" i="90"/>
  <c r="M28" i="90"/>
  <c r="M27" i="90"/>
  <c r="E36" i="90"/>
  <c r="M26" i="90"/>
  <c r="F36" i="90"/>
  <c r="M25" i="90"/>
  <c r="J36" i="90"/>
  <c r="I36" i="90"/>
  <c r="H36" i="90"/>
  <c r="G36" i="90"/>
  <c r="D36" i="90"/>
  <c r="M23" i="90"/>
  <c r="L22" i="90"/>
  <c r="M22" i="90"/>
  <c r="L21" i="90"/>
  <c r="M21" i="90"/>
  <c r="M20" i="90"/>
  <c r="M19" i="90"/>
  <c r="J35" i="90"/>
  <c r="I35" i="90"/>
  <c r="H35" i="90"/>
  <c r="G35" i="90"/>
  <c r="F35" i="90"/>
  <c r="E35" i="90"/>
  <c r="D35" i="90"/>
  <c r="L17" i="90"/>
  <c r="M17" i="90"/>
  <c r="G34" i="90"/>
  <c r="M16" i="90"/>
  <c r="J34" i="90"/>
  <c r="I33" i="90"/>
  <c r="H34" i="90"/>
  <c r="F34" i="90"/>
  <c r="E34" i="90"/>
  <c r="D34" i="90"/>
  <c r="L14" i="90"/>
  <c r="M14" i="90"/>
  <c r="L13" i="90"/>
  <c r="M13" i="90"/>
  <c r="M12" i="90"/>
  <c r="M11" i="90"/>
  <c r="L10" i="90"/>
  <c r="M10" i="90"/>
  <c r="L9" i="90"/>
  <c r="M9" i="90"/>
  <c r="J37" i="90"/>
  <c r="I37" i="90"/>
  <c r="M8" i="90"/>
  <c r="G37" i="90"/>
  <c r="F37" i="90"/>
  <c r="E37" i="90"/>
  <c r="D37" i="90"/>
  <c r="X16" i="89"/>
  <c r="W16" i="89"/>
  <c r="V16" i="89"/>
  <c r="U16" i="89"/>
  <c r="T16" i="89"/>
  <c r="S16" i="89"/>
  <c r="Y16" i="89"/>
  <c r="X13" i="89"/>
  <c r="W13" i="89"/>
  <c r="V13" i="89"/>
  <c r="U13" i="89" s="1"/>
  <c r="T13" i="89" s="1"/>
  <c r="S13" i="89" s="1"/>
  <c r="R13" i="89" s="1"/>
  <c r="Q13" i="89" s="1"/>
  <c r="P13" i="89" s="1"/>
  <c r="W12" i="89"/>
  <c r="V12" i="89"/>
  <c r="U12" i="89"/>
  <c r="T12" i="89"/>
  <c r="S12" i="89"/>
  <c r="R12" i="89"/>
  <c r="Q12" i="89"/>
  <c r="P12" i="89"/>
  <c r="U8" i="89"/>
  <c r="Q8" i="89"/>
  <c r="T8" i="89"/>
  <c r="P8" i="89"/>
  <c r="V8" i="89"/>
  <c r="S8" i="89"/>
  <c r="R8" i="89"/>
  <c r="L15" i="91" l="1"/>
  <c r="L23" i="91"/>
  <c r="L31" i="91"/>
  <c r="J33" i="91"/>
  <c r="I34" i="91"/>
  <c r="L8" i="91"/>
  <c r="M15" i="91"/>
  <c r="L16" i="91"/>
  <c r="L24" i="91"/>
  <c r="M24" i="91"/>
  <c r="M36" i="91" s="1"/>
  <c r="L25" i="91"/>
  <c r="D33" i="91"/>
  <c r="M8" i="91"/>
  <c r="L18" i="91"/>
  <c r="L26" i="91"/>
  <c r="E33" i="91"/>
  <c r="L11" i="91"/>
  <c r="M18" i="91"/>
  <c r="M35" i="91" s="1"/>
  <c r="L19" i="91"/>
  <c r="L27" i="91"/>
  <c r="F33" i="91"/>
  <c r="L12" i="91"/>
  <c r="L20" i="91"/>
  <c r="L28" i="91"/>
  <c r="G33" i="91"/>
  <c r="H33" i="91"/>
  <c r="L15" i="90"/>
  <c r="L23" i="90"/>
  <c r="L31" i="90"/>
  <c r="J33" i="90"/>
  <c r="I34" i="90"/>
  <c r="L8" i="90"/>
  <c r="M15" i="90"/>
  <c r="L16" i="90"/>
  <c r="L24" i="90"/>
  <c r="L36" i="90" s="1"/>
  <c r="M24" i="90"/>
  <c r="M36" i="90" s="1"/>
  <c r="L25" i="90"/>
  <c r="D33" i="90"/>
  <c r="H37" i="90"/>
  <c r="L18" i="90"/>
  <c r="L35" i="90" s="1"/>
  <c r="L26" i="90"/>
  <c r="E33" i="90"/>
  <c r="L11" i="90"/>
  <c r="M18" i="90"/>
  <c r="M35" i="90" s="1"/>
  <c r="L19" i="90"/>
  <c r="L27" i="90"/>
  <c r="F33" i="90"/>
  <c r="L12" i="90"/>
  <c r="L20" i="90"/>
  <c r="L28" i="90"/>
  <c r="G33" i="90"/>
  <c r="H33" i="90"/>
  <c r="L36" i="91" l="1"/>
  <c r="L34" i="91"/>
  <c r="L33" i="91"/>
  <c r="M34" i="91"/>
  <c r="M33" i="91"/>
  <c r="L35" i="91"/>
  <c r="L37" i="91"/>
  <c r="M37" i="91"/>
  <c r="L34" i="90"/>
  <c r="L33" i="90"/>
  <c r="M37" i="90"/>
  <c r="M34" i="90"/>
  <c r="M33" i="90"/>
  <c r="L37" i="90"/>
  <c r="C39" i="88" l="1"/>
  <c r="M31" i="88"/>
  <c r="L30" i="88"/>
  <c r="M30" i="88"/>
  <c r="L29" i="88"/>
  <c r="M29" i="88"/>
  <c r="M28" i="88"/>
  <c r="M27" i="88"/>
  <c r="E36" i="88"/>
  <c r="M26" i="88"/>
  <c r="L25" i="88"/>
  <c r="M25" i="88"/>
  <c r="J36" i="88"/>
  <c r="I36" i="88"/>
  <c r="H36" i="88"/>
  <c r="G36" i="88"/>
  <c r="F36" i="88"/>
  <c r="D36" i="88"/>
  <c r="M23" i="88"/>
  <c r="L22" i="88"/>
  <c r="M22" i="88"/>
  <c r="L21" i="88"/>
  <c r="M21" i="88"/>
  <c r="M20" i="88"/>
  <c r="M19" i="88"/>
  <c r="J35" i="88"/>
  <c r="I35" i="88"/>
  <c r="H35" i="88"/>
  <c r="G35" i="88"/>
  <c r="F35" i="88"/>
  <c r="E35" i="88"/>
  <c r="D35" i="88"/>
  <c r="L17" i="88"/>
  <c r="M17" i="88"/>
  <c r="M16" i="88"/>
  <c r="J34" i="88"/>
  <c r="I33" i="88"/>
  <c r="H34" i="88"/>
  <c r="G34" i="88"/>
  <c r="F34" i="88"/>
  <c r="E34" i="88"/>
  <c r="D34" i="88"/>
  <c r="L14" i="88"/>
  <c r="M14" i="88"/>
  <c r="L13" i="88"/>
  <c r="M13" i="88"/>
  <c r="M12" i="88"/>
  <c r="L12" i="88"/>
  <c r="M11" i="88"/>
  <c r="L10" i="88"/>
  <c r="M10" i="88"/>
  <c r="L9" i="88"/>
  <c r="M9" i="88"/>
  <c r="J37" i="88"/>
  <c r="I37" i="88"/>
  <c r="H37" i="88"/>
  <c r="G37" i="88"/>
  <c r="F37" i="88"/>
  <c r="E37" i="88"/>
  <c r="D37" i="88"/>
  <c r="C39" i="87"/>
  <c r="H36" i="87"/>
  <c r="D36" i="87"/>
  <c r="M31" i="87"/>
  <c r="L31" i="87"/>
  <c r="L30" i="87"/>
  <c r="M30" i="87"/>
  <c r="M29" i="87"/>
  <c r="L28" i="87"/>
  <c r="M28" i="87"/>
  <c r="M27" i="87"/>
  <c r="M26" i="87"/>
  <c r="M25" i="87"/>
  <c r="J36" i="87"/>
  <c r="I36" i="87"/>
  <c r="L24" i="87"/>
  <c r="F36" i="87"/>
  <c r="E36" i="87"/>
  <c r="M24" i="87"/>
  <c r="M23" i="87"/>
  <c r="L22" i="87"/>
  <c r="M22" i="87"/>
  <c r="M21" i="87"/>
  <c r="L20" i="87"/>
  <c r="M20" i="87"/>
  <c r="M19" i="87"/>
  <c r="L19" i="87"/>
  <c r="J35" i="87"/>
  <c r="I35" i="87"/>
  <c r="H35" i="87"/>
  <c r="G35" i="87"/>
  <c r="F35" i="87"/>
  <c r="E35" i="87"/>
  <c r="D35" i="87"/>
  <c r="J34" i="87"/>
  <c r="F34" i="87"/>
  <c r="M17" i="87"/>
  <c r="G33" i="87"/>
  <c r="M16" i="87"/>
  <c r="J33" i="87"/>
  <c r="I33" i="87"/>
  <c r="H34" i="87"/>
  <c r="G34" i="87"/>
  <c r="F33" i="87"/>
  <c r="E34" i="87"/>
  <c r="M15" i="87"/>
  <c r="L14" i="87"/>
  <c r="M13" i="87"/>
  <c r="L12" i="87"/>
  <c r="M12" i="87"/>
  <c r="M11" i="87"/>
  <c r="L11" i="87"/>
  <c r="M10" i="87"/>
  <c r="M9" i="87"/>
  <c r="L8" i="87"/>
  <c r="J37" i="87"/>
  <c r="I37" i="87"/>
  <c r="H37" i="87"/>
  <c r="G37" i="87"/>
  <c r="F37" i="87"/>
  <c r="E37" i="87"/>
  <c r="D37" i="87"/>
  <c r="Y16" i="86"/>
  <c r="X16" i="86"/>
  <c r="W16" i="86"/>
  <c r="V16" i="86"/>
  <c r="U16" i="86"/>
  <c r="T16" i="86"/>
  <c r="S16" i="86"/>
  <c r="R16" i="86"/>
  <c r="Q16" i="86"/>
  <c r="P16" i="86"/>
  <c r="X13" i="86"/>
  <c r="W13" i="86" s="1"/>
  <c r="V13" i="86" s="1"/>
  <c r="U13" i="86" s="1"/>
  <c r="T13" i="86" s="1"/>
  <c r="S13" i="86" s="1"/>
  <c r="R13" i="86" s="1"/>
  <c r="Q13" i="86" s="1"/>
  <c r="P13" i="86" s="1"/>
  <c r="Q12" i="86"/>
  <c r="AA12" i="86"/>
  <c r="Z12" i="86"/>
  <c r="Y12" i="86"/>
  <c r="X12" i="86"/>
  <c r="W12" i="86"/>
  <c r="V12" i="86"/>
  <c r="U12" i="86"/>
  <c r="T12" i="86"/>
  <c r="S12" i="86"/>
  <c r="R12" i="86"/>
  <c r="P12" i="86"/>
  <c r="T8" i="86"/>
  <c r="S8" i="86"/>
  <c r="P8" i="86"/>
  <c r="V8" i="86"/>
  <c r="U8" i="86"/>
  <c r="R8" i="86"/>
  <c r="Q8" i="86"/>
  <c r="L15" i="88" l="1"/>
  <c r="L23" i="88"/>
  <c r="L31" i="88"/>
  <c r="J33" i="88"/>
  <c r="I34" i="88"/>
  <c r="L8" i="88"/>
  <c r="M15" i="88"/>
  <c r="L16" i="88"/>
  <c r="L24" i="88"/>
  <c r="L36" i="88" s="1"/>
  <c r="M8" i="88"/>
  <c r="M24" i="88"/>
  <c r="M36" i="88" s="1"/>
  <c r="D33" i="88"/>
  <c r="L18" i="88"/>
  <c r="L26" i="88"/>
  <c r="E33" i="88"/>
  <c r="L11" i="88"/>
  <c r="M18" i="88"/>
  <c r="M35" i="88" s="1"/>
  <c r="L19" i="88"/>
  <c r="L27" i="88"/>
  <c r="F33" i="88"/>
  <c r="L20" i="88"/>
  <c r="L28" i="88"/>
  <c r="G33" i="88"/>
  <c r="H33" i="88"/>
  <c r="M34" i="87"/>
  <c r="M33" i="87"/>
  <c r="M36" i="87"/>
  <c r="M14" i="87"/>
  <c r="L15" i="87"/>
  <c r="L23" i="87"/>
  <c r="I34" i="87"/>
  <c r="G36" i="87"/>
  <c r="M8" i="87"/>
  <c r="M37" i="87" s="1"/>
  <c r="L9" i="87"/>
  <c r="L37" i="87" s="1"/>
  <c r="L17" i="87"/>
  <c r="L25" i="87"/>
  <c r="L36" i="87" s="1"/>
  <c r="D33" i="87"/>
  <c r="L16" i="87"/>
  <c r="L10" i="87"/>
  <c r="L18" i="87"/>
  <c r="L26" i="87"/>
  <c r="E33" i="87"/>
  <c r="D34" i="87"/>
  <c r="M18" i="87"/>
  <c r="M35" i="87" s="1"/>
  <c r="L27" i="87"/>
  <c r="L13" i="87"/>
  <c r="L21" i="87"/>
  <c r="L29" i="87"/>
  <c r="H33" i="87"/>
  <c r="L34" i="88" l="1"/>
  <c r="L33" i="88"/>
  <c r="M34" i="88"/>
  <c r="M33" i="88"/>
  <c r="L37" i="88"/>
  <c r="L35" i="88"/>
  <c r="M37" i="88"/>
  <c r="L34" i="87"/>
  <c r="L33" i="87"/>
  <c r="L35" i="87"/>
  <c r="C39" i="85" l="1"/>
  <c r="J36" i="85"/>
  <c r="M31" i="85"/>
  <c r="M30" i="85"/>
  <c r="L29" i="85"/>
  <c r="M29" i="85"/>
  <c r="L28" i="85"/>
  <c r="L27" i="85"/>
  <c r="M27" i="85"/>
  <c r="M26" i="85"/>
  <c r="M25" i="85"/>
  <c r="I36" i="85"/>
  <c r="H36" i="85"/>
  <c r="G36" i="85"/>
  <c r="F36" i="85"/>
  <c r="E36" i="85"/>
  <c r="D36" i="85"/>
  <c r="M23" i="85"/>
  <c r="M22" i="85"/>
  <c r="L21" i="85"/>
  <c r="M21" i="85"/>
  <c r="M20" i="85"/>
  <c r="L20" i="85"/>
  <c r="L19" i="85"/>
  <c r="M19" i="85"/>
  <c r="J35" i="85"/>
  <c r="I35" i="85"/>
  <c r="H35" i="85"/>
  <c r="G35" i="85"/>
  <c r="L18" i="85"/>
  <c r="E35" i="85"/>
  <c r="M18" i="85"/>
  <c r="D34" i="85"/>
  <c r="H33" i="85"/>
  <c r="E34" i="85"/>
  <c r="M16" i="85"/>
  <c r="J34" i="85"/>
  <c r="I34" i="85"/>
  <c r="H34" i="85"/>
  <c r="G33" i="85"/>
  <c r="F34" i="85"/>
  <c r="D33" i="85"/>
  <c r="M14" i="85"/>
  <c r="L13" i="85"/>
  <c r="M13" i="85"/>
  <c r="I37" i="85"/>
  <c r="L12" i="85"/>
  <c r="J37" i="85"/>
  <c r="L11" i="85"/>
  <c r="M11" i="85"/>
  <c r="L10" i="85"/>
  <c r="M10" i="85"/>
  <c r="M9" i="85"/>
  <c r="L9" i="85"/>
  <c r="H37" i="85"/>
  <c r="G37" i="85"/>
  <c r="F37" i="85"/>
  <c r="L8" i="85"/>
  <c r="M8" i="85"/>
  <c r="C39" i="84"/>
  <c r="F36" i="84"/>
  <c r="L31" i="84"/>
  <c r="M31" i="84"/>
  <c r="L30" i="84"/>
  <c r="M30" i="84"/>
  <c r="M29" i="84"/>
  <c r="L28" i="84"/>
  <c r="M28" i="84"/>
  <c r="M27" i="84"/>
  <c r="L26" i="84"/>
  <c r="M26" i="84"/>
  <c r="H36" i="84"/>
  <c r="M25" i="84"/>
  <c r="J36" i="84"/>
  <c r="I36" i="84"/>
  <c r="L24" i="84"/>
  <c r="M24" i="84"/>
  <c r="L23" i="84"/>
  <c r="M22" i="84"/>
  <c r="M21" i="84"/>
  <c r="L20" i="84"/>
  <c r="M20" i="84"/>
  <c r="L19" i="84"/>
  <c r="M19" i="84"/>
  <c r="J35" i="84"/>
  <c r="I35" i="84"/>
  <c r="H35" i="84"/>
  <c r="M18" i="84"/>
  <c r="F35" i="84"/>
  <c r="E35" i="84"/>
  <c r="D35" i="84"/>
  <c r="H34" i="84"/>
  <c r="D34" i="84"/>
  <c r="I34" i="84"/>
  <c r="E34" i="84"/>
  <c r="M16" i="84"/>
  <c r="J33" i="84"/>
  <c r="H33" i="84"/>
  <c r="G33" i="84"/>
  <c r="F33" i="84"/>
  <c r="D33" i="84"/>
  <c r="L14" i="84"/>
  <c r="M14" i="84"/>
  <c r="M13" i="84"/>
  <c r="L12" i="84"/>
  <c r="M12" i="84"/>
  <c r="L11" i="84"/>
  <c r="M11" i="84"/>
  <c r="L10" i="84"/>
  <c r="M10" i="84"/>
  <c r="M9" i="84"/>
  <c r="J37" i="84"/>
  <c r="I37" i="84"/>
  <c r="H37" i="84"/>
  <c r="G37" i="84"/>
  <c r="F37" i="84"/>
  <c r="L8" i="84"/>
  <c r="M8" i="84"/>
  <c r="Y16" i="83"/>
  <c r="X16" i="83"/>
  <c r="W16" i="83"/>
  <c r="V16" i="83"/>
  <c r="U16" i="83"/>
  <c r="T16" i="83"/>
  <c r="S16" i="83"/>
  <c r="R16" i="83"/>
  <c r="Q16" i="83"/>
  <c r="P16" i="83"/>
  <c r="X13" i="83"/>
  <c r="W13" i="83" s="1"/>
  <c r="V13" i="83" s="1"/>
  <c r="U13" i="83" s="1"/>
  <c r="T13" i="83" s="1"/>
  <c r="S13" i="83" s="1"/>
  <c r="R13" i="83" s="1"/>
  <c r="Q13" i="83" s="1"/>
  <c r="P13" i="83" s="1"/>
  <c r="X12" i="83"/>
  <c r="T12" i="83"/>
  <c r="Y12" i="83"/>
  <c r="U12" i="83"/>
  <c r="AA12" i="83"/>
  <c r="Z12" i="83"/>
  <c r="W12" i="83"/>
  <c r="V12" i="83"/>
  <c r="S12" i="83"/>
  <c r="V8" i="83"/>
  <c r="S8" i="83"/>
  <c r="R8" i="83"/>
  <c r="U8" i="83"/>
  <c r="T8" i="83"/>
  <c r="Q8" i="83"/>
  <c r="P8" i="83"/>
  <c r="M35" i="85" l="1"/>
  <c r="M28" i="85"/>
  <c r="F35" i="85"/>
  <c r="L14" i="85"/>
  <c r="L37" i="85" s="1"/>
  <c r="L22" i="85"/>
  <c r="L35" i="85" s="1"/>
  <c r="L30" i="85"/>
  <c r="I33" i="85"/>
  <c r="E37" i="85"/>
  <c r="G34" i="85"/>
  <c r="D37" i="85"/>
  <c r="L15" i="85"/>
  <c r="L23" i="85"/>
  <c r="L31" i="85"/>
  <c r="J33" i="85"/>
  <c r="M12" i="85"/>
  <c r="M37" i="85" s="1"/>
  <c r="M15" i="85"/>
  <c r="L16" i="85"/>
  <c r="L24" i="85"/>
  <c r="L17" i="85"/>
  <c r="M24" i="85"/>
  <c r="M36" i="85" s="1"/>
  <c r="L25" i="85"/>
  <c r="M17" i="85"/>
  <c r="L26" i="85"/>
  <c r="E33" i="85"/>
  <c r="D35" i="85"/>
  <c r="F33" i="85"/>
  <c r="M36" i="84"/>
  <c r="M17" i="84"/>
  <c r="M37" i="84" s="1"/>
  <c r="F34" i="84"/>
  <c r="D36" i="84"/>
  <c r="L13" i="84"/>
  <c r="L21" i="84"/>
  <c r="L29" i="84"/>
  <c r="G34" i="84"/>
  <c r="E36" i="84"/>
  <c r="D37" i="84"/>
  <c r="L22" i="84"/>
  <c r="I33" i="84"/>
  <c r="G35" i="84"/>
  <c r="E37" i="84"/>
  <c r="L15" i="84"/>
  <c r="G36" i="84"/>
  <c r="L16" i="84"/>
  <c r="M23" i="84"/>
  <c r="M35" i="84" s="1"/>
  <c r="J34" i="84"/>
  <c r="M15" i="84"/>
  <c r="L9" i="84"/>
  <c r="L37" i="84" s="1"/>
  <c r="L17" i="84"/>
  <c r="L25" i="84"/>
  <c r="L36" i="84" s="1"/>
  <c r="L18" i="84"/>
  <c r="E33" i="84"/>
  <c r="L27" i="84"/>
  <c r="L34" i="85" l="1"/>
  <c r="L33" i="85"/>
  <c r="L36" i="85"/>
  <c r="M34" i="85"/>
  <c r="M33" i="85"/>
  <c r="M34" i="84"/>
  <c r="M33" i="84"/>
  <c r="L35" i="84"/>
  <c r="L34" i="84"/>
  <c r="L33" i="84"/>
  <c r="C39" i="82" l="1"/>
  <c r="G36" i="82"/>
  <c r="L31" i="82"/>
  <c r="M31" i="82"/>
  <c r="M30" i="82"/>
  <c r="M29" i="82"/>
  <c r="M28" i="82"/>
  <c r="M27" i="82"/>
  <c r="L26" i="82"/>
  <c r="M26" i="82"/>
  <c r="M25" i="82"/>
  <c r="J36" i="82"/>
  <c r="I36" i="82"/>
  <c r="H36" i="82"/>
  <c r="F36" i="82"/>
  <c r="L24" i="82"/>
  <c r="D36" i="82"/>
  <c r="L23" i="82"/>
  <c r="M23" i="82"/>
  <c r="M22" i="82"/>
  <c r="M21" i="82"/>
  <c r="M20" i="82"/>
  <c r="M19" i="82"/>
  <c r="J35" i="82"/>
  <c r="I35" i="82"/>
  <c r="H35" i="82"/>
  <c r="G35" i="82"/>
  <c r="F35" i="82"/>
  <c r="E35" i="82"/>
  <c r="D35" i="82"/>
  <c r="I34" i="82"/>
  <c r="D34" i="82"/>
  <c r="J33" i="82"/>
  <c r="E33" i="82"/>
  <c r="L16" i="82"/>
  <c r="J34" i="82"/>
  <c r="I33" i="82"/>
  <c r="H34" i="82"/>
  <c r="G34" i="82"/>
  <c r="L15" i="82"/>
  <c r="E34" i="82"/>
  <c r="M15" i="82"/>
  <c r="M14" i="82"/>
  <c r="M13" i="82"/>
  <c r="M12" i="82"/>
  <c r="M11" i="82"/>
  <c r="L10" i="82"/>
  <c r="M10" i="82"/>
  <c r="M9" i="82"/>
  <c r="L9" i="82"/>
  <c r="J37" i="82"/>
  <c r="I37" i="82"/>
  <c r="H37" i="82"/>
  <c r="G37" i="82"/>
  <c r="F37" i="82"/>
  <c r="E37" i="82"/>
  <c r="L8" i="82"/>
  <c r="C39" i="81"/>
  <c r="M31" i="81"/>
  <c r="L30" i="81"/>
  <c r="M30" i="81"/>
  <c r="M29" i="81"/>
  <c r="L28" i="81"/>
  <c r="M28" i="81"/>
  <c r="L27" i="81"/>
  <c r="M27" i="81"/>
  <c r="M26" i="81"/>
  <c r="H36" i="81"/>
  <c r="D36" i="81"/>
  <c r="J36" i="81"/>
  <c r="I36" i="81"/>
  <c r="G36" i="81"/>
  <c r="L24" i="81"/>
  <c r="E36" i="81"/>
  <c r="M24" i="81"/>
  <c r="L23" i="81"/>
  <c r="M23" i="81"/>
  <c r="L22" i="81"/>
  <c r="M22" i="81"/>
  <c r="M21" i="81"/>
  <c r="L20" i="81"/>
  <c r="M20" i="81"/>
  <c r="L19" i="81"/>
  <c r="M19" i="81"/>
  <c r="J35" i="81"/>
  <c r="I35" i="81"/>
  <c r="H35" i="81"/>
  <c r="G35" i="81"/>
  <c r="F35" i="81"/>
  <c r="E35" i="81"/>
  <c r="D35" i="81"/>
  <c r="M17" i="81"/>
  <c r="I34" i="81"/>
  <c r="L16" i="81"/>
  <c r="E34" i="81"/>
  <c r="M16" i="81"/>
  <c r="J34" i="81"/>
  <c r="H34" i="81"/>
  <c r="L15" i="81"/>
  <c r="F34" i="81"/>
  <c r="E33" i="81"/>
  <c r="M15" i="81"/>
  <c r="L14" i="81"/>
  <c r="M14" i="81"/>
  <c r="M13" i="81"/>
  <c r="L12" i="81"/>
  <c r="M12" i="81"/>
  <c r="L11" i="81"/>
  <c r="M11" i="81"/>
  <c r="M10" i="81"/>
  <c r="M9" i="81"/>
  <c r="L8" i="81"/>
  <c r="J37" i="81"/>
  <c r="I37" i="81"/>
  <c r="H37" i="81"/>
  <c r="G37" i="81"/>
  <c r="F37" i="81"/>
  <c r="E37" i="81"/>
  <c r="D37" i="81"/>
  <c r="Y16" i="80"/>
  <c r="X16" i="80"/>
  <c r="W16" i="80"/>
  <c r="V16" i="80"/>
  <c r="U16" i="80"/>
  <c r="T16" i="80"/>
  <c r="S16" i="80"/>
  <c r="R16" i="80"/>
  <c r="Q16" i="80"/>
  <c r="X13" i="80"/>
  <c r="W13" i="80"/>
  <c r="V13" i="80" s="1"/>
  <c r="U13" i="80" s="1"/>
  <c r="T13" i="80" s="1"/>
  <c r="S13" i="80" s="1"/>
  <c r="R13" i="80" s="1"/>
  <c r="Q13" i="80" s="1"/>
  <c r="P13" i="80" s="1"/>
  <c r="V12" i="80"/>
  <c r="S12" i="80"/>
  <c r="R12" i="80"/>
  <c r="U12" i="80"/>
  <c r="T12" i="80"/>
  <c r="Q12" i="80"/>
  <c r="P12" i="80"/>
  <c r="T8" i="80"/>
  <c r="S8" i="80"/>
  <c r="P8" i="80"/>
  <c r="V8" i="80"/>
  <c r="U8" i="80"/>
  <c r="R8" i="80"/>
  <c r="Q8" i="80"/>
  <c r="M33" i="82" l="1"/>
  <c r="M8" i="82"/>
  <c r="M37" i="82" s="1"/>
  <c r="M16" i="82"/>
  <c r="M34" i="82" s="1"/>
  <c r="L17" i="82"/>
  <c r="L33" i="82" s="1"/>
  <c r="M24" i="82"/>
  <c r="M36" i="82" s="1"/>
  <c r="L25" i="82"/>
  <c r="L36" i="82" s="1"/>
  <c r="D33" i="82"/>
  <c r="M17" i="82"/>
  <c r="L18" i="82"/>
  <c r="L11" i="82"/>
  <c r="L37" i="82" s="1"/>
  <c r="M18" i="82"/>
  <c r="M35" i="82" s="1"/>
  <c r="L19" i="82"/>
  <c r="L27" i="82"/>
  <c r="F33" i="82"/>
  <c r="L12" i="82"/>
  <c r="L20" i="82"/>
  <c r="L28" i="82"/>
  <c r="G33" i="82"/>
  <c r="F34" i="82"/>
  <c r="L13" i="82"/>
  <c r="L21" i="82"/>
  <c r="L29" i="82"/>
  <c r="H33" i="82"/>
  <c r="E36" i="82"/>
  <c r="D37" i="82"/>
  <c r="L14" i="82"/>
  <c r="L22" i="82"/>
  <c r="L30" i="82"/>
  <c r="M34" i="81"/>
  <c r="M8" i="81"/>
  <c r="L9" i="81"/>
  <c r="L37" i="81" s="1"/>
  <c r="L17" i="81"/>
  <c r="L33" i="81" s="1"/>
  <c r="L25" i="81"/>
  <c r="L36" i="81" s="1"/>
  <c r="D33" i="81"/>
  <c r="L10" i="81"/>
  <c r="L18" i="81"/>
  <c r="L35" i="81" s="1"/>
  <c r="M25" i="81"/>
  <c r="M36" i="81" s="1"/>
  <c r="L26" i="81"/>
  <c r="D34" i="81"/>
  <c r="M18" i="81"/>
  <c r="M35" i="81" s="1"/>
  <c r="F33" i="81"/>
  <c r="G33" i="81"/>
  <c r="L13" i="81"/>
  <c r="L21" i="81"/>
  <c r="L29" i="81"/>
  <c r="H33" i="81"/>
  <c r="G34" i="81"/>
  <c r="I33" i="81"/>
  <c r="F36" i="81"/>
  <c r="L31" i="81"/>
  <c r="J33" i="81"/>
  <c r="L35" i="82" l="1"/>
  <c r="L34" i="82"/>
  <c r="M37" i="81"/>
  <c r="M33" i="81"/>
  <c r="L34" i="81"/>
  <c r="C39" i="79" l="1"/>
  <c r="M31" i="79"/>
  <c r="L30" i="79"/>
  <c r="M30" i="79"/>
  <c r="L29" i="79"/>
  <c r="M29" i="79"/>
  <c r="M28" i="79"/>
  <c r="M27" i="79"/>
  <c r="L26" i="79"/>
  <c r="M26" i="79"/>
  <c r="J36" i="79"/>
  <c r="F36" i="79"/>
  <c r="M25" i="79"/>
  <c r="I36" i="79"/>
  <c r="H36" i="79"/>
  <c r="L24" i="79"/>
  <c r="E36" i="79"/>
  <c r="D36" i="79"/>
  <c r="M23" i="79"/>
  <c r="L22" i="79"/>
  <c r="M22" i="79"/>
  <c r="L21" i="79"/>
  <c r="M20" i="79"/>
  <c r="M19" i="79"/>
  <c r="J35" i="79"/>
  <c r="I35" i="79"/>
  <c r="H35" i="79"/>
  <c r="G35" i="79"/>
  <c r="F35" i="79"/>
  <c r="E35" i="79"/>
  <c r="D35" i="79"/>
  <c r="L17" i="79"/>
  <c r="M17" i="79"/>
  <c r="G34" i="79"/>
  <c r="M16" i="79"/>
  <c r="J34" i="79"/>
  <c r="I33" i="79"/>
  <c r="H34" i="79"/>
  <c r="F34" i="79"/>
  <c r="E34" i="79"/>
  <c r="D34" i="79"/>
  <c r="L14" i="79"/>
  <c r="M14" i="79"/>
  <c r="L13" i="79"/>
  <c r="M13" i="79"/>
  <c r="L12" i="79"/>
  <c r="M12" i="79"/>
  <c r="M11" i="79"/>
  <c r="L10" i="79"/>
  <c r="M10" i="79"/>
  <c r="M9" i="79"/>
  <c r="J37" i="79"/>
  <c r="I37" i="79"/>
  <c r="H37" i="79"/>
  <c r="G37" i="79"/>
  <c r="F37" i="79"/>
  <c r="E37" i="79"/>
  <c r="D37" i="79"/>
  <c r="C39" i="78"/>
  <c r="M31" i="78"/>
  <c r="L30" i="78"/>
  <c r="M30" i="78"/>
  <c r="L29" i="78"/>
  <c r="M29" i="78"/>
  <c r="M28" i="78"/>
  <c r="M27" i="78"/>
  <c r="I36" i="78"/>
  <c r="E36" i="78"/>
  <c r="M26" i="78"/>
  <c r="J36" i="78"/>
  <c r="L25" i="78"/>
  <c r="M25" i="78"/>
  <c r="L24" i="78"/>
  <c r="H36" i="78"/>
  <c r="M24" i="78"/>
  <c r="M36" i="78" s="1"/>
  <c r="D36" i="78"/>
  <c r="M23" i="78"/>
  <c r="L22" i="78"/>
  <c r="M22" i="78"/>
  <c r="M21" i="78"/>
  <c r="L20" i="78"/>
  <c r="M20" i="78"/>
  <c r="M19" i="78"/>
  <c r="J35" i="78"/>
  <c r="I35" i="78"/>
  <c r="H35" i="78"/>
  <c r="G35" i="78"/>
  <c r="F35" i="78"/>
  <c r="E35" i="78"/>
  <c r="D35" i="78"/>
  <c r="J34" i="78"/>
  <c r="F34" i="78"/>
  <c r="M17" i="78"/>
  <c r="G34" i="78"/>
  <c r="M16" i="78"/>
  <c r="J33" i="78"/>
  <c r="I34" i="78"/>
  <c r="H33" i="78"/>
  <c r="F33" i="78"/>
  <c r="E34" i="78"/>
  <c r="D34" i="78"/>
  <c r="L14" i="78"/>
  <c r="M14" i="78"/>
  <c r="M13" i="78"/>
  <c r="L12" i="78"/>
  <c r="M12" i="78"/>
  <c r="M11" i="78"/>
  <c r="L11" i="78"/>
  <c r="L10" i="78"/>
  <c r="M10" i="78"/>
  <c r="M9" i="78"/>
  <c r="J37" i="78"/>
  <c r="I37" i="78"/>
  <c r="H37" i="78"/>
  <c r="G37" i="78"/>
  <c r="F37" i="78"/>
  <c r="E37" i="78"/>
  <c r="D37" i="78"/>
  <c r="Y16" i="77"/>
  <c r="X16" i="77"/>
  <c r="W16" i="77"/>
  <c r="V16" i="77"/>
  <c r="U16" i="77"/>
  <c r="T16" i="77"/>
  <c r="S16" i="77"/>
  <c r="R16" i="77"/>
  <c r="Q16" i="77"/>
  <c r="P16" i="77"/>
  <c r="X13" i="77"/>
  <c r="W13" i="77"/>
  <c r="V13" i="77"/>
  <c r="U13" i="77"/>
  <c r="T13" i="77" s="1"/>
  <c r="S13" i="77" s="1"/>
  <c r="R13" i="77" s="1"/>
  <c r="Q13" i="77" s="1"/>
  <c r="P13" i="77" s="1"/>
  <c r="AA12" i="77"/>
  <c r="Z12" i="77"/>
  <c r="Y12" i="77"/>
  <c r="X12" i="77"/>
  <c r="W12" i="77"/>
  <c r="V12" i="77"/>
  <c r="U12" i="77"/>
  <c r="T12" i="77"/>
  <c r="S12" i="77"/>
  <c r="R12" i="77"/>
  <c r="Q12" i="77"/>
  <c r="P12" i="77"/>
  <c r="T8" i="77"/>
  <c r="Q8" i="77"/>
  <c r="P8" i="77"/>
  <c r="V8" i="77"/>
  <c r="U8" i="77"/>
  <c r="S8" i="77"/>
  <c r="R8" i="77"/>
  <c r="M21" i="79" l="1"/>
  <c r="L15" i="79"/>
  <c r="L23" i="79"/>
  <c r="L31" i="79"/>
  <c r="J33" i="79"/>
  <c r="I34" i="79"/>
  <c r="G36" i="79"/>
  <c r="L8" i="79"/>
  <c r="M15" i="79"/>
  <c r="L16" i="79"/>
  <c r="M8" i="79"/>
  <c r="M24" i="79"/>
  <c r="M36" i="79" s="1"/>
  <c r="L25" i="79"/>
  <c r="L36" i="79" s="1"/>
  <c r="D33" i="79"/>
  <c r="L9" i="79"/>
  <c r="E33" i="79"/>
  <c r="L18" i="79"/>
  <c r="L35" i="79" s="1"/>
  <c r="L11" i="79"/>
  <c r="M18" i="79"/>
  <c r="L19" i="79"/>
  <c r="L27" i="79"/>
  <c r="F33" i="79"/>
  <c r="L20" i="79"/>
  <c r="L28" i="79"/>
  <c r="G33" i="79"/>
  <c r="H33" i="79"/>
  <c r="I33" i="78"/>
  <c r="H34" i="78"/>
  <c r="F36" i="78"/>
  <c r="L15" i="78"/>
  <c r="L23" i="78"/>
  <c r="L31" i="78"/>
  <c r="G36" i="78"/>
  <c r="L8" i="78"/>
  <c r="M15" i="78"/>
  <c r="L16" i="78"/>
  <c r="L9" i="78"/>
  <c r="D33" i="78"/>
  <c r="M8" i="78"/>
  <c r="L17" i="78"/>
  <c r="L18" i="78"/>
  <c r="L26" i="78"/>
  <c r="L36" i="78" s="1"/>
  <c r="E33" i="78"/>
  <c r="M18" i="78"/>
  <c r="M35" i="78" s="1"/>
  <c r="L19" i="78"/>
  <c r="L27" i="78"/>
  <c r="L28" i="78"/>
  <c r="G33" i="78"/>
  <c r="L21" i="78"/>
  <c r="L13" i="78"/>
  <c r="M34" i="79" l="1"/>
  <c r="M33" i="79"/>
  <c r="L37" i="79"/>
  <c r="M35" i="79"/>
  <c r="M37" i="79"/>
  <c r="L34" i="79"/>
  <c r="L33" i="79"/>
  <c r="L37" i="78"/>
  <c r="L35" i="78"/>
  <c r="M37" i="78"/>
  <c r="L34" i="78"/>
  <c r="L33" i="78"/>
  <c r="M34" i="78"/>
  <c r="M33" i="78"/>
</calcChain>
</file>

<file path=xl/sharedStrings.xml><?xml version="1.0" encoding="utf-8"?>
<sst xmlns="http://schemas.openxmlformats.org/spreadsheetml/2006/main" count="2372" uniqueCount="138">
  <si>
    <t>AUTOMATIC TRAFFIC AND CYCLE COUNTS</t>
  </si>
  <si>
    <t>Summary Data for the following continuous ATC and ACC sites relevant to Trafford</t>
  </si>
  <si>
    <t>is shown in this Appendix.</t>
  </si>
  <si>
    <t>ATC</t>
  </si>
  <si>
    <t>Site 1024</t>
  </si>
  <si>
    <t>Washway Road A56, Sale</t>
  </si>
  <si>
    <t>Site 1081</t>
  </si>
  <si>
    <t>Site 1083</t>
  </si>
  <si>
    <t>Site 1157</t>
  </si>
  <si>
    <t>Site 1283</t>
  </si>
  <si>
    <t>Site 1385</t>
  </si>
  <si>
    <t>Hale Road A538, Hale</t>
  </si>
  <si>
    <t>Chester Road A56, Stretford</t>
  </si>
  <si>
    <t>Wharfside Way A5081, Trafford Park</t>
  </si>
  <si>
    <t>Shaftesbury Avenue A560, Timperley</t>
  </si>
  <si>
    <t>Redclyffe Road B5211, Trafford Park</t>
  </si>
  <si>
    <t>Graphs</t>
  </si>
  <si>
    <t>SouthWest bound</t>
  </si>
  <si>
    <t>NorthEast bound</t>
  </si>
  <si>
    <t>SouthEast bound</t>
  </si>
  <si>
    <t>NorthWest bound</t>
  </si>
  <si>
    <t>South bound</t>
  </si>
  <si>
    <t>North bound</t>
  </si>
  <si>
    <t>ACC</t>
  </si>
  <si>
    <t>Site 2191</t>
  </si>
  <si>
    <t>Site 2246</t>
  </si>
  <si>
    <t>Site 2363</t>
  </si>
  <si>
    <t>Site 2365</t>
  </si>
  <si>
    <t>Site 2368</t>
  </si>
  <si>
    <t>Site 2395</t>
  </si>
  <si>
    <t>Chester Road A5014, Old Trafford</t>
  </si>
  <si>
    <t>Bridgewater Canal Edge Lane South, Stretford</t>
  </si>
  <si>
    <t>Bridgewater Canal Edge Lane North, Stretford</t>
  </si>
  <si>
    <t>Sir Matt Busby Way SB, Trafford Park</t>
  </si>
  <si>
    <t>Parkway A5081, Trafford Park</t>
  </si>
  <si>
    <t>Cross Street A56, Sale</t>
  </si>
  <si>
    <t>Both directions</t>
  </si>
  <si>
    <t>Site 1397</t>
  </si>
  <si>
    <t>Site 1316</t>
  </si>
  <si>
    <t>Dunham Road A56, Altrincham</t>
  </si>
  <si>
    <t>Site 1398</t>
  </si>
  <si>
    <t>Centenary Way A576, Trafford Park</t>
  </si>
  <si>
    <t>Site 1399</t>
  </si>
  <si>
    <t>Mosley Road A5181, Trafford Park</t>
  </si>
  <si>
    <t>Site 1404</t>
  </si>
  <si>
    <t>Barton Dock Road B5211, Stretford</t>
  </si>
  <si>
    <t>Site 1394</t>
  </si>
  <si>
    <t>Carrington Spur A6144, Ashton on Mersey</t>
  </si>
  <si>
    <t>Site 3006</t>
  </si>
  <si>
    <t>Trafford Centre, Parkway Link, Urmston</t>
  </si>
  <si>
    <t>Site 2413</t>
  </si>
  <si>
    <t>A56 Cross St, Sale (Cycle)</t>
  </si>
  <si>
    <t>Trafford Boulevard B5214, Trafford Park</t>
  </si>
  <si>
    <t>Site 3007</t>
  </si>
  <si>
    <t>Site 2426</t>
  </si>
  <si>
    <t>Bridgewater Canal, Stretford</t>
  </si>
  <si>
    <t>Data is available in 2019 for:</t>
  </si>
  <si>
    <t>Data is unavailable in 2019 for:</t>
  </si>
  <si>
    <t>Parkway Eastbound, Trafford Park</t>
  </si>
  <si>
    <t xml:space="preserve">Transport for Greater Manchester </t>
  </si>
  <si>
    <t>Automatic Traffic Counter Data 2019</t>
  </si>
  <si>
    <t/>
  </si>
  <si>
    <t>Mon</t>
  </si>
  <si>
    <t>Tues</t>
  </si>
  <si>
    <t>Wed</t>
  </si>
  <si>
    <t>Thurs</t>
  </si>
  <si>
    <t>Fri</t>
  </si>
  <si>
    <t>Sat</t>
  </si>
  <si>
    <t>Sun</t>
  </si>
  <si>
    <t>fig1 dir1</t>
  </si>
  <si>
    <t>fig1 dir2</t>
  </si>
  <si>
    <t>fig1 both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</si>
  <si>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</si>
  <si>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</si>
  <si>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</si>
  <si>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</si>
  <si>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</si>
  <si>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</si>
  <si>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</si>
  <si>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</si>
  <si>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</si>
  <si>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</si>
  <si>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</si>
  <si>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</si>
  <si>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fig2 dir1</t>
  </si>
  <si>
    <t>fig2 dir2</t>
  </si>
  <si>
    <t>fig2 both</t>
  </si>
  <si>
    <t>fig3 dir1</t>
  </si>
  <si>
    <t>fig3 dir2</t>
  </si>
  <si>
    <t>fig3 both</t>
  </si>
  <si>
    <t>TwoWay</t>
  </si>
  <si>
    <t>© TfGM 2021</t>
  </si>
  <si>
    <t>Site No: 1024</t>
  </si>
  <si>
    <t>Index</t>
  </si>
  <si>
    <t>Transport for Greater Manchester</t>
  </si>
  <si>
    <t>Average traffic flows (excluding Bank Holidays etc)</t>
  </si>
  <si>
    <t>Hour starting</t>
  </si>
  <si>
    <t>5-day</t>
  </si>
  <si>
    <t>7-day</t>
  </si>
  <si>
    <t>TOTALS</t>
  </si>
  <si>
    <t>12 hour (0700-1900)</t>
  </si>
  <si>
    <t>am peak (0700-1000)</t>
  </si>
  <si>
    <t>off peak (1000-1600)</t>
  </si>
  <si>
    <t>pm peak (1600-1900)</t>
  </si>
  <si>
    <t>24 hour (0000-2400)</t>
  </si>
  <si>
    <t>Weekdays</t>
  </si>
  <si>
    <t xml:space="preserve">12 hour </t>
  </si>
  <si>
    <t xml:space="preserve">24 hour </t>
  </si>
  <si>
    <t>Saturdays</t>
  </si>
  <si>
    <t>Sundays</t>
  </si>
  <si>
    <t>Site No: 1081</t>
  </si>
  <si>
    <t>Site No: 1083</t>
  </si>
  <si>
    <t>Site No: 1283</t>
  </si>
  <si>
    <t>Site No: 1316</t>
  </si>
  <si>
    <t>Site No: 1385</t>
  </si>
  <si>
    <t>Site No: 1394</t>
  </si>
  <si>
    <t>Parkway (Eastbound) A5081, Trafford Park</t>
  </si>
  <si>
    <t>Site No: 1397</t>
  </si>
  <si>
    <t>Site No: 1398</t>
  </si>
  <si>
    <t>Site No: 1399</t>
  </si>
  <si>
    <t>Site No: 1404</t>
  </si>
  <si>
    <t>Site No: 3006</t>
  </si>
  <si>
    <t>Trafford Centre Parkway Link, Urmston</t>
  </si>
  <si>
    <t>Site No: 3007</t>
  </si>
  <si>
    <t>Trafford Centre Trafford Boulevard, Trafford Park</t>
  </si>
  <si>
    <t>Automatic Cycle Counter Data 2019</t>
  </si>
  <si>
    <t>Site No: 2191</t>
  </si>
  <si>
    <t>Average cycle flows (excluding Bank Holidays etc)</t>
  </si>
  <si>
    <t>Site No: 2246</t>
  </si>
  <si>
    <t>Site No: 2363</t>
  </si>
  <si>
    <t>Site No: 2365</t>
  </si>
  <si>
    <t>Site No: 2368</t>
  </si>
  <si>
    <t>Sir Matt Busby Way SB, Stretford</t>
  </si>
  <si>
    <t>Site No: 2395</t>
  </si>
  <si>
    <t>Site No: 2413</t>
  </si>
  <si>
    <t>Both Directions</t>
  </si>
  <si>
    <t>Site No: 2426</t>
  </si>
  <si>
    <t>Bridgewater Canal / Pomona Strand, Stretford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</si>
</sst>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6.5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.5"/>
      <name val="Arial"/>
      <family val="2"/>
    </font>
    <font>
      <b/>
      <sz val="7.5"/>
      <color indexed="8"/>
      <name val="Arial"/>
      <family val="2"/>
    </font>
    <font>
      <b/>
      <sz val="7.5"/>
      <name val="Arial"/>
      <family val="2"/>
    </font>
    <font>
      <sz val="6.5"/>
      <color theme="1"/>
      <name val="Cambria"/>
      <family val="1"/>
    </font>
    <font>
      <b/>
      <sz val="6.5"/>
      <color theme="1"/>
      <name val="Cambria"/>
      <family val="1"/>
    </font>
    <font>
      <sz val="7"/>
      <color theme="1"/>
      <name val="Cambria"/>
      <family val="1"/>
    </font>
    <font>
      <b/>
      <sz val="7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4" fillId="0" borderId="0"/>
    <xf numFmtId="0" fontId="16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3" fontId="3" fillId="0" borderId="0" xfId="0" applyNumberFormat="1" applyFont="1"/>
    <xf numFmtId="0" fontId="3" fillId="0" borderId="0" xfId="0" applyFont="1" applyFill="1"/>
    <xf numFmtId="0" fontId="3" fillId="0" borderId="0" xfId="0" applyFont="1"/>
    <xf numFmtId="0" fontId="0" fillId="0" borderId="0" xfId="0" applyFont="1"/>
    <xf numFmtId="0" fontId="5" fillId="0" borderId="0" xfId="1" applyFont="1"/>
    <xf numFmtId="0" fontId="2" fillId="0" borderId="0" xfId="1"/>
    <xf numFmtId="0" fontId="2" fillId="0" borderId="0" xfId="1"/>
    <xf numFmtId="0" fontId="7" fillId="0" borderId="0" xfId="1" applyFont="1" applyAlignment="1">
      <alignment horizontal="right"/>
    </xf>
    <xf numFmtId="0" fontId="8" fillId="0" borderId="0" xfId="1" quotePrefix="1" applyFont="1"/>
    <xf numFmtId="0" fontId="8" fillId="0" borderId="0" xfId="1" applyFont="1"/>
    <xf numFmtId="0" fontId="5" fillId="0" borderId="0" xfId="1" quotePrefix="1" applyFont="1"/>
    <xf numFmtId="0" fontId="9" fillId="0" borderId="0" xfId="1" applyFont="1"/>
    <xf numFmtId="0" fontId="10" fillId="0" borderId="0" xfId="1" applyFont="1" applyAlignment="1">
      <alignment horizontal="center"/>
    </xf>
    <xf numFmtId="0" fontId="11" fillId="0" borderId="0" xfId="1" applyFont="1"/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1" fontId="11" fillId="0" borderId="0" xfId="1" applyNumberFormat="1" applyFont="1"/>
    <xf numFmtId="0" fontId="8" fillId="0" borderId="0" xfId="1" applyFont="1" applyAlignment="1">
      <alignment horizontal="right"/>
    </xf>
    <xf numFmtId="164" fontId="8" fillId="0" borderId="0" xfId="1" applyNumberFormat="1" applyFont="1" applyAlignment="1">
      <alignment horizontal="center"/>
    </xf>
    <xf numFmtId="0" fontId="12" fillId="0" borderId="0" xfId="1" applyFont="1"/>
    <xf numFmtId="0" fontId="12" fillId="0" borderId="0" xfId="1" applyFont="1" applyProtection="1">
      <protection locked="0"/>
    </xf>
    <xf numFmtId="1" fontId="13" fillId="0" borderId="0" xfId="1" applyNumberFormat="1" applyFont="1" applyProtection="1">
      <protection locked="0"/>
    </xf>
    <xf numFmtId="1" fontId="11" fillId="0" borderId="0" xfId="1" applyNumberFormat="1" applyFont="1" applyProtection="1">
      <protection locked="0"/>
    </xf>
    <xf numFmtId="0" fontId="13" fillId="0" borderId="0" xfId="1" applyFont="1" applyProtection="1">
      <protection locked="0"/>
    </xf>
    <xf numFmtId="0" fontId="14" fillId="0" borderId="0" xfId="1" applyFont="1" applyAlignment="1">
      <alignment horizontal="right"/>
    </xf>
    <xf numFmtId="0" fontId="15" fillId="0" borderId="0" xfId="1" applyFont="1"/>
    <xf numFmtId="49" fontId="15" fillId="0" borderId="0" xfId="1" quotePrefix="1" applyNumberFormat="1" applyFont="1"/>
    <xf numFmtId="0" fontId="5" fillId="0" borderId="0" xfId="1" applyFont="1" applyAlignment="1">
      <alignment horizontal="right"/>
    </xf>
    <xf numFmtId="49" fontId="15" fillId="0" borderId="0" xfId="1" applyNumberFormat="1" applyFont="1"/>
    <xf numFmtId="17" fontId="15" fillId="0" borderId="0" xfId="1" quotePrefix="1" applyNumberFormat="1" applyFont="1"/>
    <xf numFmtId="0" fontId="14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0" fontId="16" fillId="0" borderId="0" xfId="3"/>
    <xf numFmtId="0" fontId="9" fillId="0" borderId="0" xfId="1" applyFont="1"/>
    <xf numFmtId="0" fontId="8" fillId="0" borderId="0" xfId="1" applyFont="1"/>
    <xf numFmtId="0" fontId="8" fillId="0" borderId="0" xfId="1" applyFont="1" applyAlignment="1">
      <alignment horizontal="right"/>
    </xf>
    <xf numFmtId="1" fontId="5" fillId="0" borderId="0" xfId="1" applyNumberFormat="1" applyFont="1"/>
    <xf numFmtId="0" fontId="11" fillId="0" borderId="0" xfId="1" applyFont="1" applyProtection="1">
      <protection locked="0"/>
    </xf>
    <xf numFmtId="1" fontId="13" fillId="0" borderId="0" xfId="1" applyNumberFormat="1" applyFont="1"/>
    <xf numFmtId="0" fontId="13" fillId="0" borderId="0" xfId="1" applyFont="1"/>
    <xf numFmtId="0" fontId="16" fillId="0" borderId="0" xfId="3" applyFill="1"/>
    <xf numFmtId="0" fontId="6" fillId="0" borderId="0" xfId="1" applyFont="1" applyAlignment="1">
      <alignment horizontal="center"/>
    </xf>
    <xf numFmtId="0" fontId="2" fillId="0" borderId="0" xfId="1"/>
    <xf numFmtId="0" fontId="6" fillId="0" borderId="0" xfId="1" applyFont="1" applyAlignment="1">
      <alignment horizontal="right"/>
    </xf>
    <xf numFmtId="1" fontId="6" fillId="0" borderId="0" xfId="1" applyNumberFormat="1" applyFont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right"/>
    </xf>
    <xf numFmtId="1" fontId="9" fillId="0" borderId="0" xfId="1" applyNumberFormat="1" applyFont="1"/>
    <xf numFmtId="0" fontId="9" fillId="0" borderId="0" xfId="1" applyFont="1"/>
    <xf numFmtId="0" fontId="6" fillId="0" borderId="0" xfId="1" applyFont="1" applyAlignment="1">
      <alignment horizontal="left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ATC1024_graphs!$G$83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ATC1024_graphs!$P$6:$V$6</c:f>
              <c:numCache>
                <c:formatCode>0</c:formatCode>
                <c:ptCount val="7"/>
                <c:pt idx="0">
                  <c:v>13599.356944444446</c:v>
                </c:pt>
                <c:pt idx="1">
                  <c:v>13929.444444444442</c:v>
                </c:pt>
                <c:pt idx="2">
                  <c:v>13981.513888888889</c:v>
                </c:pt>
                <c:pt idx="3">
                  <c:v>14140.076388888891</c:v>
                </c:pt>
                <c:pt idx="4">
                  <c:v>14492.590277777776</c:v>
                </c:pt>
                <c:pt idx="5">
                  <c:v>13031.506944444443</c:v>
                </c:pt>
                <c:pt idx="6">
                  <c:v>10636.034722222223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D-480D-8602-51BA226F4D69}"/>
            </c:ext>
          </c:extLst>
        </c:ser>
        <c:ser>
          <c:idx val="1"/>
          <c:order val="1"/>
          <c:tx>
            <c:strRef>
              <c:f>ATC1024_graphs!$I$83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ATC1024_graphs!$P$7:$V$7</c:f>
              <c:numCache>
                <c:formatCode>0</c:formatCode>
                <c:ptCount val="7"/>
                <c:pt idx="0">
                  <c:v>15131.838888888889</c:v>
                </c:pt>
                <c:pt idx="1">
                  <c:v>15669.291666666668</c:v>
                </c:pt>
                <c:pt idx="2">
                  <c:v>15772.458333333334</c:v>
                </c:pt>
                <c:pt idx="3">
                  <c:v>16008.80972222222</c:v>
                </c:pt>
                <c:pt idx="4">
                  <c:v>16080.801388888889</c:v>
                </c:pt>
                <c:pt idx="5">
                  <c:v>13639.701388888887</c:v>
                </c:pt>
                <c:pt idx="6">
                  <c:v>11139.520833333336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D-480D-8602-51BA226F4D69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ATC1024_graphs!$P$5:$V$5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ATC1024_graphs!$P$8:$V$8</c:f>
              <c:numCache>
                <c:formatCode>0</c:formatCode>
                <c:ptCount val="7"/>
                <c:pt idx="0">
                  <c:v>28731.195833333335</c:v>
                </c:pt>
                <c:pt idx="1">
                  <c:v>29598.736111111109</c:v>
                </c:pt>
                <c:pt idx="2">
                  <c:v>29753.972222222223</c:v>
                </c:pt>
                <c:pt idx="3">
                  <c:v>30148.886111111111</c:v>
                </c:pt>
                <c:pt idx="4">
                  <c:v>30573.391666666663</c:v>
                </c:pt>
                <c:pt idx="5">
                  <c:v>26671.208333333328</c:v>
                </c:pt>
                <c:pt idx="6">
                  <c:v>21775.555555555558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D-480D-8602-51BA226F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56696"/>
        <c:axId val="415860224"/>
      </c:barChart>
      <c:catAx>
        <c:axId val="41585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6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6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6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ATC1081_NorthWestbound!$L$8:$L$31</c:f>
              <c:numCache>
                <c:formatCode>0</c:formatCode>
                <c:ptCount val="24"/>
                <c:pt idx="0">
                  <c:v>41.414761904761903</c:v>
                </c:pt>
                <c:pt idx="1">
                  <c:v>19.522857142857141</c:v>
                </c:pt>
                <c:pt idx="2">
                  <c:v>17.091904761904765</c:v>
                </c:pt>
                <c:pt idx="3">
                  <c:v>19.776666666666664</c:v>
                </c:pt>
                <c:pt idx="4">
                  <c:v>39.992857142857147</c:v>
                </c:pt>
                <c:pt idx="5">
                  <c:v>100.15285714285714</c:v>
                </c:pt>
                <c:pt idx="6">
                  <c:v>358.00476190476189</c:v>
                </c:pt>
                <c:pt idx="7">
                  <c:v>943.78857142857146</c:v>
                </c:pt>
                <c:pt idx="8">
                  <c:v>895.96571428571428</c:v>
                </c:pt>
                <c:pt idx="9">
                  <c:v>743.2404761904761</c:v>
                </c:pt>
                <c:pt idx="10">
                  <c:v>616.50809523809517</c:v>
                </c:pt>
                <c:pt idx="11">
                  <c:v>615.13952380952378</c:v>
                </c:pt>
                <c:pt idx="12">
                  <c:v>629.05904761904765</c:v>
                </c:pt>
                <c:pt idx="13">
                  <c:v>600.88238095238091</c:v>
                </c:pt>
                <c:pt idx="14">
                  <c:v>620.19095238095235</c:v>
                </c:pt>
                <c:pt idx="15">
                  <c:v>719.02333333333331</c:v>
                </c:pt>
                <c:pt idx="16">
                  <c:v>659.94142857142856</c:v>
                </c:pt>
                <c:pt idx="17">
                  <c:v>626.51619047619045</c:v>
                </c:pt>
                <c:pt idx="18">
                  <c:v>572.77</c:v>
                </c:pt>
                <c:pt idx="19">
                  <c:v>471.5919047619048</c:v>
                </c:pt>
                <c:pt idx="20">
                  <c:v>344.65</c:v>
                </c:pt>
                <c:pt idx="21">
                  <c:v>226.53619047619048</c:v>
                </c:pt>
                <c:pt idx="22">
                  <c:v>192.5157142857143</c:v>
                </c:pt>
                <c:pt idx="23">
                  <c:v>116.90095238095236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A-491E-BDF5-9258FB887A2D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ATC1081_NorthWestbound!$I$8:$I$31</c:f>
              <c:numCache>
                <c:formatCode>0</c:formatCode>
                <c:ptCount val="24"/>
                <c:pt idx="0">
                  <c:v>101.94285714285714</c:v>
                </c:pt>
                <c:pt idx="1">
                  <c:v>54.357142857142854</c:v>
                </c:pt>
                <c:pt idx="2">
                  <c:v>35.909523809523805</c:v>
                </c:pt>
                <c:pt idx="3">
                  <c:v>34.509523809523806</c:v>
                </c:pt>
                <c:pt idx="4">
                  <c:v>40.200000000000003</c:v>
                </c:pt>
                <c:pt idx="5">
                  <c:v>50.838095238095242</c:v>
                </c:pt>
                <c:pt idx="6">
                  <c:v>108.11904761904762</c:v>
                </c:pt>
                <c:pt idx="7">
                  <c:v>220.83809523809518</c:v>
                </c:pt>
                <c:pt idx="8">
                  <c:v>421.90476190476187</c:v>
                </c:pt>
                <c:pt idx="9">
                  <c:v>530.43809523809523</c:v>
                </c:pt>
                <c:pt idx="10">
                  <c:v>598.34285714285727</c:v>
                </c:pt>
                <c:pt idx="11">
                  <c:v>635.40476190476181</c:v>
                </c:pt>
                <c:pt idx="12">
                  <c:v>673.7</c:v>
                </c:pt>
                <c:pt idx="13">
                  <c:v>663.4</c:v>
                </c:pt>
                <c:pt idx="14">
                  <c:v>636.69047619047615</c:v>
                </c:pt>
                <c:pt idx="15">
                  <c:v>579.28571428571433</c:v>
                </c:pt>
                <c:pt idx="16">
                  <c:v>533.38095238095241</c:v>
                </c:pt>
                <c:pt idx="17">
                  <c:v>530.11904761904759</c:v>
                </c:pt>
                <c:pt idx="18">
                  <c:v>466.6904761904762</c:v>
                </c:pt>
                <c:pt idx="19">
                  <c:v>406.34285714285716</c:v>
                </c:pt>
                <c:pt idx="20">
                  <c:v>288.1142857142857</c:v>
                </c:pt>
                <c:pt idx="21">
                  <c:v>210.6142857142857</c:v>
                </c:pt>
                <c:pt idx="22">
                  <c:v>221.75238095238097</c:v>
                </c:pt>
                <c:pt idx="23">
                  <c:v>190.79999999999998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A-491E-BDF5-9258FB887A2D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ATC1081_NorthWestbound!$C$8:$C$31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ATC1081_NorthWestbound!$J$8:$J$31</c:f>
              <c:numCache>
                <c:formatCode>0</c:formatCode>
                <c:ptCount val="24"/>
                <c:pt idx="0">
                  <c:v>143.13095238095238</c:v>
                </c:pt>
                <c:pt idx="1">
                  <c:v>79.321428571428569</c:v>
                </c:pt>
                <c:pt idx="2">
                  <c:v>49.583333333333336</c:v>
                </c:pt>
                <c:pt idx="3">
                  <c:v>43.642857142857146</c:v>
                </c:pt>
                <c:pt idx="4">
                  <c:v>42.095238095238095</c:v>
                </c:pt>
                <c:pt idx="5">
                  <c:v>46.607142857142854</c:v>
                </c:pt>
                <c:pt idx="6">
                  <c:v>77.928571428571431</c:v>
                </c:pt>
                <c:pt idx="7">
                  <c:v>137.5</c:v>
                </c:pt>
                <c:pt idx="8">
                  <c:v>233.64285714285714</c:v>
                </c:pt>
                <c:pt idx="9">
                  <c:v>395.5595238095238</c:v>
                </c:pt>
                <c:pt idx="10">
                  <c:v>501.27380952380958</c:v>
                </c:pt>
                <c:pt idx="11">
                  <c:v>591.11904761904759</c:v>
                </c:pt>
                <c:pt idx="12">
                  <c:v>626.17857142857144</c:v>
                </c:pt>
                <c:pt idx="13">
                  <c:v>611.5</c:v>
                </c:pt>
                <c:pt idx="14">
                  <c:v>583.04761904761904</c:v>
                </c:pt>
                <c:pt idx="15">
                  <c:v>540.89285714285711</c:v>
                </c:pt>
                <c:pt idx="16">
                  <c:v>500.92857142857144</c:v>
                </c:pt>
                <c:pt idx="17">
                  <c:v>454.17857142857144</c:v>
                </c:pt>
                <c:pt idx="18">
                  <c:v>416.72619047619042</c:v>
                </c:pt>
                <c:pt idx="19">
                  <c:v>354.3095238095238</c:v>
                </c:pt>
                <c:pt idx="20">
                  <c:v>267.89285714285717</c:v>
                </c:pt>
                <c:pt idx="21">
                  <c:v>187.35714285714286</c:v>
                </c:pt>
                <c:pt idx="22">
                  <c:v>138.83333333333334</c:v>
                </c:pt>
                <c:pt idx="23">
                  <c:v>99.226190476190467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A-491E-BDF5-9258FB88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59824"/>
        <c:axId val="346565312"/>
      </c:lineChart>
      <c:catAx>
        <c:axId val="34655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ATC1083_graphs!$G$83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ATC1083_graphs!$P$6:$V$6</c:f>
              <c:numCache>
                <c:formatCode>0</c:formatCode>
                <c:ptCount val="7"/>
                <c:pt idx="0">
                  <c:v>31522.394444444446</c:v>
                </c:pt>
                <c:pt idx="1">
                  <c:v>32532.194444444442</c:v>
                </c:pt>
                <c:pt idx="2">
                  <c:v>33300.25</c:v>
                </c:pt>
                <c:pt idx="3">
                  <c:v>33397.146296296291</c:v>
                </c:pt>
                <c:pt idx="4">
                  <c:v>32994.216666666667</c:v>
                </c:pt>
                <c:pt idx="5">
                  <c:v>25228.55</c:v>
                </c:pt>
                <c:pt idx="6">
                  <c:v>22071.000000000004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3-4289-8D7A-BBA1F4FDF0C2}"/>
            </c:ext>
          </c:extLst>
        </c:ser>
        <c:ser>
          <c:idx val="1"/>
          <c:order val="1"/>
          <c:tx>
            <c:strRef>
              <c:f>ATC1083_graphs!$I$83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ATC1083_graphs!$P$7:$V$7</c:f>
              <c:numCache>
                <c:formatCode>0</c:formatCode>
                <c:ptCount val="7"/>
                <c:pt idx="0">
                  <c:v>31104.45925925926</c:v>
                </c:pt>
                <c:pt idx="1">
                  <c:v>32086.814814814814</c:v>
                </c:pt>
                <c:pt idx="2">
                  <c:v>32445.740740740741</c:v>
                </c:pt>
                <c:pt idx="3">
                  <c:v>32644.281481481485</c:v>
                </c:pt>
                <c:pt idx="4">
                  <c:v>32337.125925925931</c:v>
                </c:pt>
                <c:pt idx="5">
                  <c:v>26099.559259259255</c:v>
                </c:pt>
                <c:pt idx="6">
                  <c:v>22665.527777777777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3-4289-8D7A-BBA1F4FDF0C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ATC1083_graphs!$P$5:$V$5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ATC1083_graphs!$P$8:$V$8</c:f>
              <c:numCache>
                <c:formatCode>0</c:formatCode>
                <c:ptCount val="7"/>
                <c:pt idx="0">
                  <c:v>62626.853703703702</c:v>
                </c:pt>
                <c:pt idx="1">
                  <c:v>64619.009259259255</c:v>
                </c:pt>
                <c:pt idx="2">
                  <c:v>65745.990740740745</c:v>
                </c:pt>
                <c:pt idx="3">
                  <c:v>66041.427777777775</c:v>
                </c:pt>
                <c:pt idx="4">
                  <c:v>65331.342592592599</c:v>
                </c:pt>
                <c:pt idx="5">
                  <c:v>51328.109259259254</c:v>
                </c:pt>
                <c:pt idx="6">
                  <c:v>44736.527777777781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3-4289-8D7A-BBA1F4FD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096"/>
        <c:axId val="346566488"/>
      </c:barChart>
      <c:catAx>
        <c:axId val="34656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0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AF42-4203-AE78-E49FEB61F8F5}"/>
              </c:ext>
            </c:extLst>
          </c:dPt>
          <c:cat>
            <c:strRef>
              <c:f>ATC1083_graphs!$P$9:$AA$9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ATC1083_graphs!$P$12:$AA$12</c:f>
              <c:numCache>
                <c:formatCode>0</c:formatCode>
                <c:ptCount val="12"/>
                <c:pt idx="3">
                  <c:v>65647.8</c:v>
                </c:pt>
                <c:pt idx="4">
                  <c:v>65386.05</c:v>
                </c:pt>
                <c:pt idx="5">
                  <c:v>64925.066666666666</c:v>
                </c:pt>
                <c:pt idx="6">
                  <c:v>65013.566666666673</c:v>
                </c:pt>
                <c:pt idx="7">
                  <c:v>61231.276666666672</c:v>
                </c:pt>
                <c:pt idx="8">
                  <c:v>65392.22</c:v>
                </c:pt>
                <c:pt idx="9">
                  <c:v>63951.899999999994</c:v>
                </c:pt>
                <c:pt idx="10">
                  <c:v>65253.71</c:v>
                </c:pt>
                <c:pt idx="11">
                  <c:v>67054.733333333337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2-4203-AE78-E49FEB61F8F5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ATC1083_graphs!$P$10:$AA$10</c:f>
              <c:numCache>
                <c:formatCode>0</c:formatCode>
                <c:ptCount val="12"/>
                <c:pt idx="3">
                  <c:v>33017.300000000003</c:v>
                </c:pt>
                <c:pt idx="4">
                  <c:v>32700.416666666668</c:v>
                </c:pt>
                <c:pt idx="5">
                  <c:v>32881.533333333333</c:v>
                </c:pt>
                <c:pt idx="6">
                  <c:v>33115.350000000006</c:v>
                </c:pt>
                <c:pt idx="7">
                  <c:v>31188.686666666668</c:v>
                </c:pt>
                <c:pt idx="8">
                  <c:v>32864.06</c:v>
                </c:pt>
                <c:pt idx="9">
                  <c:v>32323.083333333328</c:v>
                </c:pt>
                <c:pt idx="10">
                  <c:v>32899.4</c:v>
                </c:pt>
                <c:pt idx="11">
                  <c:v>33753.333333333328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2-4203-AE78-E49FEB61F8F5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ATC1083_graphs!$P$11:$AA$11</c:f>
              <c:numCache>
                <c:formatCode>0</c:formatCode>
                <c:ptCount val="12"/>
                <c:pt idx="3">
                  <c:v>32630.499999999996</c:v>
                </c:pt>
                <c:pt idx="4">
                  <c:v>32685.633333333331</c:v>
                </c:pt>
                <c:pt idx="5">
                  <c:v>32043.533333333333</c:v>
                </c:pt>
                <c:pt idx="6">
                  <c:v>31898.216666666667</c:v>
                </c:pt>
                <c:pt idx="7">
                  <c:v>30042.59</c:v>
                </c:pt>
                <c:pt idx="8">
                  <c:v>32528.16</c:v>
                </c:pt>
                <c:pt idx="9">
                  <c:v>31628.816666666662</c:v>
                </c:pt>
                <c:pt idx="10">
                  <c:v>32354.309999999998</c:v>
                </c:pt>
                <c:pt idx="11">
                  <c:v>33301.400000000009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2-4203-AE78-E49FEB61F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59432"/>
        <c:axId val="346559824"/>
      </c:lineChart>
      <c:catAx>
        <c:axId val="34655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ATC1083_graphs!$P$16:$Y$16</c:f>
              <c:numCache>
                <c:formatCode>General</c:formatCode>
                <c:ptCount val="10"/>
                <c:pt idx="0">
                  <c:v>63727</c:v>
                </c:pt>
                <c:pt idx="1">
                  <c:v>62263</c:v>
                </c:pt>
                <c:pt idx="2" formatCode="0">
                  <c:v>61876</c:v>
                </c:pt>
                <c:pt idx="3" formatCode="0">
                  <c:v>61942.541484000001</c:v>
                </c:pt>
                <c:pt idx="4" formatCode="0">
                  <c:v>63203.123727999999</c:v>
                </c:pt>
                <c:pt idx="5" formatCode="0">
                  <c:v>64097.884517399994</c:v>
                </c:pt>
                <c:pt idx="6" formatCode="0">
                  <c:v>64828.306916599991</c:v>
                </c:pt>
                <c:pt idx="7" formatCode="0">
                  <c:v>64560.44497099999</c:v>
                </c:pt>
                <c:pt idx="8" formatCode="0">
                  <c:v>64722.349646464645</c:v>
                </c:pt>
                <c:pt idx="9" formatCode="0">
                  <c:v>64872.924814814811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35-435A-B582-577B84C2B3A8}"/>
            </c:ext>
          </c:extLst>
        </c:ser>
        <c:ser>
          <c:idx val="0"/>
          <c:order val="1"/>
          <c:tx>
            <c:strRef>
              <c:f>ATC1083_graphs!$G$83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ATC1083_graphs!$P$14:$Y$14</c:f>
              <c:numCache>
                <c:formatCode>0</c:formatCode>
                <c:ptCount val="10"/>
                <c:pt idx="0">
                  <c:v>31575</c:v>
                </c:pt>
                <c:pt idx="1">
                  <c:v>30682</c:v>
                </c:pt>
                <c:pt idx="2">
                  <c:v>30658</c:v>
                </c:pt>
                <c:pt idx="3">
                  <c:v>28706.372559399999</c:v>
                </c:pt>
                <c:pt idx="4">
                  <c:v>31486.715822000002</c:v>
                </c:pt>
                <c:pt idx="5">
                  <c:v>32037.365440399997</c:v>
                </c:pt>
                <c:pt idx="6">
                  <c:v>32454.690263799996</c:v>
                </c:pt>
                <c:pt idx="7">
                  <c:v>32510.770818799992</c:v>
                </c:pt>
                <c:pt idx="8">
                  <c:v>32547.273434343435</c:v>
                </c:pt>
                <c:pt idx="9">
                  <c:v>32749.240370370364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5-435A-B582-577B84C2B3A8}"/>
            </c:ext>
          </c:extLst>
        </c:ser>
        <c:ser>
          <c:idx val="1"/>
          <c:order val="2"/>
          <c:tx>
            <c:strRef>
              <c:f>ATC1083_graphs!$I$83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ATC1083_graphs!$P$15:$Y$15</c:f>
              <c:numCache>
                <c:formatCode>0</c:formatCode>
                <c:ptCount val="10"/>
                <c:pt idx="0" formatCode="General">
                  <c:v>32152</c:v>
                </c:pt>
                <c:pt idx="1">
                  <c:v>31581</c:v>
                </c:pt>
                <c:pt idx="2">
                  <c:v>31218</c:v>
                </c:pt>
                <c:pt idx="3">
                  <c:v>33236.168924600002</c:v>
                </c:pt>
                <c:pt idx="4">
                  <c:v>31716.407905999997</c:v>
                </c:pt>
                <c:pt idx="5">
                  <c:v>32060.519076999997</c:v>
                </c:pt>
                <c:pt idx="6">
                  <c:v>32373.616652799996</c:v>
                </c:pt>
                <c:pt idx="7" formatCode="General">
                  <c:v>32049.674152199997</c:v>
                </c:pt>
                <c:pt idx="8" formatCode="General">
                  <c:v>32175.076212121214</c:v>
                </c:pt>
                <c:pt idx="9">
                  <c:v>32123.684444444447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5-435A-B582-577B84C2B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232"/>
        <c:axId val="590340368"/>
      </c:lineChart>
      <c:catAx>
        <c:axId val="590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ATC1083_Northbound!$L$8:$L$31</c:f>
              <c:numCache>
                <c:formatCode>0</c:formatCode>
                <c:ptCount val="24"/>
                <c:pt idx="0">
                  <c:v>181.92296296296294</c:v>
                </c:pt>
                <c:pt idx="1">
                  <c:v>105.24814814814815</c:v>
                </c:pt>
                <c:pt idx="2">
                  <c:v>70.182592592592599</c:v>
                </c:pt>
                <c:pt idx="3">
                  <c:v>63.731111111111112</c:v>
                </c:pt>
                <c:pt idx="4">
                  <c:v>129.20333333333332</c:v>
                </c:pt>
                <c:pt idx="5">
                  <c:v>388.40740740740739</c:v>
                </c:pt>
                <c:pt idx="6">
                  <c:v>1322.1262962962962</c:v>
                </c:pt>
                <c:pt idx="7">
                  <c:v>2874.4722222222217</c:v>
                </c:pt>
                <c:pt idx="8">
                  <c:v>2755.1111111111109</c:v>
                </c:pt>
                <c:pt idx="9">
                  <c:v>2434.0848148148152</c:v>
                </c:pt>
                <c:pt idx="10">
                  <c:v>1829.7088888888891</c:v>
                </c:pt>
                <c:pt idx="11">
                  <c:v>1727.7600000000002</c:v>
                </c:pt>
                <c:pt idx="12">
                  <c:v>1807.075925925926</c:v>
                </c:pt>
                <c:pt idx="13">
                  <c:v>1728.632222222222</c:v>
                </c:pt>
                <c:pt idx="14">
                  <c:v>1741.7514814814815</c:v>
                </c:pt>
                <c:pt idx="15">
                  <c:v>2025.5881481481483</c:v>
                </c:pt>
                <c:pt idx="16">
                  <c:v>2512.4574074074076</c:v>
                </c:pt>
                <c:pt idx="17">
                  <c:v>2710.3559259259259</c:v>
                </c:pt>
                <c:pt idx="18">
                  <c:v>2236.1855555555549</c:v>
                </c:pt>
                <c:pt idx="19">
                  <c:v>1450.0174074074073</c:v>
                </c:pt>
                <c:pt idx="20">
                  <c:v>995.27814814814815</c:v>
                </c:pt>
                <c:pt idx="21">
                  <c:v>728.76</c:v>
                </c:pt>
                <c:pt idx="22">
                  <c:v>567.67296296296297</c:v>
                </c:pt>
                <c:pt idx="23">
                  <c:v>363.50629629629628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2-4DD7-AAB0-9F1A313AD7C2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ATC1083_Northbound!$I$8:$I$31</c:f>
              <c:numCache>
                <c:formatCode>0</c:formatCode>
                <c:ptCount val="24"/>
                <c:pt idx="0">
                  <c:v>365.75370370370371</c:v>
                </c:pt>
                <c:pt idx="1">
                  <c:v>283.91666666666669</c:v>
                </c:pt>
                <c:pt idx="2">
                  <c:v>208.37407407407409</c:v>
                </c:pt>
                <c:pt idx="3">
                  <c:v>159.52222222222224</c:v>
                </c:pt>
                <c:pt idx="4">
                  <c:v>157.25555555555559</c:v>
                </c:pt>
                <c:pt idx="5">
                  <c:v>213.46111111111111</c:v>
                </c:pt>
                <c:pt idx="6">
                  <c:v>343.99259259259264</c:v>
                </c:pt>
                <c:pt idx="7">
                  <c:v>618.1314814814815</c:v>
                </c:pt>
                <c:pt idx="8">
                  <c:v>1182.1333333333332</c:v>
                </c:pt>
                <c:pt idx="9">
                  <c:v>1534.6111111111111</c:v>
                </c:pt>
                <c:pt idx="10">
                  <c:v>1710.8981481481483</c:v>
                </c:pt>
                <c:pt idx="11">
                  <c:v>1880.2851851851851</c:v>
                </c:pt>
                <c:pt idx="12">
                  <c:v>2064.5666666666666</c:v>
                </c:pt>
                <c:pt idx="13">
                  <c:v>1992.8333333333333</c:v>
                </c:pt>
                <c:pt idx="14">
                  <c:v>1886.5481481481484</c:v>
                </c:pt>
                <c:pt idx="15">
                  <c:v>1820.551851851852</c:v>
                </c:pt>
                <c:pt idx="16">
                  <c:v>1748.5592592592593</c:v>
                </c:pt>
                <c:pt idx="17">
                  <c:v>1610.9722222222222</c:v>
                </c:pt>
                <c:pt idx="18">
                  <c:v>1469.0611111111111</c:v>
                </c:pt>
                <c:pt idx="19">
                  <c:v>1185.9425925925925</c:v>
                </c:pt>
                <c:pt idx="20">
                  <c:v>899.974074074074</c:v>
                </c:pt>
                <c:pt idx="21">
                  <c:v>707.4666666666667</c:v>
                </c:pt>
                <c:pt idx="22">
                  <c:v>631.47222222222217</c:v>
                </c:pt>
                <c:pt idx="23">
                  <c:v>552.26666666666665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2-4DD7-AAB0-9F1A313AD7C2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ATC1083_Northbound!$J$8:$J$31</c:f>
              <c:numCache>
                <c:formatCode>0</c:formatCode>
                <c:ptCount val="24"/>
                <c:pt idx="0">
                  <c:v>413.75</c:v>
                </c:pt>
                <c:pt idx="1">
                  <c:v>323.35185185185185</c:v>
                </c:pt>
                <c:pt idx="2">
                  <c:v>249.97222222222223</c:v>
                </c:pt>
                <c:pt idx="3">
                  <c:v>191.12037037037038</c:v>
                </c:pt>
                <c:pt idx="4">
                  <c:v>158.5185185185185</c:v>
                </c:pt>
                <c:pt idx="5">
                  <c:v>180.10185185185185</c:v>
                </c:pt>
                <c:pt idx="6">
                  <c:v>240.70370370370372</c:v>
                </c:pt>
                <c:pt idx="7">
                  <c:v>330.97222222222223</c:v>
                </c:pt>
                <c:pt idx="8">
                  <c:v>593.95370370370381</c:v>
                </c:pt>
                <c:pt idx="9">
                  <c:v>1074.712962962963</c:v>
                </c:pt>
                <c:pt idx="10">
                  <c:v>1430.333333333333</c:v>
                </c:pt>
                <c:pt idx="11">
                  <c:v>1720.4629629629628</c:v>
                </c:pt>
                <c:pt idx="12">
                  <c:v>1983.1944444444443</c:v>
                </c:pt>
                <c:pt idx="13">
                  <c:v>2036.6574074074076</c:v>
                </c:pt>
                <c:pt idx="14">
                  <c:v>1908.8888888888889</c:v>
                </c:pt>
                <c:pt idx="15">
                  <c:v>1815.1388888888891</c:v>
                </c:pt>
                <c:pt idx="16">
                  <c:v>1550.351851851852</c:v>
                </c:pt>
                <c:pt idx="17">
                  <c:v>1382.8796296296296</c:v>
                </c:pt>
                <c:pt idx="18">
                  <c:v>1256.0277777777778</c:v>
                </c:pt>
                <c:pt idx="19">
                  <c:v>1016.9629629629629</c:v>
                </c:pt>
                <c:pt idx="20">
                  <c:v>829.99074074074076</c:v>
                </c:pt>
                <c:pt idx="21">
                  <c:v>622.37962962962968</c:v>
                </c:pt>
                <c:pt idx="22">
                  <c:v>459.13888888888891</c:v>
                </c:pt>
                <c:pt idx="23">
                  <c:v>301.43518518518516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2-4DD7-AAB0-9F1A313AD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41544"/>
        <c:axId val="590341936"/>
      </c:lineChart>
      <c:catAx>
        <c:axId val="590341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1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ATC1083_Southbound!$L$8:$L$31</c:f>
              <c:numCache>
                <c:formatCode>0</c:formatCode>
                <c:ptCount val="24"/>
                <c:pt idx="0">
                  <c:v>220.06518518518519</c:v>
                </c:pt>
                <c:pt idx="1">
                  <c:v>115.15592592592593</c:v>
                </c:pt>
                <c:pt idx="2">
                  <c:v>82.501111111111115</c:v>
                </c:pt>
                <c:pt idx="3">
                  <c:v>93.113703703703706</c:v>
                </c:pt>
                <c:pt idx="4">
                  <c:v>130.56259259259258</c:v>
                </c:pt>
                <c:pt idx="5">
                  <c:v>310.30333333333328</c:v>
                </c:pt>
                <c:pt idx="6">
                  <c:v>848.84444444444432</c:v>
                </c:pt>
                <c:pt idx="7">
                  <c:v>1967.9551851851852</c:v>
                </c:pt>
                <c:pt idx="8">
                  <c:v>2134.9803703703706</c:v>
                </c:pt>
                <c:pt idx="9">
                  <c:v>1670.9955555555557</c:v>
                </c:pt>
                <c:pt idx="10">
                  <c:v>1556.5533333333335</c:v>
                </c:pt>
                <c:pt idx="11">
                  <c:v>1662.6303703703702</c:v>
                </c:pt>
                <c:pt idx="12">
                  <c:v>1836.7196296296297</c:v>
                </c:pt>
                <c:pt idx="13">
                  <c:v>1911.1459259259259</c:v>
                </c:pt>
                <c:pt idx="14">
                  <c:v>2176.5129629629628</c:v>
                </c:pt>
                <c:pt idx="15">
                  <c:v>2574.8581481481478</c:v>
                </c:pt>
                <c:pt idx="16">
                  <c:v>2861.6855555555553</c:v>
                </c:pt>
                <c:pt idx="17">
                  <c:v>2667.6670370370371</c:v>
                </c:pt>
                <c:pt idx="18">
                  <c:v>2260.9625925925925</c:v>
                </c:pt>
                <c:pt idx="19">
                  <c:v>1622.6181481481481</c:v>
                </c:pt>
                <c:pt idx="20">
                  <c:v>1151.400740740741</c:v>
                </c:pt>
                <c:pt idx="21">
                  <c:v>921.36666666666679</c:v>
                </c:pt>
                <c:pt idx="22">
                  <c:v>867.01999999999987</c:v>
                </c:pt>
                <c:pt idx="23">
                  <c:v>478.06592592592597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A-4033-AAEA-67EF1C559BA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ATC1083_Southbound!$I$8:$I$31</c:f>
              <c:numCache>
                <c:formatCode>0</c:formatCode>
                <c:ptCount val="24"/>
                <c:pt idx="0">
                  <c:v>456.0425925925926</c:v>
                </c:pt>
                <c:pt idx="1">
                  <c:v>337.67962962962963</c:v>
                </c:pt>
                <c:pt idx="2">
                  <c:v>229.61481481481482</c:v>
                </c:pt>
                <c:pt idx="3">
                  <c:v>194.57962962962964</c:v>
                </c:pt>
                <c:pt idx="4">
                  <c:v>180.60555555555555</c:v>
                </c:pt>
                <c:pt idx="5">
                  <c:v>209.70555555555555</c:v>
                </c:pt>
                <c:pt idx="6">
                  <c:v>348.30555555555554</c:v>
                </c:pt>
                <c:pt idx="7">
                  <c:v>585.89814814814815</c:v>
                </c:pt>
                <c:pt idx="8">
                  <c:v>1028.6111111111111</c:v>
                </c:pt>
                <c:pt idx="9">
                  <c:v>1421.3111111111111</c:v>
                </c:pt>
                <c:pt idx="10">
                  <c:v>1676.3740740740741</c:v>
                </c:pt>
                <c:pt idx="11">
                  <c:v>1843.9685185185185</c:v>
                </c:pt>
                <c:pt idx="12">
                  <c:v>1979.5851851851851</c:v>
                </c:pt>
                <c:pt idx="13">
                  <c:v>2003.6314814814816</c:v>
                </c:pt>
                <c:pt idx="14">
                  <c:v>1900.0055555555559</c:v>
                </c:pt>
                <c:pt idx="15">
                  <c:v>1853.8222222222223</c:v>
                </c:pt>
                <c:pt idx="16">
                  <c:v>1854.6611111111113</c:v>
                </c:pt>
                <c:pt idx="17">
                  <c:v>1786.8537037037036</c:v>
                </c:pt>
                <c:pt idx="18">
                  <c:v>1503.3481481481481</c:v>
                </c:pt>
                <c:pt idx="19">
                  <c:v>1275.0500000000002</c:v>
                </c:pt>
                <c:pt idx="20">
                  <c:v>1022.1111111111111</c:v>
                </c:pt>
                <c:pt idx="21">
                  <c:v>850.47592592592582</c:v>
                </c:pt>
                <c:pt idx="22">
                  <c:v>876.80740740740748</c:v>
                </c:pt>
                <c:pt idx="23">
                  <c:v>680.51111111111118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033-AAEA-67EF1C559BA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ATC1083_Southbound!$J$8:$J$31</c:f>
              <c:numCache>
                <c:formatCode>0</c:formatCode>
                <c:ptCount val="24"/>
                <c:pt idx="0">
                  <c:v>509.58333333333331</c:v>
                </c:pt>
                <c:pt idx="1">
                  <c:v>383.11111111111109</c:v>
                </c:pt>
                <c:pt idx="2">
                  <c:v>268.75</c:v>
                </c:pt>
                <c:pt idx="3">
                  <c:v>226.33333333333337</c:v>
                </c:pt>
                <c:pt idx="4">
                  <c:v>194.05555555555554</c:v>
                </c:pt>
                <c:pt idx="5">
                  <c:v>173.68518518518516</c:v>
                </c:pt>
                <c:pt idx="6">
                  <c:v>246.71296296296299</c:v>
                </c:pt>
                <c:pt idx="7">
                  <c:v>373.51851851851853</c:v>
                </c:pt>
                <c:pt idx="8">
                  <c:v>541.01851851851848</c:v>
                </c:pt>
                <c:pt idx="9">
                  <c:v>973.88888888888891</c:v>
                </c:pt>
                <c:pt idx="10">
                  <c:v>1325.9351851851852</c:v>
                </c:pt>
                <c:pt idx="11">
                  <c:v>1545.037037037037</c:v>
                </c:pt>
                <c:pt idx="12">
                  <c:v>1760.9444444444446</c:v>
                </c:pt>
                <c:pt idx="13">
                  <c:v>1871.3888888888889</c:v>
                </c:pt>
                <c:pt idx="14">
                  <c:v>1769.7962962962965</c:v>
                </c:pt>
                <c:pt idx="15">
                  <c:v>1712.4259259259261</c:v>
                </c:pt>
                <c:pt idx="16">
                  <c:v>1808.7500000000002</c:v>
                </c:pt>
                <c:pt idx="17">
                  <c:v>1654.0648148148148</c:v>
                </c:pt>
                <c:pt idx="18">
                  <c:v>1568.212962962963</c:v>
                </c:pt>
                <c:pt idx="19">
                  <c:v>1373.7962962962963</c:v>
                </c:pt>
                <c:pt idx="20">
                  <c:v>866.87962962962968</c:v>
                </c:pt>
                <c:pt idx="21">
                  <c:v>663.09259259259261</c:v>
                </c:pt>
                <c:pt idx="22">
                  <c:v>525.32407407407402</c:v>
                </c:pt>
                <c:pt idx="23">
                  <c:v>329.22222222222229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A-4033-AAEA-67EF1C55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42720"/>
        <c:axId val="590343112"/>
      </c:lineChart>
      <c:catAx>
        <c:axId val="59034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27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ATC1283_graphs!$G$83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ATC1283_graphs!$P$6:$V$6</c:f>
              <c:numCache>
                <c:formatCode>0</c:formatCode>
                <c:ptCount val="7"/>
                <c:pt idx="0">
                  <c:v>12384.701388888889</c:v>
                </c:pt>
                <c:pt idx="1">
                  <c:v>12821.729166666666</c:v>
                </c:pt>
                <c:pt idx="2">
                  <c:v>12950.576388888887</c:v>
                </c:pt>
                <c:pt idx="3">
                  <c:v>13293.763888888889</c:v>
                </c:pt>
                <c:pt idx="4">
                  <c:v>13424.556944444445</c:v>
                </c:pt>
                <c:pt idx="5">
                  <c:v>11712.297222222222</c:v>
                </c:pt>
                <c:pt idx="6">
                  <c:v>9355.0277777777774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A-4087-BC17-864A01C2D752}"/>
            </c:ext>
          </c:extLst>
        </c:ser>
        <c:ser>
          <c:idx val="1"/>
          <c:order val="1"/>
          <c:tx>
            <c:strRef>
              <c:f>ATC1283_graphs!$I$83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ATC1283_graphs!$P$7:$V$7</c:f>
              <c:numCache>
                <c:formatCode>0</c:formatCode>
                <c:ptCount val="7"/>
                <c:pt idx="0">
                  <c:v>12343.409722222221</c:v>
                </c:pt>
                <c:pt idx="1">
                  <c:v>12754.819444444445</c:v>
                </c:pt>
                <c:pt idx="2">
                  <c:v>12814.590277777777</c:v>
                </c:pt>
                <c:pt idx="3">
                  <c:v>13120.631944444443</c:v>
                </c:pt>
                <c:pt idx="4">
                  <c:v>13131.219444444441</c:v>
                </c:pt>
                <c:pt idx="5">
                  <c:v>11442.119444444443</c:v>
                </c:pt>
                <c:pt idx="6">
                  <c:v>9204.3055555555566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A-4087-BC17-864A01C2D75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ATC1283_graphs!$P$5:$V$5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ATC1283_graphs!$P$8:$V$8</c:f>
              <c:numCache>
                <c:formatCode>0</c:formatCode>
                <c:ptCount val="7"/>
                <c:pt idx="0">
                  <c:v>24728.111111111109</c:v>
                </c:pt>
                <c:pt idx="1">
                  <c:v>25576.548611111109</c:v>
                </c:pt>
                <c:pt idx="2">
                  <c:v>25765.166666666664</c:v>
                </c:pt>
                <c:pt idx="3">
                  <c:v>26414.395833333332</c:v>
                </c:pt>
                <c:pt idx="4">
                  <c:v>26555.776388888888</c:v>
                </c:pt>
                <c:pt idx="5">
                  <c:v>23154.416666666664</c:v>
                </c:pt>
                <c:pt idx="6">
                  <c:v>18559.333333333336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A-4087-BC17-864A01C2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55912"/>
        <c:axId val="415860616"/>
      </c:barChart>
      <c:catAx>
        <c:axId val="41585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6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6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5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F1C-4D46-9E49-831D291CB571}"/>
              </c:ext>
            </c:extLst>
          </c:dPt>
          <c:cat>
            <c:strRef>
              <c:f>ATC1283_graphs!$P$9:$AA$9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ATC1283_graphs!$P$12:$AA$12</c:f>
              <c:numCache>
                <c:formatCode>0</c:formatCode>
                <c:ptCount val="12"/>
                <c:pt idx="0">
                  <c:v>25229.833333333336</c:v>
                </c:pt>
                <c:pt idx="1">
                  <c:v>25319.5</c:v>
                </c:pt>
                <c:pt idx="2">
                  <c:v>25912.28</c:v>
                </c:pt>
                <c:pt idx="3">
                  <c:v>25851.200000000004</c:v>
                </c:pt>
                <c:pt idx="4">
                  <c:v>24695.200000000001</c:v>
                </c:pt>
                <c:pt idx="5">
                  <c:v>25240.6</c:v>
                </c:pt>
                <c:pt idx="6">
                  <c:v>25703.466666666664</c:v>
                </c:pt>
                <c:pt idx="7">
                  <c:v>24514.566666666666</c:v>
                </c:pt>
                <c:pt idx="8">
                  <c:v>26919.133333333331</c:v>
                </c:pt>
                <c:pt idx="9">
                  <c:v>27004.816666666666</c:v>
                </c:pt>
                <c:pt idx="10">
                  <c:v>26551.499999999996</c:v>
                </c:pt>
                <c:pt idx="11">
                  <c:v>26753.899999999994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C-4D46-9E49-831D291CB571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ATC1283_graphs!$P$10:$AA$10</c:f>
              <c:numCache>
                <c:formatCode>0</c:formatCode>
                <c:ptCount val="12"/>
                <c:pt idx="0">
                  <c:v>12652</c:v>
                </c:pt>
                <c:pt idx="1">
                  <c:v>12631.866666666669</c:v>
                </c:pt>
                <c:pt idx="2">
                  <c:v>12878.970000000001</c:v>
                </c:pt>
                <c:pt idx="3">
                  <c:v>12948.300000000001</c:v>
                </c:pt>
                <c:pt idx="4">
                  <c:v>12149.699999999999</c:v>
                </c:pt>
                <c:pt idx="5">
                  <c:v>12796.099999999999</c:v>
                </c:pt>
                <c:pt idx="6">
                  <c:v>12969.999999999998</c:v>
                </c:pt>
                <c:pt idx="7">
                  <c:v>12335.566666666669</c:v>
                </c:pt>
                <c:pt idx="8">
                  <c:v>13580.233333333334</c:v>
                </c:pt>
                <c:pt idx="9">
                  <c:v>13593.766666666665</c:v>
                </c:pt>
                <c:pt idx="10">
                  <c:v>13436.149999999998</c:v>
                </c:pt>
                <c:pt idx="11">
                  <c:v>13728.133333333331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C-4D46-9E49-831D291CB571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ATC1283_graphs!$P$11:$AA$11</c:f>
              <c:numCache>
                <c:formatCode>0</c:formatCode>
                <c:ptCount val="12"/>
                <c:pt idx="0">
                  <c:v>12577.833333333334</c:v>
                </c:pt>
                <c:pt idx="1">
                  <c:v>12687.633333333333</c:v>
                </c:pt>
                <c:pt idx="2">
                  <c:v>13033.31</c:v>
                </c:pt>
                <c:pt idx="3">
                  <c:v>12902.900000000001</c:v>
                </c:pt>
                <c:pt idx="4">
                  <c:v>12545.500000000002</c:v>
                </c:pt>
                <c:pt idx="5">
                  <c:v>12444.499999999998</c:v>
                </c:pt>
                <c:pt idx="6">
                  <c:v>12733.466666666665</c:v>
                </c:pt>
                <c:pt idx="7">
                  <c:v>12178.999999999998</c:v>
                </c:pt>
                <c:pt idx="8">
                  <c:v>13338.9</c:v>
                </c:pt>
                <c:pt idx="9">
                  <c:v>13411.05</c:v>
                </c:pt>
                <c:pt idx="10">
                  <c:v>13115.349999999999</c:v>
                </c:pt>
                <c:pt idx="11">
                  <c:v>13025.766666666665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C-4D46-9E49-831D291CB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0760"/>
        <c:axId val="590337232"/>
      </c:line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ATC1283_graphs!$P$16:$Y$16</c:f>
              <c:numCache>
                <c:formatCode>General</c:formatCode>
                <c:ptCount val="10"/>
                <c:pt idx="0">
                  <c:v>25864</c:v>
                </c:pt>
                <c:pt idx="1">
                  <c:v>24578</c:v>
                </c:pt>
                <c:pt idx="2" formatCode="0">
                  <c:v>24859</c:v>
                </c:pt>
                <c:pt idx="3" formatCode="0">
                  <c:v>24492.180526</c:v>
                </c:pt>
                <c:pt idx="4" formatCode="0">
                  <c:v>25426.703865000003</c:v>
                </c:pt>
                <c:pt idx="5" formatCode="0">
                  <c:v>26131.785804999996</c:v>
                </c:pt>
                <c:pt idx="6" formatCode="0">
                  <c:v>26490.543313200003</c:v>
                </c:pt>
                <c:pt idx="7" formatCode="0">
                  <c:v>26245.7173176</c:v>
                </c:pt>
                <c:pt idx="8" formatCode="0">
                  <c:v>25939.339999999997</c:v>
                </c:pt>
                <c:pt idx="9" formatCode="0">
                  <c:v>25807.999722222223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5-49B8-943E-154D5C9E9E6E}"/>
            </c:ext>
          </c:extLst>
        </c:ser>
        <c:ser>
          <c:idx val="0"/>
          <c:order val="1"/>
          <c:tx>
            <c:strRef>
              <c:f>ATC1283_graphs!$G$83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ATC1283_graphs!$P$14:$Y$14</c:f>
              <c:numCache>
                <c:formatCode>0</c:formatCode>
                <c:ptCount val="10"/>
                <c:pt idx="0">
                  <c:v>13102</c:v>
                </c:pt>
                <c:pt idx="1">
                  <c:v>12648</c:v>
                </c:pt>
                <c:pt idx="2">
                  <c:v>12203</c:v>
                </c:pt>
                <c:pt idx="3">
                  <c:v>11781.649429800002</c:v>
                </c:pt>
                <c:pt idx="4">
                  <c:v>12293.987766200004</c:v>
                </c:pt>
                <c:pt idx="5">
                  <c:v>12652.533318999998</c:v>
                </c:pt>
                <c:pt idx="6">
                  <c:v>12987.413324000003</c:v>
                </c:pt>
                <c:pt idx="7">
                  <c:v>13104.039991999998</c:v>
                </c:pt>
                <c:pt idx="8">
                  <c:v>12997.183333333332</c:v>
                </c:pt>
                <c:pt idx="9">
                  <c:v>12975.065555555555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5-49B8-943E-154D5C9E9E6E}"/>
            </c:ext>
          </c:extLst>
        </c:ser>
        <c:ser>
          <c:idx val="1"/>
          <c:order val="2"/>
          <c:tx>
            <c:strRef>
              <c:f>ATC1283_graphs!$I$83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ATC1283_graphs!$P$13:$Y$13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ATC1283_graphs!$P$15:$Y$15</c:f>
              <c:numCache>
                <c:formatCode>0</c:formatCode>
                <c:ptCount val="10"/>
                <c:pt idx="0" formatCode="General">
                  <c:v>12762</c:v>
                </c:pt>
                <c:pt idx="1">
                  <c:v>11930</c:v>
                </c:pt>
                <c:pt idx="2">
                  <c:v>12656</c:v>
                </c:pt>
                <c:pt idx="3">
                  <c:v>12710.531096199999</c:v>
                </c:pt>
                <c:pt idx="4">
                  <c:v>13132.716098800001</c:v>
                </c:pt>
                <c:pt idx="5">
                  <c:v>13479.252485999998</c:v>
                </c:pt>
                <c:pt idx="6">
                  <c:v>13503.129989199999</c:v>
                </c:pt>
                <c:pt idx="7" formatCode="General">
                  <c:v>13141.677325600001</c:v>
                </c:pt>
                <c:pt idx="8" formatCode="General">
                  <c:v>12942.156666666666</c:v>
                </c:pt>
                <c:pt idx="9">
                  <c:v>12832.934166666666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5-49B8-943E-154D5C9E9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8408"/>
        <c:axId val="590339976"/>
      </c:lineChart>
      <c:catAx>
        <c:axId val="590338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8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ATC1283_Southbound!$L$8:$L$31</c:f>
              <c:numCache>
                <c:formatCode>0</c:formatCode>
                <c:ptCount val="24"/>
                <c:pt idx="0">
                  <c:v>58.349722222222212</c:v>
                </c:pt>
                <c:pt idx="1">
                  <c:v>30.600833333333334</c:v>
                </c:pt>
                <c:pt idx="2">
                  <c:v>22.130000000000003</c:v>
                </c:pt>
                <c:pt idx="3">
                  <c:v>23.985555555555557</c:v>
                </c:pt>
                <c:pt idx="4">
                  <c:v>42.556666666666672</c:v>
                </c:pt>
                <c:pt idx="5">
                  <c:v>133.16611111111109</c:v>
                </c:pt>
                <c:pt idx="6">
                  <c:v>345.47249999999997</c:v>
                </c:pt>
                <c:pt idx="7">
                  <c:v>854.99277777777786</c:v>
                </c:pt>
                <c:pt idx="8">
                  <c:v>861.65777777777782</c:v>
                </c:pt>
                <c:pt idx="9">
                  <c:v>823.33916666666664</c:v>
                </c:pt>
                <c:pt idx="10">
                  <c:v>737.17916666666656</c:v>
                </c:pt>
                <c:pt idx="11">
                  <c:v>745.94749999999999</c:v>
                </c:pt>
                <c:pt idx="12">
                  <c:v>789.10861111111103</c:v>
                </c:pt>
                <c:pt idx="13">
                  <c:v>778.16722222222222</c:v>
                </c:pt>
                <c:pt idx="14">
                  <c:v>821.41027777777776</c:v>
                </c:pt>
                <c:pt idx="15">
                  <c:v>914.018611111111</c:v>
                </c:pt>
                <c:pt idx="16">
                  <c:v>1010.2058333333332</c:v>
                </c:pt>
                <c:pt idx="17">
                  <c:v>1095.0422222222221</c:v>
                </c:pt>
                <c:pt idx="18">
                  <c:v>972.49416666666662</c:v>
                </c:pt>
                <c:pt idx="19">
                  <c:v>712.19138888888892</c:v>
                </c:pt>
                <c:pt idx="20">
                  <c:v>471.23500000000001</c:v>
                </c:pt>
                <c:pt idx="21">
                  <c:v>338.86055555555555</c:v>
                </c:pt>
                <c:pt idx="22">
                  <c:v>250.12666666666669</c:v>
                </c:pt>
                <c:pt idx="23">
                  <c:v>142.82722222222225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9-4F2C-B230-CF3575CCF99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ATC1283_Southbound!$I$8:$I$31</c:f>
              <c:numCache>
                <c:formatCode>0</c:formatCode>
                <c:ptCount val="24"/>
                <c:pt idx="0">
                  <c:v>142.15555555555557</c:v>
                </c:pt>
                <c:pt idx="1">
                  <c:v>90.743055555555543</c:v>
                </c:pt>
                <c:pt idx="2">
                  <c:v>61.633333333333333</c:v>
                </c:pt>
                <c:pt idx="3">
                  <c:v>48.229166666666664</c:v>
                </c:pt>
                <c:pt idx="4">
                  <c:v>44.68055555555555</c:v>
                </c:pt>
                <c:pt idx="5">
                  <c:v>89.163888888888891</c:v>
                </c:pt>
                <c:pt idx="6">
                  <c:v>150.36388888888888</c:v>
                </c:pt>
                <c:pt idx="7">
                  <c:v>287.44583333333338</c:v>
                </c:pt>
                <c:pt idx="8">
                  <c:v>541.73472222222222</c:v>
                </c:pt>
                <c:pt idx="9">
                  <c:v>768.73333333333323</c:v>
                </c:pt>
                <c:pt idx="10">
                  <c:v>853.6583333333333</c:v>
                </c:pt>
                <c:pt idx="11">
                  <c:v>908.7833333333333</c:v>
                </c:pt>
                <c:pt idx="12">
                  <c:v>952.49166666666667</c:v>
                </c:pt>
                <c:pt idx="13">
                  <c:v>954.81388888888887</c:v>
                </c:pt>
                <c:pt idx="14">
                  <c:v>907.88333333333321</c:v>
                </c:pt>
                <c:pt idx="15">
                  <c:v>857.81388888888887</c:v>
                </c:pt>
                <c:pt idx="16">
                  <c:v>810.52777777777771</c:v>
                </c:pt>
                <c:pt idx="17">
                  <c:v>759.69583333333321</c:v>
                </c:pt>
                <c:pt idx="18">
                  <c:v>675.59861111111115</c:v>
                </c:pt>
                <c:pt idx="19">
                  <c:v>562.46944444444443</c:v>
                </c:pt>
                <c:pt idx="20">
                  <c:v>416.78055555555557</c:v>
                </c:pt>
                <c:pt idx="21">
                  <c:v>313.01111111111112</c:v>
                </c:pt>
                <c:pt idx="22">
                  <c:v>272.69583333333333</c:v>
                </c:pt>
                <c:pt idx="23">
                  <c:v>241.19027777777777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9-4F2C-B230-CF3575CCF99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ATC1283_Southbound!$C$8:$C$31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ATC1283_Southbound!$J$8:$J$31</c:f>
              <c:numCache>
                <c:formatCode>0</c:formatCode>
                <c:ptCount val="24"/>
                <c:pt idx="0">
                  <c:v>173.73611111111111</c:v>
                </c:pt>
                <c:pt idx="1">
                  <c:v>114.72916666666667</c:v>
                </c:pt>
                <c:pt idx="2">
                  <c:v>73.458333333333329</c:v>
                </c:pt>
                <c:pt idx="3">
                  <c:v>52.659722222222229</c:v>
                </c:pt>
                <c:pt idx="4">
                  <c:v>44.409722222222229</c:v>
                </c:pt>
                <c:pt idx="5">
                  <c:v>61.63194444444445</c:v>
                </c:pt>
                <c:pt idx="6">
                  <c:v>85.958333333333329</c:v>
                </c:pt>
                <c:pt idx="7">
                  <c:v>151.61805555555557</c:v>
                </c:pt>
                <c:pt idx="8">
                  <c:v>226.75694444444443</c:v>
                </c:pt>
                <c:pt idx="9">
                  <c:v>446.47222222222217</c:v>
                </c:pt>
                <c:pt idx="10">
                  <c:v>675.09027777777771</c:v>
                </c:pt>
                <c:pt idx="11">
                  <c:v>796.07638888888903</c:v>
                </c:pt>
                <c:pt idx="12">
                  <c:v>889.54861111111097</c:v>
                </c:pt>
                <c:pt idx="13">
                  <c:v>915.0486111111112</c:v>
                </c:pt>
                <c:pt idx="14">
                  <c:v>840.72916666666663</c:v>
                </c:pt>
                <c:pt idx="15">
                  <c:v>767.89583333333337</c:v>
                </c:pt>
                <c:pt idx="16">
                  <c:v>686.40277777777783</c:v>
                </c:pt>
                <c:pt idx="17">
                  <c:v>574.29166666666663</c:v>
                </c:pt>
                <c:pt idx="18">
                  <c:v>496.29166666666669</c:v>
                </c:pt>
                <c:pt idx="19">
                  <c:v>445.16666666666669</c:v>
                </c:pt>
                <c:pt idx="20">
                  <c:v>328.22916666666669</c:v>
                </c:pt>
                <c:pt idx="21">
                  <c:v>236.91666666666666</c:v>
                </c:pt>
                <c:pt idx="22">
                  <c:v>166.40277777777777</c:v>
                </c:pt>
                <c:pt idx="23">
                  <c:v>105.50694444444446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9-4F2C-B230-CF3575CCF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8528"/>
        <c:axId val="345325784"/>
      </c:lineChart>
      <c:catAx>
        <c:axId val="34532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5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8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28F6-4D5F-848C-26F9F536E3BE}"/>
              </c:ext>
            </c:extLst>
          </c:dPt>
          <c:cat>
            <c:strRef>
              <c:f>ATC1024_graphs!$P$9:$AA$9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ATC1024_graphs!$P$12:$AA$12</c:f>
              <c:numCache>
                <c:formatCode>0</c:formatCode>
                <c:ptCount val="12"/>
                <c:pt idx="0">
                  <c:v>29064.983333333337</c:v>
                </c:pt>
                <c:pt idx="1">
                  <c:v>29512.6</c:v>
                </c:pt>
                <c:pt idx="2">
                  <c:v>29729.64</c:v>
                </c:pt>
                <c:pt idx="3">
                  <c:v>29911.9</c:v>
                </c:pt>
                <c:pt idx="4">
                  <c:v>30047.066666666666</c:v>
                </c:pt>
                <c:pt idx="5">
                  <c:v>30056.866666666669</c:v>
                </c:pt>
                <c:pt idx="6">
                  <c:v>29772.283333333333</c:v>
                </c:pt>
                <c:pt idx="7">
                  <c:v>28762.223333333335</c:v>
                </c:pt>
                <c:pt idx="8">
                  <c:v>30276.869999999995</c:v>
                </c:pt>
                <c:pt idx="9">
                  <c:v>29857.35</c:v>
                </c:pt>
                <c:pt idx="10">
                  <c:v>29935.32</c:v>
                </c:pt>
                <c:pt idx="11">
                  <c:v>30207.73333333333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6-4D5F-848C-26F9F536E3BE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ATC1024_graphs!$P$10:$AA$10</c:f>
              <c:numCache>
                <c:formatCode>0</c:formatCode>
                <c:ptCount val="12"/>
                <c:pt idx="0">
                  <c:v>13666.783333333333</c:v>
                </c:pt>
                <c:pt idx="1">
                  <c:v>14026.466666666665</c:v>
                </c:pt>
                <c:pt idx="2">
                  <c:v>14100.649999999998</c:v>
                </c:pt>
                <c:pt idx="3">
                  <c:v>14234.300000000001</c:v>
                </c:pt>
                <c:pt idx="4">
                  <c:v>14216.983333333334</c:v>
                </c:pt>
                <c:pt idx="5">
                  <c:v>14198.733333333335</c:v>
                </c:pt>
                <c:pt idx="6">
                  <c:v>14052.983333333332</c:v>
                </c:pt>
                <c:pt idx="7">
                  <c:v>13894.300000000001</c:v>
                </c:pt>
                <c:pt idx="8">
                  <c:v>14232.089999999998</c:v>
                </c:pt>
                <c:pt idx="9">
                  <c:v>13881.833333333334</c:v>
                </c:pt>
                <c:pt idx="10">
                  <c:v>13870.500000000002</c:v>
                </c:pt>
                <c:pt idx="11">
                  <c:v>13967.533333333333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6-4D5F-848C-26F9F536E3BE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ATC1024_graphs!$P$11:$AA$11</c:f>
              <c:numCache>
                <c:formatCode>0</c:formatCode>
                <c:ptCount val="12"/>
                <c:pt idx="0">
                  <c:v>15398.200000000003</c:v>
                </c:pt>
                <c:pt idx="1">
                  <c:v>15486.133333333331</c:v>
                </c:pt>
                <c:pt idx="2">
                  <c:v>15628.990000000002</c:v>
                </c:pt>
                <c:pt idx="3">
                  <c:v>15677.600000000002</c:v>
                </c:pt>
                <c:pt idx="4">
                  <c:v>15830.083333333332</c:v>
                </c:pt>
                <c:pt idx="5">
                  <c:v>15858.133333333333</c:v>
                </c:pt>
                <c:pt idx="6">
                  <c:v>15719.3</c:v>
                </c:pt>
                <c:pt idx="7">
                  <c:v>14867.923333333332</c:v>
                </c:pt>
                <c:pt idx="8">
                  <c:v>16044.779999999997</c:v>
                </c:pt>
                <c:pt idx="9">
                  <c:v>15975.516666666666</c:v>
                </c:pt>
                <c:pt idx="10">
                  <c:v>16064.82</c:v>
                </c:pt>
                <c:pt idx="11">
                  <c:v>16240.199999999999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F6-4D5F-848C-26F9F536E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57872"/>
        <c:axId val="415859440"/>
      </c:lineChart>
      <c:catAx>
        <c:axId val="41585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9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ATC1283_Northbound!$L$8:$L$31</c:f>
              <c:numCache>
                <c:formatCode>0</c:formatCode>
                <c:ptCount val="24"/>
                <c:pt idx="0">
                  <c:v>65.783611111111114</c:v>
                </c:pt>
                <c:pt idx="1">
                  <c:v>29.90722222222222</c:v>
                </c:pt>
                <c:pt idx="2">
                  <c:v>18.950833333333332</c:v>
                </c:pt>
                <c:pt idx="3">
                  <c:v>16.904166666666665</c:v>
                </c:pt>
                <c:pt idx="4">
                  <c:v>25.071944444444444</c:v>
                </c:pt>
                <c:pt idx="5">
                  <c:v>83.939722222222215</c:v>
                </c:pt>
                <c:pt idx="6">
                  <c:v>299.70000000000005</c:v>
                </c:pt>
                <c:pt idx="7">
                  <c:v>874.54777777777758</c:v>
                </c:pt>
                <c:pt idx="8">
                  <c:v>945.42388888888888</c:v>
                </c:pt>
                <c:pt idx="9">
                  <c:v>801.16027777777776</c:v>
                </c:pt>
                <c:pt idx="10">
                  <c:v>696.6433333333332</c:v>
                </c:pt>
                <c:pt idx="11">
                  <c:v>738.61472222222233</c:v>
                </c:pt>
                <c:pt idx="12">
                  <c:v>781.76055555555558</c:v>
                </c:pt>
                <c:pt idx="13">
                  <c:v>789.50861111111112</c:v>
                </c:pt>
                <c:pt idx="14">
                  <c:v>850.74277777777775</c:v>
                </c:pt>
                <c:pt idx="15">
                  <c:v>966.21444444444444</c:v>
                </c:pt>
                <c:pt idx="16">
                  <c:v>1052.9830555555557</c:v>
                </c:pt>
                <c:pt idx="17">
                  <c:v>969.11694444444458</c:v>
                </c:pt>
                <c:pt idx="18">
                  <c:v>871.93361111111119</c:v>
                </c:pt>
                <c:pt idx="19">
                  <c:v>699.16944444444448</c:v>
                </c:pt>
                <c:pt idx="20">
                  <c:v>499.61694444444436</c:v>
                </c:pt>
                <c:pt idx="21">
                  <c:v>347.09305555555557</c:v>
                </c:pt>
                <c:pt idx="22">
                  <c:v>262.64222222222224</c:v>
                </c:pt>
                <c:pt idx="23">
                  <c:v>145.50500000000002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D-43BF-A2A1-186DA4D7155F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ATC1283_Northbound!$I$8:$I$31</c:f>
              <c:numCache>
                <c:formatCode>0</c:formatCode>
                <c:ptCount val="24"/>
                <c:pt idx="0">
                  <c:v>151.88194444444443</c:v>
                </c:pt>
                <c:pt idx="1">
                  <c:v>101.76944444444445</c:v>
                </c:pt>
                <c:pt idx="2">
                  <c:v>67.543055555555554</c:v>
                </c:pt>
                <c:pt idx="3">
                  <c:v>48.280555555555544</c:v>
                </c:pt>
                <c:pt idx="4">
                  <c:v>42.080555555555556</c:v>
                </c:pt>
                <c:pt idx="5">
                  <c:v>50.440277777777773</c:v>
                </c:pt>
                <c:pt idx="6">
                  <c:v>94.141666666666666</c:v>
                </c:pt>
                <c:pt idx="7">
                  <c:v>212.12777777777777</c:v>
                </c:pt>
                <c:pt idx="8">
                  <c:v>465.97222222222217</c:v>
                </c:pt>
                <c:pt idx="9">
                  <c:v>647.70833333333337</c:v>
                </c:pt>
                <c:pt idx="10">
                  <c:v>797.81388888888887</c:v>
                </c:pt>
                <c:pt idx="11">
                  <c:v>904.69999999999993</c:v>
                </c:pt>
                <c:pt idx="12">
                  <c:v>978.20972222222224</c:v>
                </c:pt>
                <c:pt idx="13">
                  <c:v>977.63194444444434</c:v>
                </c:pt>
                <c:pt idx="14">
                  <c:v>931.29027777777776</c:v>
                </c:pt>
                <c:pt idx="15">
                  <c:v>877.37916666666661</c:v>
                </c:pt>
                <c:pt idx="16">
                  <c:v>869.51388888888903</c:v>
                </c:pt>
                <c:pt idx="17">
                  <c:v>802.25138888888887</c:v>
                </c:pt>
                <c:pt idx="18">
                  <c:v>644.38750000000005</c:v>
                </c:pt>
                <c:pt idx="19">
                  <c:v>515.65277777777783</c:v>
                </c:pt>
                <c:pt idx="20">
                  <c:v>410.36111111111114</c:v>
                </c:pt>
                <c:pt idx="21">
                  <c:v>319.67777777777781</c:v>
                </c:pt>
                <c:pt idx="22">
                  <c:v>292.26388888888886</c:v>
                </c:pt>
                <c:pt idx="23">
                  <c:v>239.04027777777776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D-43BF-A2A1-186DA4D7155F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ATC1283_Northbound!$C$8:$C$31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ATC1283_Northbound!$J$8:$J$31</c:f>
              <c:numCache>
                <c:formatCode>0</c:formatCode>
                <c:ptCount val="24"/>
                <c:pt idx="0">
                  <c:v>178.69444444444443</c:v>
                </c:pt>
                <c:pt idx="1">
                  <c:v>120.80555555555554</c:v>
                </c:pt>
                <c:pt idx="2">
                  <c:v>77.9236111111111</c:v>
                </c:pt>
                <c:pt idx="3">
                  <c:v>54.861111111111107</c:v>
                </c:pt>
                <c:pt idx="4">
                  <c:v>40.569444444444443</c:v>
                </c:pt>
                <c:pt idx="5">
                  <c:v>39.604166666666664</c:v>
                </c:pt>
                <c:pt idx="6">
                  <c:v>70.652777777777771</c:v>
                </c:pt>
                <c:pt idx="7">
                  <c:v>119.1388888888889</c:v>
                </c:pt>
                <c:pt idx="8">
                  <c:v>207.04166666666666</c:v>
                </c:pt>
                <c:pt idx="9">
                  <c:v>428.22916666666669</c:v>
                </c:pt>
                <c:pt idx="10">
                  <c:v>635.69444444444446</c:v>
                </c:pt>
                <c:pt idx="11">
                  <c:v>761.02083333333337</c:v>
                </c:pt>
                <c:pt idx="12">
                  <c:v>846.52777777777771</c:v>
                </c:pt>
                <c:pt idx="13">
                  <c:v>870.20833333333337</c:v>
                </c:pt>
                <c:pt idx="14">
                  <c:v>840.59722222222229</c:v>
                </c:pt>
                <c:pt idx="15">
                  <c:v>784.40972222222229</c:v>
                </c:pt>
                <c:pt idx="16">
                  <c:v>707.05555555555566</c:v>
                </c:pt>
                <c:pt idx="17">
                  <c:v>551.31944444444446</c:v>
                </c:pt>
                <c:pt idx="18">
                  <c:v>501.51388888888891</c:v>
                </c:pt>
                <c:pt idx="19">
                  <c:v>435.1805555555556</c:v>
                </c:pt>
                <c:pt idx="20">
                  <c:v>376.94444444444451</c:v>
                </c:pt>
                <c:pt idx="21">
                  <c:v>258.59722222222223</c:v>
                </c:pt>
                <c:pt idx="22">
                  <c:v>181.90972222222226</c:v>
                </c:pt>
                <c:pt idx="23">
                  <c:v>115.80555555555556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D-43BF-A2A1-186DA4D7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345804592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ATC1316_graphs!$G$83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ATC1316_graphs!$P$6:$V$6</c:f>
              <c:numCache>
                <c:formatCode>0</c:formatCode>
                <c:ptCount val="7"/>
                <c:pt idx="0">
                  <c:v>10798.666666666666</c:v>
                </c:pt>
                <c:pt idx="1">
                  <c:v>11213.625000000002</c:v>
                </c:pt>
                <c:pt idx="2">
                  <c:v>11193.802083333334</c:v>
                </c:pt>
                <c:pt idx="3">
                  <c:v>11446.312499999998</c:v>
                </c:pt>
                <c:pt idx="4">
                  <c:v>11370.92708333333</c:v>
                </c:pt>
                <c:pt idx="5">
                  <c:v>8783.6875</c:v>
                </c:pt>
                <c:pt idx="6">
                  <c:v>7615.458333333333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F-4C72-9113-12E6055AB969}"/>
            </c:ext>
          </c:extLst>
        </c:ser>
        <c:ser>
          <c:idx val="1"/>
          <c:order val="1"/>
          <c:tx>
            <c:strRef>
              <c:f>ATC1316_graphs!$I$83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ATC1316_graphs!$P$7:$V$7</c:f>
              <c:numCache>
                <c:formatCode>0</c:formatCode>
                <c:ptCount val="7"/>
                <c:pt idx="0">
                  <c:v>10926.999999999998</c:v>
                </c:pt>
                <c:pt idx="1">
                  <c:v>11359.822916666668</c:v>
                </c:pt>
                <c:pt idx="2">
                  <c:v>11428.72916666667</c:v>
                </c:pt>
                <c:pt idx="3">
                  <c:v>11567.15625</c:v>
                </c:pt>
                <c:pt idx="4">
                  <c:v>11343.583333333334</c:v>
                </c:pt>
                <c:pt idx="5">
                  <c:v>8669.4166666666661</c:v>
                </c:pt>
                <c:pt idx="6">
                  <c:v>7858.229166666667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F-4C72-9113-12E6055AB969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ATC1316_graphs!$P$5:$V$5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ATC1316_graphs!$P$8:$V$8</c:f>
              <c:numCache>
                <c:formatCode>0</c:formatCode>
                <c:ptCount val="7"/>
                <c:pt idx="0">
                  <c:v>21725.666666666664</c:v>
                </c:pt>
                <c:pt idx="1">
                  <c:v>22573.447916666672</c:v>
                </c:pt>
                <c:pt idx="2">
                  <c:v>22622.531250000004</c:v>
                </c:pt>
                <c:pt idx="3">
                  <c:v>23013.46875</c:v>
                </c:pt>
                <c:pt idx="4">
                  <c:v>22714.510416666664</c:v>
                </c:pt>
                <c:pt idx="5">
                  <c:v>17453.104166666664</c:v>
                </c:pt>
                <c:pt idx="6">
                  <c:v>15473.6875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F-4C72-9113-12E6055AB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880"/>
        <c:axId val="346559432"/>
      </c:barChart>
      <c:catAx>
        <c:axId val="3465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C7C6-4692-A43F-28E11D1F060E}"/>
              </c:ext>
            </c:extLst>
          </c:dPt>
          <c:cat>
            <c:strRef>
              <c:f>ATC1316_graphs!$P$9:$AA$9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ATC1316_graphs!$P$12:$AA$12</c:f>
              <c:numCache>
                <c:formatCode>0</c:formatCode>
                <c:ptCount val="12"/>
                <c:pt idx="0">
                  <c:v>21903.016666666663</c:v>
                </c:pt>
                <c:pt idx="1">
                  <c:v>22235.533333333333</c:v>
                </c:pt>
                <c:pt idx="2">
                  <c:v>22552.449999999997</c:v>
                </c:pt>
                <c:pt idx="3">
                  <c:v>22771.599999999999</c:v>
                </c:pt>
                <c:pt idx="4">
                  <c:v>22781.216666666667</c:v>
                </c:pt>
                <c:pt idx="5">
                  <c:v>22773.466666666667</c:v>
                </c:pt>
                <c:pt idx="6">
                  <c:v>23200.399999999998</c:v>
                </c:pt>
                <c:pt idx="7">
                  <c:v>22021.71666666666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6-4692-A43F-28E11D1F060E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ATC1316_graphs!$P$10:$AA$10</c:f>
              <c:numCache>
                <c:formatCode>0</c:formatCode>
                <c:ptCount val="12"/>
                <c:pt idx="0">
                  <c:v>10889.583333333332</c:v>
                </c:pt>
                <c:pt idx="1">
                  <c:v>11046.333333333334</c:v>
                </c:pt>
                <c:pt idx="2">
                  <c:v>11266.983333333334</c:v>
                </c:pt>
                <c:pt idx="3">
                  <c:v>11346.4</c:v>
                </c:pt>
                <c:pt idx="4">
                  <c:v>11374.25</c:v>
                </c:pt>
                <c:pt idx="5">
                  <c:v>11334.533333333333</c:v>
                </c:pt>
                <c:pt idx="6">
                  <c:v>11526.766666666666</c:v>
                </c:pt>
                <c:pt idx="7">
                  <c:v>10852.48333333333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C6-4692-A43F-28E11D1F060E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ATC1316_graphs!$P$11:$AA$11</c:f>
              <c:numCache>
                <c:formatCode>0</c:formatCode>
                <c:ptCount val="12"/>
                <c:pt idx="0">
                  <c:v>11013.433333333332</c:v>
                </c:pt>
                <c:pt idx="1">
                  <c:v>11189.2</c:v>
                </c:pt>
                <c:pt idx="2">
                  <c:v>11285.466666666665</c:v>
                </c:pt>
                <c:pt idx="3">
                  <c:v>11425.199999999999</c:v>
                </c:pt>
                <c:pt idx="4">
                  <c:v>11406.966666666665</c:v>
                </c:pt>
                <c:pt idx="5">
                  <c:v>11438.933333333336</c:v>
                </c:pt>
                <c:pt idx="6">
                  <c:v>11673.633333333331</c:v>
                </c:pt>
                <c:pt idx="7">
                  <c:v>11169.233333333332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C6-4692-A43F-28E11D1F0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8408"/>
        <c:axId val="590337232"/>
      </c:lineChart>
      <c:catAx>
        <c:axId val="590338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8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ATC1316_graphs!$P$16:$Y$16</c:f>
              <c:numCache>
                <c:formatCode>General</c:formatCode>
                <c:ptCount val="10"/>
                <c:pt idx="3" formatCode="0">
                  <c:v>21981.712195399999</c:v>
                </c:pt>
                <c:pt idx="4" formatCode="0">
                  <c:v>22057.109641199997</c:v>
                </c:pt>
                <c:pt idx="5" formatCode="0">
                  <c:v>21747.295073599998</c:v>
                </c:pt>
                <c:pt idx="6" formatCode="0">
                  <c:v>20721.383862399998</c:v>
                </c:pt>
                <c:pt idx="7" formatCode="0">
                  <c:v>21663.024140200003</c:v>
                </c:pt>
                <c:pt idx="8" formatCode="0">
                  <c:v>22583.701515151519</c:v>
                </c:pt>
                <c:pt idx="9" formatCode="0">
                  <c:v>22529.924999999999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9-46BE-AD22-C4CABEB9ED58}"/>
            </c:ext>
          </c:extLst>
        </c:ser>
        <c:ser>
          <c:idx val="0"/>
          <c:order val="1"/>
          <c:tx>
            <c:strRef>
              <c:f>ATC1316_graphs!$G$83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ATC1316_graphs!$P$14:$Y$14</c:f>
              <c:numCache>
                <c:formatCode>0</c:formatCode>
                <c:ptCount val="10"/>
                <c:pt idx="3">
                  <c:v>10808.951098</c:v>
                </c:pt>
                <c:pt idx="4">
                  <c:v>10876.005895799997</c:v>
                </c:pt>
                <c:pt idx="5">
                  <c:v>10517.925768999999</c:v>
                </c:pt>
                <c:pt idx="6">
                  <c:v>10379.479986600001</c:v>
                </c:pt>
                <c:pt idx="7">
                  <c:v>10736.575541400005</c:v>
                </c:pt>
                <c:pt idx="8">
                  <c:v>11171.237878787881</c:v>
                </c:pt>
                <c:pt idx="9">
                  <c:v>11204.666666666668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9-46BE-AD22-C4CABEB9ED58}"/>
            </c:ext>
          </c:extLst>
        </c:ser>
        <c:ser>
          <c:idx val="1"/>
          <c:order val="2"/>
          <c:tx>
            <c:strRef>
              <c:f>ATC1316_graphs!$I$83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ATC1316_graphs!$P$13:$Y$13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ATC1316_graphs!$P$15:$Y$15</c:f>
              <c:numCache>
                <c:formatCode>0</c:formatCode>
                <c:ptCount val="10"/>
                <c:pt idx="3">
                  <c:v>11172.7610974</c:v>
                </c:pt>
                <c:pt idx="4">
                  <c:v>11181.1037454</c:v>
                </c:pt>
                <c:pt idx="5">
                  <c:v>11229.369304600001</c:v>
                </c:pt>
                <c:pt idx="6">
                  <c:v>10341.903875799999</c:v>
                </c:pt>
                <c:pt idx="7" formatCode="General">
                  <c:v>10926.4485988</c:v>
                </c:pt>
                <c:pt idx="8" formatCode="General">
                  <c:v>11412.463636363638</c:v>
                </c:pt>
                <c:pt idx="9">
                  <c:v>11325.258333333331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9-46BE-AD22-C4CABEB9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0760"/>
        <c:axId val="590339976"/>
      </c:line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ATC1316_SouthWestbound!$L$8:$L$31</c:f>
              <c:numCache>
                <c:formatCode>0</c:formatCode>
                <c:ptCount val="24"/>
                <c:pt idx="0">
                  <c:v>29.872916666666669</c:v>
                </c:pt>
                <c:pt idx="1">
                  <c:v>16.695833333333333</c:v>
                </c:pt>
                <c:pt idx="2">
                  <c:v>13.456250000000001</c:v>
                </c:pt>
                <c:pt idx="3">
                  <c:v>17.364583333333332</c:v>
                </c:pt>
                <c:pt idx="4">
                  <c:v>35.831249999999997</c:v>
                </c:pt>
                <c:pt idx="5">
                  <c:v>103.64583333333333</c:v>
                </c:pt>
                <c:pt idx="6">
                  <c:v>346.31875000000002</c:v>
                </c:pt>
                <c:pt idx="7">
                  <c:v>849.81041666666681</c:v>
                </c:pt>
                <c:pt idx="8">
                  <c:v>872.68541666666658</c:v>
                </c:pt>
                <c:pt idx="9">
                  <c:v>644.32500000000005</c:v>
                </c:pt>
                <c:pt idx="10">
                  <c:v>599.9041666666667</c:v>
                </c:pt>
                <c:pt idx="11">
                  <c:v>606.71249999999998</c:v>
                </c:pt>
                <c:pt idx="12">
                  <c:v>643.42499999999995</c:v>
                </c:pt>
                <c:pt idx="13">
                  <c:v>631.82916666666665</c:v>
                </c:pt>
                <c:pt idx="14">
                  <c:v>687.81666666666672</c:v>
                </c:pt>
                <c:pt idx="15">
                  <c:v>834.78333333333319</c:v>
                </c:pt>
                <c:pt idx="16">
                  <c:v>1072.4666666666667</c:v>
                </c:pt>
                <c:pt idx="17">
                  <c:v>1133.1520833333334</c:v>
                </c:pt>
                <c:pt idx="18">
                  <c:v>785.25625000000002</c:v>
                </c:pt>
                <c:pt idx="19">
                  <c:v>472.63125000000002</c:v>
                </c:pt>
                <c:pt idx="20">
                  <c:v>307</c:v>
                </c:pt>
                <c:pt idx="21">
                  <c:v>216.46666666666664</c:v>
                </c:pt>
                <c:pt idx="22">
                  <c:v>182.30624999999998</c:v>
                </c:pt>
                <c:pt idx="23">
                  <c:v>100.91041666666668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D-4F67-9CEC-3CED330EC40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ATC1316_SouthWestbound!$I$8:$I$31</c:f>
              <c:numCache>
                <c:formatCode>0</c:formatCode>
                <c:ptCount val="24"/>
                <c:pt idx="0">
                  <c:v>80.78125</c:v>
                </c:pt>
                <c:pt idx="1">
                  <c:v>43.5625</c:v>
                </c:pt>
                <c:pt idx="2">
                  <c:v>23.208333333333336</c:v>
                </c:pt>
                <c:pt idx="3">
                  <c:v>22.395833333333336</c:v>
                </c:pt>
                <c:pt idx="4">
                  <c:v>27.604166666666668</c:v>
                </c:pt>
                <c:pt idx="5">
                  <c:v>44.822916666666664</c:v>
                </c:pt>
                <c:pt idx="6">
                  <c:v>105.22916666666666</c:v>
                </c:pt>
                <c:pt idx="7">
                  <c:v>212.5625</c:v>
                </c:pt>
                <c:pt idx="8">
                  <c:v>392.91666666666669</c:v>
                </c:pt>
                <c:pt idx="9">
                  <c:v>560.44791666666674</c:v>
                </c:pt>
                <c:pt idx="10">
                  <c:v>678.08333333333337</c:v>
                </c:pt>
                <c:pt idx="11">
                  <c:v>741.13541666666674</c:v>
                </c:pt>
                <c:pt idx="12">
                  <c:v>782.89583333333337</c:v>
                </c:pt>
                <c:pt idx="13">
                  <c:v>777.03125000000011</c:v>
                </c:pt>
                <c:pt idx="14">
                  <c:v>723.90625</c:v>
                </c:pt>
                <c:pt idx="15">
                  <c:v>673.77083333333337</c:v>
                </c:pt>
                <c:pt idx="16">
                  <c:v>655.92708333333337</c:v>
                </c:pt>
                <c:pt idx="17">
                  <c:v>619.18750000000011</c:v>
                </c:pt>
                <c:pt idx="18">
                  <c:v>468.78125</c:v>
                </c:pt>
                <c:pt idx="19">
                  <c:v>351.41666666666663</c:v>
                </c:pt>
                <c:pt idx="20">
                  <c:v>238.58333333333331</c:v>
                </c:pt>
                <c:pt idx="21">
                  <c:v>188.9375</c:v>
                </c:pt>
                <c:pt idx="22">
                  <c:v>198.80208333333337</c:v>
                </c:pt>
                <c:pt idx="23">
                  <c:v>171.69791666666669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D-4F67-9CEC-3CED330EC40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ATC1316_SouthWestbound!$J$8:$J$31</c:f>
              <c:numCache>
                <c:formatCode>0</c:formatCode>
                <c:ptCount val="24"/>
                <c:pt idx="0">
                  <c:v>105.375</c:v>
                </c:pt>
                <c:pt idx="1">
                  <c:v>55.187500000000007</c:v>
                </c:pt>
                <c:pt idx="2">
                  <c:v>28.979166666666664</c:v>
                </c:pt>
                <c:pt idx="3">
                  <c:v>21.916666666666664</c:v>
                </c:pt>
                <c:pt idx="4">
                  <c:v>21.979166666666664</c:v>
                </c:pt>
                <c:pt idx="5">
                  <c:v>31.854166666666664</c:v>
                </c:pt>
                <c:pt idx="6">
                  <c:v>71.666666666666671</c:v>
                </c:pt>
                <c:pt idx="7">
                  <c:v>140.64583333333334</c:v>
                </c:pt>
                <c:pt idx="8">
                  <c:v>229.02083333333334</c:v>
                </c:pt>
                <c:pt idx="9">
                  <c:v>437.9375</c:v>
                </c:pt>
                <c:pt idx="10">
                  <c:v>593.35416666666663</c:v>
                </c:pt>
                <c:pt idx="11">
                  <c:v>682.83333333333326</c:v>
                </c:pt>
                <c:pt idx="12">
                  <c:v>764.85416666666674</c:v>
                </c:pt>
                <c:pt idx="13">
                  <c:v>745.625</c:v>
                </c:pt>
                <c:pt idx="14">
                  <c:v>681.27083333333337</c:v>
                </c:pt>
                <c:pt idx="15">
                  <c:v>623.20833333333326</c:v>
                </c:pt>
                <c:pt idx="16">
                  <c:v>583.54166666666663</c:v>
                </c:pt>
                <c:pt idx="17">
                  <c:v>442.12500000000006</c:v>
                </c:pt>
                <c:pt idx="18">
                  <c:v>385.02083333333337</c:v>
                </c:pt>
                <c:pt idx="19">
                  <c:v>385.99999999999994</c:v>
                </c:pt>
                <c:pt idx="20">
                  <c:v>251.16666666666666</c:v>
                </c:pt>
                <c:pt idx="21">
                  <c:v>163.89583333333334</c:v>
                </c:pt>
                <c:pt idx="22">
                  <c:v>106.77083333333333</c:v>
                </c:pt>
                <c:pt idx="23">
                  <c:v>61.229166666666664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D-4F67-9CEC-3CED330E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8528"/>
        <c:axId val="345326568"/>
      </c:lineChart>
      <c:catAx>
        <c:axId val="34532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6568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8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ATC1316_NorthEastbound!$L$8:$L$31</c:f>
              <c:numCache>
                <c:formatCode>0</c:formatCode>
                <c:ptCount val="24"/>
                <c:pt idx="0">
                  <c:v>41.08541666666666</c:v>
                </c:pt>
                <c:pt idx="1">
                  <c:v>20.80833333333333</c:v>
                </c:pt>
                <c:pt idx="2">
                  <c:v>15.489583333333332</c:v>
                </c:pt>
                <c:pt idx="3">
                  <c:v>11.279166666666665</c:v>
                </c:pt>
                <c:pt idx="4">
                  <c:v>22.22291666666667</c:v>
                </c:pt>
                <c:pt idx="5">
                  <c:v>97.529166666666669</c:v>
                </c:pt>
                <c:pt idx="6">
                  <c:v>429.48124999999999</c:v>
                </c:pt>
                <c:pt idx="7">
                  <c:v>1165.8625</c:v>
                </c:pt>
                <c:pt idx="8">
                  <c:v>1023.9270833333334</c:v>
                </c:pt>
                <c:pt idx="9">
                  <c:v>837.50625000000002</c:v>
                </c:pt>
                <c:pt idx="10">
                  <c:v>606.35208333333344</c:v>
                </c:pt>
                <c:pt idx="11">
                  <c:v>579.46458333333328</c:v>
                </c:pt>
                <c:pt idx="12">
                  <c:v>595.375</c:v>
                </c:pt>
                <c:pt idx="13">
                  <c:v>599.56666666666661</c:v>
                </c:pt>
                <c:pt idx="14">
                  <c:v>648.49583333333328</c:v>
                </c:pt>
                <c:pt idx="15">
                  <c:v>762.6895833333333</c:v>
                </c:pt>
                <c:pt idx="16">
                  <c:v>852.71875</c:v>
                </c:pt>
                <c:pt idx="17">
                  <c:v>963.10416666666663</c:v>
                </c:pt>
                <c:pt idx="18">
                  <c:v>791.00625000000002</c:v>
                </c:pt>
                <c:pt idx="19">
                  <c:v>490.8125</c:v>
                </c:pt>
                <c:pt idx="20">
                  <c:v>299.89791666666667</c:v>
                </c:pt>
                <c:pt idx="21">
                  <c:v>212.65208333333334</c:v>
                </c:pt>
                <c:pt idx="22">
                  <c:v>162.44791666666669</c:v>
                </c:pt>
                <c:pt idx="23">
                  <c:v>95.483333333333334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F-4E2C-ADF7-FC3FC8FBD7A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ATC1316_NorthEastbound!$I$8:$I$31</c:f>
              <c:numCache>
                <c:formatCode>0</c:formatCode>
                <c:ptCount val="24"/>
                <c:pt idx="0">
                  <c:v>84.28125</c:v>
                </c:pt>
                <c:pt idx="1">
                  <c:v>51.468750000000007</c:v>
                </c:pt>
                <c:pt idx="2">
                  <c:v>30.479166666666668</c:v>
                </c:pt>
                <c:pt idx="3">
                  <c:v>17.09375</c:v>
                </c:pt>
                <c:pt idx="4">
                  <c:v>22.322916666666664</c:v>
                </c:pt>
                <c:pt idx="5">
                  <c:v>41.875</c:v>
                </c:pt>
                <c:pt idx="6">
                  <c:v>90.281249999999986</c:v>
                </c:pt>
                <c:pt idx="7">
                  <c:v>195.38541666666666</c:v>
                </c:pt>
                <c:pt idx="8">
                  <c:v>409.85416666666669</c:v>
                </c:pt>
                <c:pt idx="9">
                  <c:v>533.05208333333326</c:v>
                </c:pt>
                <c:pt idx="10">
                  <c:v>634.55208333333337</c:v>
                </c:pt>
                <c:pt idx="11">
                  <c:v>716.79166666666663</c:v>
                </c:pt>
                <c:pt idx="12">
                  <c:v>727.36458333333348</c:v>
                </c:pt>
                <c:pt idx="13">
                  <c:v>742.07291666666663</c:v>
                </c:pt>
                <c:pt idx="14">
                  <c:v>705.875</c:v>
                </c:pt>
                <c:pt idx="15">
                  <c:v>679.60416666666674</c:v>
                </c:pt>
                <c:pt idx="16">
                  <c:v>663</c:v>
                </c:pt>
                <c:pt idx="17">
                  <c:v>623.36458333333337</c:v>
                </c:pt>
                <c:pt idx="18">
                  <c:v>496.14583333333331</c:v>
                </c:pt>
                <c:pt idx="19">
                  <c:v>383.90625000000006</c:v>
                </c:pt>
                <c:pt idx="20">
                  <c:v>276</c:v>
                </c:pt>
                <c:pt idx="21">
                  <c:v>200.02083333333331</c:v>
                </c:pt>
                <c:pt idx="22">
                  <c:v>185.30208333333334</c:v>
                </c:pt>
                <c:pt idx="23">
                  <c:v>159.32291666666666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F-4E2C-ADF7-FC3FC8FBD7A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ATC1316_NorthEastbound!$C$8:$C$31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ATC1316_NorthEastbound!$J$8:$J$31</c:f>
              <c:numCache>
                <c:formatCode>0</c:formatCode>
                <c:ptCount val="24"/>
                <c:pt idx="0">
                  <c:v>106.02083333333334</c:v>
                </c:pt>
                <c:pt idx="1">
                  <c:v>63.145833333333329</c:v>
                </c:pt>
                <c:pt idx="2">
                  <c:v>33.895833333333329</c:v>
                </c:pt>
                <c:pt idx="3">
                  <c:v>20.166666666666664</c:v>
                </c:pt>
                <c:pt idx="4">
                  <c:v>16.333333333333332</c:v>
                </c:pt>
                <c:pt idx="5">
                  <c:v>26.958333333333332</c:v>
                </c:pt>
                <c:pt idx="6">
                  <c:v>46.333333333333336</c:v>
                </c:pt>
                <c:pt idx="7">
                  <c:v>92.979166666666671</c:v>
                </c:pt>
                <c:pt idx="8">
                  <c:v>168.77083333333334</c:v>
                </c:pt>
                <c:pt idx="9">
                  <c:v>352.02083333333331</c:v>
                </c:pt>
                <c:pt idx="10">
                  <c:v>495.08333333333331</c:v>
                </c:pt>
                <c:pt idx="11">
                  <c:v>620.99999999999989</c:v>
                </c:pt>
                <c:pt idx="12">
                  <c:v>711.45833333333326</c:v>
                </c:pt>
                <c:pt idx="13">
                  <c:v>761.4375</c:v>
                </c:pt>
                <c:pt idx="14">
                  <c:v>752.9375</c:v>
                </c:pt>
                <c:pt idx="15">
                  <c:v>724.85416666666663</c:v>
                </c:pt>
                <c:pt idx="16">
                  <c:v>697.91666666666663</c:v>
                </c:pt>
                <c:pt idx="17">
                  <c:v>578.16666666666663</c:v>
                </c:pt>
                <c:pt idx="18">
                  <c:v>478.37500000000006</c:v>
                </c:pt>
                <c:pt idx="19">
                  <c:v>395.87499999999994</c:v>
                </c:pt>
                <c:pt idx="20">
                  <c:v>307.89583333333331</c:v>
                </c:pt>
                <c:pt idx="21">
                  <c:v>196.47916666666669</c:v>
                </c:pt>
                <c:pt idx="22">
                  <c:v>133.33333333333331</c:v>
                </c:pt>
                <c:pt idx="23">
                  <c:v>76.791666666666657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F-4E2C-ADF7-FC3FC8FBD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4128"/>
        <c:axId val="421003344"/>
      </c:lineChart>
      <c:catAx>
        <c:axId val="42100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4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ATC1385_graphs!$G$83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ATC1385_graphs!$P$6:$V$6</c:f>
              <c:numCache>
                <c:formatCode>0</c:formatCode>
                <c:ptCount val="7"/>
                <c:pt idx="0">
                  <c:v>8570.5833333333339</c:v>
                </c:pt>
                <c:pt idx="1">
                  <c:v>8712.0166666666646</c:v>
                </c:pt>
                <c:pt idx="2">
                  <c:v>8951.9833333333354</c:v>
                </c:pt>
                <c:pt idx="3">
                  <c:v>9002.633333333335</c:v>
                </c:pt>
                <c:pt idx="4">
                  <c:v>9424.1666666666661</c:v>
                </c:pt>
                <c:pt idx="5">
                  <c:v>8211.6666666666679</c:v>
                </c:pt>
                <c:pt idx="6">
                  <c:v>6171.9666666666653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F-4978-934F-55F6876C39AA}"/>
            </c:ext>
          </c:extLst>
        </c:ser>
        <c:ser>
          <c:idx val="1"/>
          <c:order val="1"/>
          <c:tx>
            <c:strRef>
              <c:f>ATC1385_graphs!$I$83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ATC1385_graphs!$P$7:$V$7</c:f>
              <c:numCache>
                <c:formatCode>0</c:formatCode>
                <c:ptCount val="7"/>
                <c:pt idx="0">
                  <c:v>9019.7666666666646</c:v>
                </c:pt>
                <c:pt idx="1">
                  <c:v>9168.35</c:v>
                </c:pt>
                <c:pt idx="2">
                  <c:v>9576.7666666666682</c:v>
                </c:pt>
                <c:pt idx="3">
                  <c:v>9396.6333333333369</c:v>
                </c:pt>
                <c:pt idx="4">
                  <c:v>9994.8000000000011</c:v>
                </c:pt>
                <c:pt idx="5">
                  <c:v>8590.5333333333328</c:v>
                </c:pt>
                <c:pt idx="6">
                  <c:v>6587.0166666666664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F-4978-934F-55F6876C39AA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ATC1385_graphs!$P$5:$V$5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ATC1385_graphs!$P$8:$V$8</c:f>
              <c:numCache>
                <c:formatCode>0</c:formatCode>
                <c:ptCount val="7"/>
                <c:pt idx="0">
                  <c:v>17590.349999999999</c:v>
                </c:pt>
                <c:pt idx="1">
                  <c:v>17880.366666666665</c:v>
                </c:pt>
                <c:pt idx="2">
                  <c:v>18528.750000000004</c:v>
                </c:pt>
                <c:pt idx="3">
                  <c:v>18399.26666666667</c:v>
                </c:pt>
                <c:pt idx="4">
                  <c:v>19418.966666666667</c:v>
                </c:pt>
                <c:pt idx="5">
                  <c:v>16802.2</c:v>
                </c:pt>
                <c:pt idx="6">
                  <c:v>12758.983333333332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F-4978-934F-55F6876C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55912"/>
        <c:axId val="415857480"/>
      </c:barChart>
      <c:catAx>
        <c:axId val="41585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7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5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82C3-463F-BD91-93A51C01F93A}"/>
              </c:ext>
            </c:extLst>
          </c:dPt>
          <c:cat>
            <c:strRef>
              <c:f>ATC1385_graphs!$P$9:$AA$9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ATC1385_graphs!$P$12:$AA$12</c:f>
              <c:numCache>
                <c:formatCode>0</c:formatCode>
                <c:ptCount val="12"/>
                <c:pt idx="2">
                  <c:v>18360.933333333331</c:v>
                </c:pt>
                <c:pt idx="3">
                  <c:v>18870.900000000001</c:v>
                </c:pt>
                <c:pt idx="4">
                  <c:v>17981.000000000004</c:v>
                </c:pt>
                <c:pt idx="5">
                  <c:v>18298.133333333335</c:v>
                </c:pt>
                <c:pt idx="6">
                  <c:v>18306.733333333337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3-463F-BD91-93A51C01F93A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ATC1385_graphs!$P$10:$AA$10</c:f>
              <c:numCache>
                <c:formatCode>0</c:formatCode>
                <c:ptCount val="12"/>
                <c:pt idx="2">
                  <c:v>8812.0166666666646</c:v>
                </c:pt>
                <c:pt idx="3">
                  <c:v>9056.4000000000015</c:v>
                </c:pt>
                <c:pt idx="4">
                  <c:v>8789.3500000000022</c:v>
                </c:pt>
                <c:pt idx="5">
                  <c:v>8984.8666666666668</c:v>
                </c:pt>
                <c:pt idx="6">
                  <c:v>9018.7500000000018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3-463F-BD91-93A51C01F93A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ATC1385_graphs!$P$11:$AA$11</c:f>
              <c:numCache>
                <c:formatCode>0</c:formatCode>
                <c:ptCount val="12"/>
                <c:pt idx="2">
                  <c:v>9548.9166666666661</c:v>
                </c:pt>
                <c:pt idx="3">
                  <c:v>9814.5</c:v>
                </c:pt>
                <c:pt idx="4">
                  <c:v>9191.6500000000015</c:v>
                </c:pt>
                <c:pt idx="5">
                  <c:v>9313.2666666666682</c:v>
                </c:pt>
                <c:pt idx="6">
                  <c:v>9287.9833333333336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C3-463F-BD91-93A51C01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232"/>
        <c:axId val="590340760"/>
      </c:lineChart>
      <c:catAx>
        <c:axId val="590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ATC1385_graphs!$P$13:$Y$13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ATC1385_graphs!$P$16:$Y$16</c:f>
              <c:numCache>
                <c:formatCode>General</c:formatCode>
                <c:ptCount val="10"/>
                <c:pt idx="0">
                  <c:v>19437</c:v>
                </c:pt>
                <c:pt idx="2" formatCode="0">
                  <c:v>18442</c:v>
                </c:pt>
                <c:pt idx="3" formatCode="0">
                  <c:v>17970.542314000002</c:v>
                </c:pt>
                <c:pt idx="4" formatCode="0">
                  <c:v>18735.189423999997</c:v>
                </c:pt>
                <c:pt idx="5" formatCode="0">
                  <c:v>19421.770273800001</c:v>
                </c:pt>
                <c:pt idx="6" formatCode="0">
                  <c:v>18777.506666400004</c:v>
                </c:pt>
                <c:pt idx="7" formatCode="0">
                  <c:v>19997.901081800002</c:v>
                </c:pt>
                <c:pt idx="8" formatCode="0">
                  <c:v>18257.549999999996</c:v>
                </c:pt>
                <c:pt idx="9" formatCode="0">
                  <c:v>18363.54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D-4A15-8D98-0C94193439B1}"/>
            </c:ext>
          </c:extLst>
        </c:ser>
        <c:ser>
          <c:idx val="0"/>
          <c:order val="1"/>
          <c:tx>
            <c:strRef>
              <c:f>ATC1385_graphs!$G$83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ATC1385_graphs!$P$13:$Y$13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ATC1385_graphs!$P$14:$Y$14</c:f>
              <c:numCache>
                <c:formatCode>0</c:formatCode>
                <c:ptCount val="10"/>
                <c:pt idx="0">
                  <c:v>10107</c:v>
                </c:pt>
                <c:pt idx="2">
                  <c:v>9251</c:v>
                </c:pt>
                <c:pt idx="3">
                  <c:v>9179.0448785999997</c:v>
                </c:pt>
                <c:pt idx="4">
                  <c:v>9515.3794335999992</c:v>
                </c:pt>
                <c:pt idx="5">
                  <c:v>9929.8450103999985</c:v>
                </c:pt>
                <c:pt idx="6">
                  <c:v>9456.4690028000005</c:v>
                </c:pt>
                <c:pt idx="7">
                  <c:v>10163.960818800002</c:v>
                </c:pt>
                <c:pt idx="8">
                  <c:v>8934.4166666666642</c:v>
                </c:pt>
                <c:pt idx="9">
                  <c:v>8932.2766666666666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D-4A15-8D98-0C94193439B1}"/>
            </c:ext>
          </c:extLst>
        </c:ser>
        <c:ser>
          <c:idx val="1"/>
          <c:order val="2"/>
          <c:tx>
            <c:strRef>
              <c:f>ATC1385_graphs!$I$83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ATC1385_graphs!$P$13:$Y$13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ATC1385_graphs!$P$15:$Y$15</c:f>
              <c:numCache>
                <c:formatCode>0</c:formatCode>
                <c:ptCount val="10"/>
                <c:pt idx="0" formatCode="General">
                  <c:v>9330</c:v>
                </c:pt>
                <c:pt idx="2">
                  <c:v>9191</c:v>
                </c:pt>
                <c:pt idx="3">
                  <c:v>8791.4974354000024</c:v>
                </c:pt>
                <c:pt idx="4">
                  <c:v>9219.8099903999992</c:v>
                </c:pt>
                <c:pt idx="5">
                  <c:v>9491.9252634000004</c:v>
                </c:pt>
                <c:pt idx="6">
                  <c:v>9321.0376636000019</c:v>
                </c:pt>
                <c:pt idx="7">
                  <c:v>9833.9402630000022</c:v>
                </c:pt>
                <c:pt idx="8">
                  <c:v>9323.1333333333332</c:v>
                </c:pt>
                <c:pt idx="9">
                  <c:v>9431.2633333333342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D-4A15-8D98-0C941934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1936"/>
        <c:axId val="590338408"/>
      </c:lineChart>
      <c:catAx>
        <c:axId val="5903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8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1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ATC1385_SouthEastbound!$C$8:$C$31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ATC1385_SouthEastbound!$L$8:$L$31</c:f>
              <c:numCache>
                <c:formatCode>0</c:formatCode>
                <c:ptCount val="24"/>
                <c:pt idx="0">
                  <c:v>41.3</c:v>
                </c:pt>
                <c:pt idx="1">
                  <c:v>21.846666666666671</c:v>
                </c:pt>
                <c:pt idx="2">
                  <c:v>19.666666666666664</c:v>
                </c:pt>
                <c:pt idx="3">
                  <c:v>24.553333333333335</c:v>
                </c:pt>
                <c:pt idx="4">
                  <c:v>56.706666666666663</c:v>
                </c:pt>
                <c:pt idx="5">
                  <c:v>221.14333333333335</c:v>
                </c:pt>
                <c:pt idx="6">
                  <c:v>520.62333333333333</c:v>
                </c:pt>
                <c:pt idx="7">
                  <c:v>751.31666666666661</c:v>
                </c:pt>
                <c:pt idx="8">
                  <c:v>618.31333333333328</c:v>
                </c:pt>
                <c:pt idx="9">
                  <c:v>641.39666666666676</c:v>
                </c:pt>
                <c:pt idx="10">
                  <c:v>587.22</c:v>
                </c:pt>
                <c:pt idx="11">
                  <c:v>574.33333333333326</c:v>
                </c:pt>
                <c:pt idx="12">
                  <c:v>554.28</c:v>
                </c:pt>
                <c:pt idx="13">
                  <c:v>564.48333333333335</c:v>
                </c:pt>
                <c:pt idx="14">
                  <c:v>449.95</c:v>
                </c:pt>
                <c:pt idx="15">
                  <c:v>476.87333333333333</c:v>
                </c:pt>
                <c:pt idx="16">
                  <c:v>529.8566666666668</c:v>
                </c:pt>
                <c:pt idx="17">
                  <c:v>554.74</c:v>
                </c:pt>
                <c:pt idx="18">
                  <c:v>546.83666666666682</c:v>
                </c:pt>
                <c:pt idx="19">
                  <c:v>442.27333333333337</c:v>
                </c:pt>
                <c:pt idx="20">
                  <c:v>283.64000000000004</c:v>
                </c:pt>
                <c:pt idx="21">
                  <c:v>222.84333333333333</c:v>
                </c:pt>
                <c:pt idx="22">
                  <c:v>147.95333333333332</c:v>
                </c:pt>
                <c:pt idx="23">
                  <c:v>80.126666666666665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3-4227-B3D7-D369B43FBDD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ATC1385_SouthEastbound!$C$8:$C$31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ATC1385_SouthEastbound!$I$8:$I$31</c:f>
              <c:numCache>
                <c:formatCode>0</c:formatCode>
                <c:ptCount val="24"/>
                <c:pt idx="0">
                  <c:v>76.633333333333326</c:v>
                </c:pt>
                <c:pt idx="1">
                  <c:v>46.533333333333331</c:v>
                </c:pt>
                <c:pt idx="2">
                  <c:v>33.666666666666664</c:v>
                </c:pt>
                <c:pt idx="3">
                  <c:v>28.333333333333332</c:v>
                </c:pt>
                <c:pt idx="4">
                  <c:v>45.616666666666667</c:v>
                </c:pt>
                <c:pt idx="5">
                  <c:v>108.78333333333333</c:v>
                </c:pt>
                <c:pt idx="6">
                  <c:v>179.06666666666666</c:v>
                </c:pt>
                <c:pt idx="7">
                  <c:v>212.01666666666665</c:v>
                </c:pt>
                <c:pt idx="8">
                  <c:v>360.4</c:v>
                </c:pt>
                <c:pt idx="9">
                  <c:v>572.5</c:v>
                </c:pt>
                <c:pt idx="10">
                  <c:v>668.01666666666665</c:v>
                </c:pt>
                <c:pt idx="11">
                  <c:v>713.2166666666667</c:v>
                </c:pt>
                <c:pt idx="12">
                  <c:v>708.95</c:v>
                </c:pt>
                <c:pt idx="13">
                  <c:v>723.41666666666674</c:v>
                </c:pt>
                <c:pt idx="14">
                  <c:v>682.8</c:v>
                </c:pt>
                <c:pt idx="15">
                  <c:v>597.6</c:v>
                </c:pt>
                <c:pt idx="16">
                  <c:v>531.16666666666663</c:v>
                </c:pt>
                <c:pt idx="17">
                  <c:v>461.08333333333337</c:v>
                </c:pt>
                <c:pt idx="18">
                  <c:v>439.18333333333339</c:v>
                </c:pt>
                <c:pt idx="19">
                  <c:v>344.26666666666665</c:v>
                </c:pt>
                <c:pt idx="20">
                  <c:v>241.88333333333335</c:v>
                </c:pt>
                <c:pt idx="21">
                  <c:v>194.98333333333332</c:v>
                </c:pt>
                <c:pt idx="22">
                  <c:v>139.61666666666667</c:v>
                </c:pt>
                <c:pt idx="23">
                  <c:v>101.93333333333332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3-4227-B3D7-D369B43FBDD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ATC1385_SouthEastbound!$C$8:$C$31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ATC1385_SouthEastbound!$J$8:$J$31</c:f>
              <c:numCache>
                <c:formatCode>0</c:formatCode>
                <c:ptCount val="24"/>
                <c:pt idx="0">
                  <c:v>69.45</c:v>
                </c:pt>
                <c:pt idx="1">
                  <c:v>41.233333333333334</c:v>
                </c:pt>
                <c:pt idx="2">
                  <c:v>28.25</c:v>
                </c:pt>
                <c:pt idx="3">
                  <c:v>23.15</c:v>
                </c:pt>
                <c:pt idx="4">
                  <c:v>25.133333333333333</c:v>
                </c:pt>
                <c:pt idx="5">
                  <c:v>69.916666666666657</c:v>
                </c:pt>
                <c:pt idx="6">
                  <c:v>98.733333333333334</c:v>
                </c:pt>
                <c:pt idx="7">
                  <c:v>120.91666666666667</c:v>
                </c:pt>
                <c:pt idx="8">
                  <c:v>159.69999999999999</c:v>
                </c:pt>
                <c:pt idx="9">
                  <c:v>290.45</c:v>
                </c:pt>
                <c:pt idx="10">
                  <c:v>516.73333333333335</c:v>
                </c:pt>
                <c:pt idx="11">
                  <c:v>733.73333333333335</c:v>
                </c:pt>
                <c:pt idx="12">
                  <c:v>713.75</c:v>
                </c:pt>
                <c:pt idx="13">
                  <c:v>678.93333333333328</c:v>
                </c:pt>
                <c:pt idx="14">
                  <c:v>611.93333333333328</c:v>
                </c:pt>
                <c:pt idx="15">
                  <c:v>484.01666666666659</c:v>
                </c:pt>
                <c:pt idx="16">
                  <c:v>351.43333333333334</c:v>
                </c:pt>
                <c:pt idx="17">
                  <c:v>288.58333333333337</c:v>
                </c:pt>
                <c:pt idx="18">
                  <c:v>249.75</c:v>
                </c:pt>
                <c:pt idx="19">
                  <c:v>194.33333333333331</c:v>
                </c:pt>
                <c:pt idx="20">
                  <c:v>158.19999999999999</c:v>
                </c:pt>
                <c:pt idx="21">
                  <c:v>127.08333333333334</c:v>
                </c:pt>
                <c:pt idx="22">
                  <c:v>83.166666666666657</c:v>
                </c:pt>
                <c:pt idx="23">
                  <c:v>53.383333333333326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3-4227-B3D7-D369B43F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5392"/>
        <c:axId val="345325784"/>
      </c:lineChart>
      <c:catAx>
        <c:axId val="34532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5784"/>
        <c:scaling>
          <c:orientation val="minMax"/>
          <c:max val="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ATC1024_graphs!$P$16:$Y$16</c:f>
              <c:numCache>
                <c:formatCode>0</c:formatCode>
                <c:ptCount val="10"/>
                <c:pt idx="0" formatCode="General">
                  <c:v>31056</c:v>
                </c:pt>
                <c:pt idx="1">
                  <c:v>31493.876933785839</c:v>
                </c:pt>
                <c:pt idx="2">
                  <c:v>31714.615252800002</c:v>
                </c:pt>
                <c:pt idx="3">
                  <c:v>31639.0563602</c:v>
                </c:pt>
                <c:pt idx="4">
                  <c:v>30878.563865</c:v>
                </c:pt>
                <c:pt idx="5">
                  <c:v>30872.828861400005</c:v>
                </c:pt>
                <c:pt idx="6">
                  <c:v>29491.826640200004</c:v>
                </c:pt>
                <c:pt idx="7">
                  <c:v>30178.252801800001</c:v>
                </c:pt>
                <c:pt idx="8">
                  <c:v>30034.400833333333</c:v>
                </c:pt>
                <c:pt idx="9">
                  <c:v>29761.236388888887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B-46C2-843D-1A65259420F1}"/>
            </c:ext>
          </c:extLst>
        </c:ser>
        <c:ser>
          <c:idx val="0"/>
          <c:order val="1"/>
          <c:tx>
            <c:strRef>
              <c:f>ATC1024_graphs!$G$83</c:f>
              <c:strCache>
                <c:ptCount val="1"/>
                <c:pt idx="0">
                  <c:v>SouthWest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ATC1024_graphs!$P$14:$Y$14</c:f>
              <c:numCache>
                <c:formatCode>0</c:formatCode>
                <c:ptCount val="10"/>
                <c:pt idx="0">
                  <c:v>15263</c:v>
                </c:pt>
                <c:pt idx="1">
                  <c:v>15981.78076478784</c:v>
                </c:pt>
                <c:pt idx="2">
                  <c:v>15584.6574874</c:v>
                </c:pt>
                <c:pt idx="3">
                  <c:v>15658.486929799999</c:v>
                </c:pt>
                <c:pt idx="4">
                  <c:v>15058.545543199998</c:v>
                </c:pt>
                <c:pt idx="5">
                  <c:v>15130.204985800001</c:v>
                </c:pt>
                <c:pt idx="6">
                  <c:v>14029.149152800004</c:v>
                </c:pt>
                <c:pt idx="7">
                  <c:v>14559.958724600003</c:v>
                </c:pt>
                <c:pt idx="8">
                  <c:v>14178.739722222223</c:v>
                </c:pt>
                <c:pt idx="9">
                  <c:v>14028.596388888887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B-46C2-843D-1A65259420F1}"/>
            </c:ext>
          </c:extLst>
        </c:ser>
        <c:ser>
          <c:idx val="1"/>
          <c:order val="2"/>
          <c:tx>
            <c:strRef>
              <c:f>ATC1024_graphs!$I$83</c:f>
              <c:strCache>
                <c:ptCount val="1"/>
                <c:pt idx="0">
                  <c:v>NorthEast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ATC1024_graphs!$P$13:$Y$13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ATC1024_graphs!$P$15:$Y$15</c:f>
              <c:numCache>
                <c:formatCode>0</c:formatCode>
                <c:ptCount val="10"/>
                <c:pt idx="0" formatCode="General">
                  <c:v>15793</c:v>
                </c:pt>
                <c:pt idx="1">
                  <c:v>15512.096168997999</c:v>
                </c:pt>
                <c:pt idx="2">
                  <c:v>16129.957765400002</c:v>
                </c:pt>
                <c:pt idx="3">
                  <c:v>15980.569430400001</c:v>
                </c:pt>
                <c:pt idx="4">
                  <c:v>15820.018321800002</c:v>
                </c:pt>
                <c:pt idx="5">
                  <c:v>15742.623875600002</c:v>
                </c:pt>
                <c:pt idx="6">
                  <c:v>15462.6774874</c:v>
                </c:pt>
                <c:pt idx="7">
                  <c:v>15618.2940772</c:v>
                </c:pt>
                <c:pt idx="8">
                  <c:v>15855.661111111111</c:v>
                </c:pt>
                <c:pt idx="9">
                  <c:v>15732.640000000001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B-46C2-843D-1A6525942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65312"/>
        <c:axId val="346566096"/>
      </c:lineChart>
      <c:catAx>
        <c:axId val="3465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53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ATC1385_NorthWestbound!$C$8:$C$31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ATC1385_NorthWestbound!$L$8:$L$31</c:f>
              <c:numCache>
                <c:formatCode>0</c:formatCode>
                <c:ptCount val="24"/>
                <c:pt idx="0">
                  <c:v>67.016666666666652</c:v>
                </c:pt>
                <c:pt idx="1">
                  <c:v>29.8</c:v>
                </c:pt>
                <c:pt idx="2">
                  <c:v>21.459999999999997</c:v>
                </c:pt>
                <c:pt idx="3">
                  <c:v>19.523333333333333</c:v>
                </c:pt>
                <c:pt idx="4">
                  <c:v>19.243333333333332</c:v>
                </c:pt>
                <c:pt idx="5">
                  <c:v>56.029999999999994</c:v>
                </c:pt>
                <c:pt idx="6">
                  <c:v>149.32666666666668</c:v>
                </c:pt>
                <c:pt idx="7">
                  <c:v>354.87666666666672</c:v>
                </c:pt>
                <c:pt idx="8">
                  <c:v>387.06000000000006</c:v>
                </c:pt>
                <c:pt idx="9">
                  <c:v>351.98666666666668</c:v>
                </c:pt>
                <c:pt idx="10">
                  <c:v>394.41666666666669</c:v>
                </c:pt>
                <c:pt idx="11">
                  <c:v>499.95999999999992</c:v>
                </c:pt>
                <c:pt idx="12">
                  <c:v>584.41999999999996</c:v>
                </c:pt>
                <c:pt idx="13">
                  <c:v>611.73</c:v>
                </c:pt>
                <c:pt idx="14">
                  <c:v>740.59333333333336</c:v>
                </c:pt>
                <c:pt idx="15">
                  <c:v>747.43666666666672</c:v>
                </c:pt>
                <c:pt idx="16">
                  <c:v>793.75333333333333</c:v>
                </c:pt>
                <c:pt idx="17">
                  <c:v>788.79333333333329</c:v>
                </c:pt>
                <c:pt idx="18">
                  <c:v>751.81666666666661</c:v>
                </c:pt>
                <c:pt idx="19">
                  <c:v>615.56666666666661</c:v>
                </c:pt>
                <c:pt idx="20">
                  <c:v>516.73333333333335</c:v>
                </c:pt>
                <c:pt idx="21">
                  <c:v>383.44666666666666</c:v>
                </c:pt>
                <c:pt idx="22">
                  <c:v>392.9133333333333</c:v>
                </c:pt>
                <c:pt idx="23">
                  <c:v>153.35999999999999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1-4134-91DA-8077C2E446E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ATC1385_NorthWestbound!$C$8:$C$31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ATC1385_NorthWestbound!$I$8:$I$31</c:f>
              <c:numCache>
                <c:formatCode>0</c:formatCode>
                <c:ptCount val="24"/>
                <c:pt idx="0">
                  <c:v>128.83333333333331</c:v>
                </c:pt>
                <c:pt idx="1">
                  <c:v>69.716666666666669</c:v>
                </c:pt>
                <c:pt idx="2">
                  <c:v>40.35</c:v>
                </c:pt>
                <c:pt idx="3">
                  <c:v>24.5</c:v>
                </c:pt>
                <c:pt idx="4">
                  <c:v>20.466666666666665</c:v>
                </c:pt>
                <c:pt idx="5">
                  <c:v>42.183333333333337</c:v>
                </c:pt>
                <c:pt idx="6">
                  <c:v>80.166666666666671</c:v>
                </c:pt>
                <c:pt idx="7">
                  <c:v>127.03333333333333</c:v>
                </c:pt>
                <c:pt idx="8">
                  <c:v>207.5</c:v>
                </c:pt>
                <c:pt idx="9">
                  <c:v>317.41666666666669</c:v>
                </c:pt>
                <c:pt idx="10">
                  <c:v>445.2</c:v>
                </c:pt>
                <c:pt idx="11">
                  <c:v>593.5</c:v>
                </c:pt>
                <c:pt idx="12">
                  <c:v>683.38333333333344</c:v>
                </c:pt>
                <c:pt idx="13">
                  <c:v>665.08333333333326</c:v>
                </c:pt>
                <c:pt idx="14">
                  <c:v>691.06666666666672</c:v>
                </c:pt>
                <c:pt idx="15">
                  <c:v>682.06666666666661</c:v>
                </c:pt>
                <c:pt idx="16">
                  <c:v>712.45</c:v>
                </c:pt>
                <c:pt idx="17">
                  <c:v>677.68333333333328</c:v>
                </c:pt>
                <c:pt idx="18">
                  <c:v>633.91666666666663</c:v>
                </c:pt>
                <c:pt idx="19">
                  <c:v>518.7833333333333</c:v>
                </c:pt>
                <c:pt idx="20">
                  <c:v>418.05</c:v>
                </c:pt>
                <c:pt idx="21">
                  <c:v>402</c:v>
                </c:pt>
                <c:pt idx="22">
                  <c:v>247.8</c:v>
                </c:pt>
                <c:pt idx="23">
                  <c:v>161.38333333333335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1-4134-91DA-8077C2E446E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ATC1385_NorthWestbound!$C$8:$C$31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ATC1385_NorthWestbound!$J$8:$J$31</c:f>
              <c:numCache>
                <c:formatCode>0</c:formatCode>
                <c:ptCount val="24"/>
                <c:pt idx="0">
                  <c:v>95.63333333333334</c:v>
                </c:pt>
                <c:pt idx="1">
                  <c:v>61.083333333333329</c:v>
                </c:pt>
                <c:pt idx="2">
                  <c:v>31.016666666666669</c:v>
                </c:pt>
                <c:pt idx="3">
                  <c:v>17.7</c:v>
                </c:pt>
                <c:pt idx="4">
                  <c:v>15.316666666666668</c:v>
                </c:pt>
                <c:pt idx="5">
                  <c:v>28.3</c:v>
                </c:pt>
                <c:pt idx="6">
                  <c:v>42.5</c:v>
                </c:pt>
                <c:pt idx="7">
                  <c:v>73.400000000000006</c:v>
                </c:pt>
                <c:pt idx="8">
                  <c:v>96.233333333333334</c:v>
                </c:pt>
                <c:pt idx="9">
                  <c:v>166.03333333333333</c:v>
                </c:pt>
                <c:pt idx="10">
                  <c:v>267.36666666666667</c:v>
                </c:pt>
                <c:pt idx="11">
                  <c:v>462.41666666666663</c:v>
                </c:pt>
                <c:pt idx="12">
                  <c:v>585.86666666666656</c:v>
                </c:pt>
                <c:pt idx="13">
                  <c:v>663.68333333333328</c:v>
                </c:pt>
                <c:pt idx="14">
                  <c:v>664.05</c:v>
                </c:pt>
                <c:pt idx="15">
                  <c:v>674.2</c:v>
                </c:pt>
                <c:pt idx="16">
                  <c:v>645.36666666666667</c:v>
                </c:pt>
                <c:pt idx="17">
                  <c:v>511.48333333333329</c:v>
                </c:pt>
                <c:pt idx="18">
                  <c:v>511.65</c:v>
                </c:pt>
                <c:pt idx="19">
                  <c:v>311.5</c:v>
                </c:pt>
                <c:pt idx="20">
                  <c:v>237.8833333333333</c:v>
                </c:pt>
                <c:pt idx="21">
                  <c:v>176.16666666666669</c:v>
                </c:pt>
                <c:pt idx="22">
                  <c:v>152.63333333333333</c:v>
                </c:pt>
                <c:pt idx="23">
                  <c:v>95.533333333333331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1-4134-91DA-8077C2E4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345804592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ATC1394_graphs!$P$6:$V$6</c:f>
              <c:numCache>
                <c:formatCode>0</c:formatCode>
                <c:ptCount val="7"/>
                <c:pt idx="0">
                  <c:v>19822.386666666662</c:v>
                </c:pt>
                <c:pt idx="1">
                  <c:v>20416.916666666672</c:v>
                </c:pt>
                <c:pt idx="2">
                  <c:v>20660.758333333335</c:v>
                </c:pt>
                <c:pt idx="3">
                  <c:v>20522.076666666664</c:v>
                </c:pt>
                <c:pt idx="4">
                  <c:v>19786.888333333332</c:v>
                </c:pt>
                <c:pt idx="5">
                  <c:v>10461.393333333333</c:v>
                </c:pt>
                <c:pt idx="6">
                  <c:v>8386.2583333333332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9-409B-83FB-0D9301DD9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2568"/>
        <c:axId val="346566096"/>
      </c:barChart>
      <c:catAx>
        <c:axId val="346562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25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ATC1394_graphs!$P$9:$AA$9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ATC1394_graphs!$P$10:$AA$10</c:f>
              <c:numCache>
                <c:formatCode>0</c:formatCode>
                <c:ptCount val="12"/>
                <c:pt idx="0">
                  <c:v>19192.600000000002</c:v>
                </c:pt>
                <c:pt idx="1">
                  <c:v>19227.766666666663</c:v>
                </c:pt>
                <c:pt idx="3">
                  <c:v>19864.000000000004</c:v>
                </c:pt>
                <c:pt idx="4">
                  <c:v>19269.366666666665</c:v>
                </c:pt>
                <c:pt idx="6">
                  <c:v>20253.000000000004</c:v>
                </c:pt>
                <c:pt idx="7">
                  <c:v>19784.626666666671</c:v>
                </c:pt>
                <c:pt idx="8">
                  <c:v>20345.489999999998</c:v>
                </c:pt>
                <c:pt idx="9">
                  <c:v>20923.51666666667</c:v>
                </c:pt>
                <c:pt idx="10">
                  <c:v>21630.719999999998</c:v>
                </c:pt>
                <c:pt idx="11">
                  <c:v>21926.966666666667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1-4E4B-BBD0-F8F2D7C3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232"/>
        <c:axId val="590339976"/>
      </c:lineChart>
      <c:catAx>
        <c:axId val="590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ATC1394_graphs!$P$13:$Y$13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ATC1394_graphs!$P$14:$Y$14</c:f>
              <c:numCache>
                <c:formatCode>0</c:formatCode>
                <c:ptCount val="10"/>
                <c:pt idx="1">
                  <c:v>21194</c:v>
                </c:pt>
                <c:pt idx="2">
                  <c:v>20923</c:v>
                </c:pt>
                <c:pt idx="3">
                  <c:v>20934.012763800001</c:v>
                </c:pt>
                <c:pt idx="4">
                  <c:v>21273.4438758</c:v>
                </c:pt>
                <c:pt idx="5">
                  <c:v>22198.820650199999</c:v>
                </c:pt>
                <c:pt idx="6">
                  <c:v>22362.427233800001</c:v>
                </c:pt>
                <c:pt idx="9">
                  <c:v>20241.80533333333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7-43E8-9387-06AA869A2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1936"/>
        <c:axId val="590337624"/>
      </c:lineChart>
      <c:catAx>
        <c:axId val="5903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19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ATC1394_NorthEastbound!$L$8:$L$31</c:f>
              <c:numCache>
                <c:formatCode>0</c:formatCode>
                <c:ptCount val="24"/>
                <c:pt idx="0">
                  <c:v>101.67333333333333</c:v>
                </c:pt>
                <c:pt idx="1">
                  <c:v>82.915666666666681</c:v>
                </c:pt>
                <c:pt idx="2">
                  <c:v>79.426666666666662</c:v>
                </c:pt>
                <c:pt idx="3">
                  <c:v>108.55033333333333</c:v>
                </c:pt>
                <c:pt idx="4">
                  <c:v>216.45966666666669</c:v>
                </c:pt>
                <c:pt idx="5">
                  <c:v>794.72766666666666</c:v>
                </c:pt>
                <c:pt idx="6">
                  <c:v>1471.9333333333334</c:v>
                </c:pt>
                <c:pt idx="7">
                  <c:v>2212.6906666666669</c:v>
                </c:pt>
                <c:pt idx="8">
                  <c:v>2390.7760000000003</c:v>
                </c:pt>
                <c:pt idx="9">
                  <c:v>1716.6350000000002</c:v>
                </c:pt>
                <c:pt idx="10">
                  <c:v>1200.5509999999999</c:v>
                </c:pt>
                <c:pt idx="11">
                  <c:v>1104.3976666666665</c:v>
                </c:pt>
                <c:pt idx="12">
                  <c:v>1092.1236666666668</c:v>
                </c:pt>
                <c:pt idx="13">
                  <c:v>1134.5409999999999</c:v>
                </c:pt>
                <c:pt idx="14">
                  <c:v>973.21399999999994</c:v>
                </c:pt>
                <c:pt idx="15">
                  <c:v>1007.051</c:v>
                </c:pt>
                <c:pt idx="16">
                  <c:v>1023.8486666666665</c:v>
                </c:pt>
                <c:pt idx="17">
                  <c:v>1010.3346666666666</c:v>
                </c:pt>
                <c:pt idx="18">
                  <c:v>921.27066666666667</c:v>
                </c:pt>
                <c:pt idx="19">
                  <c:v>559.93333333333339</c:v>
                </c:pt>
                <c:pt idx="20">
                  <c:v>333.07733333333334</c:v>
                </c:pt>
                <c:pt idx="21">
                  <c:v>305.48266666666666</c:v>
                </c:pt>
                <c:pt idx="22">
                  <c:v>243.95866666666666</c:v>
                </c:pt>
                <c:pt idx="23">
                  <c:v>156.23266666666669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4-4676-B88D-EB8E689C09E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ATC1394_NorthEastbound!$I$8:$I$31</c:f>
              <c:numCache>
                <c:formatCode>0</c:formatCode>
                <c:ptCount val="24"/>
                <c:pt idx="0">
                  <c:v>129.22999999999999</c:v>
                </c:pt>
                <c:pt idx="1">
                  <c:v>105.49000000000001</c:v>
                </c:pt>
                <c:pt idx="2">
                  <c:v>79.296666666666667</c:v>
                </c:pt>
                <c:pt idx="3">
                  <c:v>81.075000000000003</c:v>
                </c:pt>
                <c:pt idx="4">
                  <c:v>114.28333333333333</c:v>
                </c:pt>
                <c:pt idx="5">
                  <c:v>268.65833333333336</c:v>
                </c:pt>
                <c:pt idx="6">
                  <c:v>397.18166666666667</c:v>
                </c:pt>
                <c:pt idx="7">
                  <c:v>461.81666666666672</c:v>
                </c:pt>
                <c:pt idx="8">
                  <c:v>533.96499999999992</c:v>
                </c:pt>
                <c:pt idx="9">
                  <c:v>686.98500000000001</c:v>
                </c:pt>
                <c:pt idx="10">
                  <c:v>762.15499999999997</c:v>
                </c:pt>
                <c:pt idx="11">
                  <c:v>776.61333333333346</c:v>
                </c:pt>
                <c:pt idx="12">
                  <c:v>767.14833333333331</c:v>
                </c:pt>
                <c:pt idx="13">
                  <c:v>872.50833333333321</c:v>
                </c:pt>
                <c:pt idx="14">
                  <c:v>787.35</c:v>
                </c:pt>
                <c:pt idx="15">
                  <c:v>664.93499999999995</c:v>
                </c:pt>
                <c:pt idx="16">
                  <c:v>616.5383333333333</c:v>
                </c:pt>
                <c:pt idx="17">
                  <c:v>573.61333333333334</c:v>
                </c:pt>
                <c:pt idx="18">
                  <c:v>537.01666666666665</c:v>
                </c:pt>
                <c:pt idx="19">
                  <c:v>372.76499999999999</c:v>
                </c:pt>
                <c:pt idx="20">
                  <c:v>284.91166666666663</c:v>
                </c:pt>
                <c:pt idx="21">
                  <c:v>260.01</c:v>
                </c:pt>
                <c:pt idx="22">
                  <c:v>183.53833333333333</c:v>
                </c:pt>
                <c:pt idx="23">
                  <c:v>144.30833333333334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4-4676-B88D-EB8E689C09E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ATC1394_NorthEastbound!$J$8:$J$31</c:f>
              <c:numCache>
                <c:formatCode>0</c:formatCode>
                <c:ptCount val="24"/>
                <c:pt idx="0">
                  <c:v>109.30833333333335</c:v>
                </c:pt>
                <c:pt idx="1">
                  <c:v>88.816666666666663</c:v>
                </c:pt>
                <c:pt idx="2">
                  <c:v>69.775000000000006</c:v>
                </c:pt>
                <c:pt idx="3">
                  <c:v>66.3</c:v>
                </c:pt>
                <c:pt idx="4">
                  <c:v>84.075000000000017</c:v>
                </c:pt>
                <c:pt idx="5">
                  <c:v>190.57499999999999</c:v>
                </c:pt>
                <c:pt idx="6">
                  <c:v>271.94166666666672</c:v>
                </c:pt>
                <c:pt idx="7">
                  <c:v>248.20833333333334</c:v>
                </c:pt>
                <c:pt idx="8">
                  <c:v>311.36666666666667</c:v>
                </c:pt>
                <c:pt idx="9">
                  <c:v>449.95833333333331</c:v>
                </c:pt>
                <c:pt idx="10">
                  <c:v>616.9083333333333</c:v>
                </c:pt>
                <c:pt idx="11">
                  <c:v>712.14166666666665</c:v>
                </c:pt>
                <c:pt idx="12">
                  <c:v>759.54166666666663</c:v>
                </c:pt>
                <c:pt idx="13">
                  <c:v>851.89166666666677</c:v>
                </c:pt>
                <c:pt idx="14">
                  <c:v>742.36666666666667</c:v>
                </c:pt>
                <c:pt idx="15">
                  <c:v>671.40833333333342</c:v>
                </c:pt>
                <c:pt idx="16">
                  <c:v>431.26666666666659</c:v>
                </c:pt>
                <c:pt idx="17">
                  <c:v>442.50833333333333</c:v>
                </c:pt>
                <c:pt idx="18">
                  <c:v>425</c:v>
                </c:pt>
                <c:pt idx="19">
                  <c:v>253.19166666666669</c:v>
                </c:pt>
                <c:pt idx="20">
                  <c:v>189.96666666666664</c:v>
                </c:pt>
                <c:pt idx="21">
                  <c:v>161.96666666666667</c:v>
                </c:pt>
                <c:pt idx="22">
                  <c:v>126.88333333333333</c:v>
                </c:pt>
                <c:pt idx="23">
                  <c:v>110.89166666666665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44-4676-B88D-EB8E689C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003344"/>
        <c:axId val="421004128"/>
      </c:lineChart>
      <c:catAx>
        <c:axId val="42100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00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003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ATC1397_graphs!$P$6:$V$6</c:f>
              <c:numCache>
                <c:formatCode>0</c:formatCode>
                <c:ptCount val="7"/>
                <c:pt idx="0">
                  <c:v>11882.618055555553</c:v>
                </c:pt>
                <c:pt idx="1">
                  <c:v>12106.576388888889</c:v>
                </c:pt>
                <c:pt idx="2">
                  <c:v>12164.402777777779</c:v>
                </c:pt>
                <c:pt idx="3">
                  <c:v>12322.916666666664</c:v>
                </c:pt>
                <c:pt idx="4">
                  <c:v>12194.498611111112</c:v>
                </c:pt>
                <c:pt idx="5">
                  <c:v>9283.1583333333347</c:v>
                </c:pt>
                <c:pt idx="6">
                  <c:v>8078.2777777777774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9-4A4D-915D-156CAF3D748C}"/>
            </c:ext>
          </c:extLst>
        </c:ser>
        <c:ser>
          <c:idx val="1"/>
          <c:order val="1"/>
          <c:tx>
            <c:strRef>
              <c:f>ATC1397_graphs!$I$83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ATC1397_graphs!$P$7:$V$7</c:f>
              <c:numCache>
                <c:formatCode>0</c:formatCode>
                <c:ptCount val="7"/>
                <c:pt idx="0">
                  <c:v>11470.395833333338</c:v>
                </c:pt>
                <c:pt idx="1">
                  <c:v>11697.618055555557</c:v>
                </c:pt>
                <c:pt idx="2">
                  <c:v>11696.986111111113</c:v>
                </c:pt>
                <c:pt idx="3">
                  <c:v>11969.416666666668</c:v>
                </c:pt>
                <c:pt idx="4">
                  <c:v>11926.775</c:v>
                </c:pt>
                <c:pt idx="5">
                  <c:v>9402.2472222222241</c:v>
                </c:pt>
                <c:pt idx="6">
                  <c:v>7957.3541666666661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9-4A4D-915D-156CAF3D748C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ATC1397_graphs!$P$8:$V$8</c:f>
              <c:numCache>
                <c:formatCode>0</c:formatCode>
                <c:ptCount val="7"/>
                <c:pt idx="0">
                  <c:v>23353.013888888891</c:v>
                </c:pt>
                <c:pt idx="1">
                  <c:v>23804.194444444445</c:v>
                </c:pt>
                <c:pt idx="2">
                  <c:v>23861.388888888891</c:v>
                </c:pt>
                <c:pt idx="3">
                  <c:v>24292.333333333332</c:v>
                </c:pt>
                <c:pt idx="4">
                  <c:v>24121.273611111112</c:v>
                </c:pt>
                <c:pt idx="5">
                  <c:v>18685.405555555561</c:v>
                </c:pt>
                <c:pt idx="6">
                  <c:v>16035.631944444443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A9-4A4D-915D-156CAF3D7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61008"/>
        <c:axId val="415855912"/>
      </c:barChart>
      <c:catAx>
        <c:axId val="41586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61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86B7-4D3C-B062-4C3F2D25A181}"/>
              </c:ext>
            </c:extLst>
          </c:dPt>
          <c:cat>
            <c:strRef>
              <c:f>ATC1397_graphs!$P$9:$AA$9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ATC1397_graphs!$P$12:$AA$12</c:f>
              <c:numCache>
                <c:formatCode>0</c:formatCode>
                <c:ptCount val="12"/>
                <c:pt idx="0">
                  <c:v>22933.800000000003</c:v>
                </c:pt>
                <c:pt idx="1">
                  <c:v>23464.1</c:v>
                </c:pt>
                <c:pt idx="2">
                  <c:v>24084.21</c:v>
                </c:pt>
                <c:pt idx="3">
                  <c:v>24134.6</c:v>
                </c:pt>
                <c:pt idx="4">
                  <c:v>24182.916666666668</c:v>
                </c:pt>
                <c:pt idx="5">
                  <c:v>23930.266666666663</c:v>
                </c:pt>
                <c:pt idx="6">
                  <c:v>24301.866666666665</c:v>
                </c:pt>
                <c:pt idx="7">
                  <c:v>22891.200000000004</c:v>
                </c:pt>
                <c:pt idx="8">
                  <c:v>23802.9</c:v>
                </c:pt>
                <c:pt idx="9">
                  <c:v>24084.25</c:v>
                </c:pt>
                <c:pt idx="10">
                  <c:v>24225.279999999999</c:v>
                </c:pt>
                <c:pt idx="11">
                  <c:v>24601.900000000009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7-4D3C-B062-4C3F2D25A181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ATC1397_graphs!$P$10:$AA$10</c:f>
              <c:numCache>
                <c:formatCode>0</c:formatCode>
                <c:ptCount val="12"/>
                <c:pt idx="0">
                  <c:v>11710.199999999999</c:v>
                </c:pt>
                <c:pt idx="1">
                  <c:v>11803.833333333334</c:v>
                </c:pt>
                <c:pt idx="2">
                  <c:v>12234.470000000001</c:v>
                </c:pt>
                <c:pt idx="3">
                  <c:v>12250.500000000002</c:v>
                </c:pt>
                <c:pt idx="4">
                  <c:v>12225.766666666666</c:v>
                </c:pt>
                <c:pt idx="5">
                  <c:v>12108.4</c:v>
                </c:pt>
                <c:pt idx="6">
                  <c:v>12254.099999999999</c:v>
                </c:pt>
                <c:pt idx="7">
                  <c:v>11582.383333333335</c:v>
                </c:pt>
                <c:pt idx="8">
                  <c:v>12136.050000000001</c:v>
                </c:pt>
                <c:pt idx="9">
                  <c:v>12355.233333333332</c:v>
                </c:pt>
                <c:pt idx="10">
                  <c:v>12419.06</c:v>
                </c:pt>
                <c:pt idx="11">
                  <c:v>12530.433333333338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7-4D3C-B062-4C3F2D25A181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ATC1397_graphs!$P$11:$AA$11</c:f>
              <c:numCache>
                <c:formatCode>0</c:formatCode>
                <c:ptCount val="12"/>
                <c:pt idx="0">
                  <c:v>11223.600000000002</c:v>
                </c:pt>
                <c:pt idx="1">
                  <c:v>11660.266666666666</c:v>
                </c:pt>
                <c:pt idx="2">
                  <c:v>11849.74</c:v>
                </c:pt>
                <c:pt idx="3">
                  <c:v>11884.099999999999</c:v>
                </c:pt>
                <c:pt idx="4">
                  <c:v>11957.150000000001</c:v>
                </c:pt>
                <c:pt idx="5">
                  <c:v>11821.866666666665</c:v>
                </c:pt>
                <c:pt idx="6">
                  <c:v>12047.766666666666</c:v>
                </c:pt>
                <c:pt idx="7">
                  <c:v>11308.816666666668</c:v>
                </c:pt>
                <c:pt idx="8">
                  <c:v>11666.849999999999</c:v>
                </c:pt>
                <c:pt idx="9">
                  <c:v>11729.016666666668</c:v>
                </c:pt>
                <c:pt idx="10">
                  <c:v>11806.22</c:v>
                </c:pt>
                <c:pt idx="11">
                  <c:v>12071.466666666669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B7-4D3C-B062-4C3F2D25A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1936"/>
        <c:axId val="590338408"/>
      </c:lineChart>
      <c:catAx>
        <c:axId val="5903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8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1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ATC1397_graphs!$P$16:$Y$16</c:f>
              <c:numCache>
                <c:formatCode>General</c:formatCode>
                <c:ptCount val="10"/>
                <c:pt idx="0">
                  <c:v>23578</c:v>
                </c:pt>
                <c:pt idx="2" formatCode="0">
                  <c:v>23136</c:v>
                </c:pt>
                <c:pt idx="3" formatCode="0">
                  <c:v>23240.4992308</c:v>
                </c:pt>
                <c:pt idx="4" formatCode="0">
                  <c:v>23991.176646000004</c:v>
                </c:pt>
                <c:pt idx="5" formatCode="0">
                  <c:v>23573.257115399996</c:v>
                </c:pt>
                <c:pt idx="6" formatCode="0">
                  <c:v>23803.285688199998</c:v>
                </c:pt>
                <c:pt idx="7" formatCode="0">
                  <c:v>23852.603302999996</c:v>
                </c:pt>
                <c:pt idx="8" formatCode="0">
                  <c:v>23788.843560606063</c:v>
                </c:pt>
                <c:pt idx="9" formatCode="0">
                  <c:v>23886.44083333333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9-4ADB-B57D-7E6B7DA0610F}"/>
            </c:ext>
          </c:extLst>
        </c:ser>
        <c:ser>
          <c:idx val="0"/>
          <c:order val="1"/>
          <c:tx>
            <c:strRef>
              <c:f>ATC1397_graphs!$G$83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ATC1397_graphs!$P$14:$Y$14</c:f>
              <c:numCache>
                <c:formatCode>0</c:formatCode>
                <c:ptCount val="10"/>
                <c:pt idx="0">
                  <c:v>11601</c:v>
                </c:pt>
                <c:pt idx="2">
                  <c:v>11400</c:v>
                </c:pt>
                <c:pt idx="3">
                  <c:v>11471.499984799999</c:v>
                </c:pt>
                <c:pt idx="4">
                  <c:v>11711.731582200002</c:v>
                </c:pt>
                <c:pt idx="5">
                  <c:v>11476.849034399998</c:v>
                </c:pt>
                <c:pt idx="6">
                  <c:v>11617.346416199998</c:v>
                </c:pt>
                <c:pt idx="7">
                  <c:v>11961.6210956</c:v>
                </c:pt>
                <c:pt idx="8">
                  <c:v>11914.954419191921</c:v>
                </c:pt>
                <c:pt idx="9">
                  <c:v>12134.202499999999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9-4ADB-B57D-7E6B7DA0610F}"/>
            </c:ext>
          </c:extLst>
        </c:ser>
        <c:ser>
          <c:idx val="1"/>
          <c:order val="2"/>
          <c:tx>
            <c:strRef>
              <c:f>ATC1397_graphs!$I$83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ATC1397_graphs!$P$15:$Y$15</c:f>
              <c:numCache>
                <c:formatCode>0</c:formatCode>
                <c:ptCount val="10"/>
                <c:pt idx="0" formatCode="General">
                  <c:v>11977</c:v>
                </c:pt>
                <c:pt idx="2">
                  <c:v>11736</c:v>
                </c:pt>
                <c:pt idx="3">
                  <c:v>11768.999246000001</c:v>
                </c:pt>
                <c:pt idx="4">
                  <c:v>12279.445063800002</c:v>
                </c:pt>
                <c:pt idx="5">
                  <c:v>12096.408080999998</c:v>
                </c:pt>
                <c:pt idx="6">
                  <c:v>12185.939272</c:v>
                </c:pt>
                <c:pt idx="7" formatCode="General">
                  <c:v>11890.982207399999</c:v>
                </c:pt>
                <c:pt idx="8" formatCode="General">
                  <c:v>11873.889141414142</c:v>
                </c:pt>
                <c:pt idx="9">
                  <c:v>11752.238333333331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9-4ADB-B57D-7E6B7DA0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624"/>
        <c:axId val="590339976"/>
      </c:lineChart>
      <c:catAx>
        <c:axId val="590337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ATC1397_Northbound!$L$8:$L$31</c:f>
              <c:numCache>
                <c:formatCode>0</c:formatCode>
                <c:ptCount val="24"/>
                <c:pt idx="0">
                  <c:v>55.420555555555552</c:v>
                </c:pt>
                <c:pt idx="1">
                  <c:v>33.331388888888888</c:v>
                </c:pt>
                <c:pt idx="2">
                  <c:v>26.027777777777779</c:v>
                </c:pt>
                <c:pt idx="3">
                  <c:v>31.882777777777779</c:v>
                </c:pt>
                <c:pt idx="4">
                  <c:v>46.539444444444442</c:v>
                </c:pt>
                <c:pt idx="5">
                  <c:v>144.04333333333332</c:v>
                </c:pt>
                <c:pt idx="6">
                  <c:v>359.17833333333328</c:v>
                </c:pt>
                <c:pt idx="7">
                  <c:v>700.03111111111116</c:v>
                </c:pt>
                <c:pt idx="8">
                  <c:v>735.37666666666678</c:v>
                </c:pt>
                <c:pt idx="9">
                  <c:v>577.2741666666667</c:v>
                </c:pt>
                <c:pt idx="10">
                  <c:v>539.00527777777768</c:v>
                </c:pt>
                <c:pt idx="11">
                  <c:v>612.75944444444451</c:v>
                </c:pt>
                <c:pt idx="12">
                  <c:v>697.18861111111107</c:v>
                </c:pt>
                <c:pt idx="13">
                  <c:v>699.90055555555557</c:v>
                </c:pt>
                <c:pt idx="14">
                  <c:v>838.71472222222224</c:v>
                </c:pt>
                <c:pt idx="15">
                  <c:v>958.72361111111127</c:v>
                </c:pt>
                <c:pt idx="16">
                  <c:v>1180.2494444444442</c:v>
                </c:pt>
                <c:pt idx="17">
                  <c:v>1186.2369444444444</c:v>
                </c:pt>
                <c:pt idx="18">
                  <c:v>901.74805555555542</c:v>
                </c:pt>
                <c:pt idx="19">
                  <c:v>598.96166666666659</c:v>
                </c:pt>
                <c:pt idx="20">
                  <c:v>470.32416666666666</c:v>
                </c:pt>
                <c:pt idx="21">
                  <c:v>346.70722222222224</c:v>
                </c:pt>
                <c:pt idx="22">
                  <c:v>268.21305555555557</c:v>
                </c:pt>
                <c:pt idx="23">
                  <c:v>126.36416666666666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4-4316-A5D0-E43BE278D0BE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ATC1397_Northbound!$I$8:$I$31</c:f>
              <c:numCache>
                <c:formatCode>0</c:formatCode>
                <c:ptCount val="24"/>
                <c:pt idx="0">
                  <c:v>103.17638888888889</c:v>
                </c:pt>
                <c:pt idx="1">
                  <c:v>65.134722222222223</c:v>
                </c:pt>
                <c:pt idx="2">
                  <c:v>46.602777777777781</c:v>
                </c:pt>
                <c:pt idx="3">
                  <c:v>36.970833333333339</c:v>
                </c:pt>
                <c:pt idx="4">
                  <c:v>38.430555555555557</c:v>
                </c:pt>
                <c:pt idx="5">
                  <c:v>69.498611111111103</c:v>
                </c:pt>
                <c:pt idx="6">
                  <c:v>117.67638888888888</c:v>
                </c:pt>
                <c:pt idx="7">
                  <c:v>208.15694444444443</c:v>
                </c:pt>
                <c:pt idx="8">
                  <c:v>340.72638888888895</c:v>
                </c:pt>
                <c:pt idx="9">
                  <c:v>469.6611111111111</c:v>
                </c:pt>
                <c:pt idx="10">
                  <c:v>566.22638888888889</c:v>
                </c:pt>
                <c:pt idx="11">
                  <c:v>688.06527777777774</c:v>
                </c:pt>
                <c:pt idx="12">
                  <c:v>768.17777777777781</c:v>
                </c:pt>
                <c:pt idx="13">
                  <c:v>755.35694444444459</c:v>
                </c:pt>
                <c:pt idx="14">
                  <c:v>727.92361111111097</c:v>
                </c:pt>
                <c:pt idx="15">
                  <c:v>726.1875</c:v>
                </c:pt>
                <c:pt idx="16">
                  <c:v>735.2347222222221</c:v>
                </c:pt>
                <c:pt idx="17">
                  <c:v>704.14861111111111</c:v>
                </c:pt>
                <c:pt idx="18">
                  <c:v>585.17638888888894</c:v>
                </c:pt>
                <c:pt idx="19">
                  <c:v>453.90277777777777</c:v>
                </c:pt>
                <c:pt idx="20">
                  <c:v>359.96388888888896</c:v>
                </c:pt>
                <c:pt idx="21">
                  <c:v>293.5694444444444</c:v>
                </c:pt>
                <c:pt idx="22">
                  <c:v>236.79166666666666</c:v>
                </c:pt>
                <c:pt idx="23">
                  <c:v>186.39861111111111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4-4316-A5D0-E43BE278D0BE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ATC1397_Northbound!$J$8:$J$31</c:f>
              <c:numCache>
                <c:formatCode>0</c:formatCode>
                <c:ptCount val="24"/>
                <c:pt idx="0">
                  <c:v>125.50000000000001</c:v>
                </c:pt>
                <c:pt idx="1">
                  <c:v>77.0138888888889</c:v>
                </c:pt>
                <c:pt idx="2">
                  <c:v>49.465277777777771</c:v>
                </c:pt>
                <c:pt idx="3">
                  <c:v>39.548611111111114</c:v>
                </c:pt>
                <c:pt idx="4">
                  <c:v>36.979166666666664</c:v>
                </c:pt>
                <c:pt idx="5">
                  <c:v>57.75</c:v>
                </c:pt>
                <c:pt idx="6">
                  <c:v>77.222222222222214</c:v>
                </c:pt>
                <c:pt idx="7">
                  <c:v>121.7986111111111</c:v>
                </c:pt>
                <c:pt idx="8">
                  <c:v>200.81944444444446</c:v>
                </c:pt>
                <c:pt idx="9">
                  <c:v>383.33333333333331</c:v>
                </c:pt>
                <c:pt idx="10">
                  <c:v>424.63888888888891</c:v>
                </c:pt>
                <c:pt idx="11">
                  <c:v>526.34027777777771</c:v>
                </c:pt>
                <c:pt idx="12">
                  <c:v>671.28472222222229</c:v>
                </c:pt>
                <c:pt idx="13">
                  <c:v>737.49305555555566</c:v>
                </c:pt>
                <c:pt idx="14">
                  <c:v>724.4513888888888</c:v>
                </c:pt>
                <c:pt idx="15">
                  <c:v>701.0486111111112</c:v>
                </c:pt>
                <c:pt idx="16">
                  <c:v>726.67361111111097</c:v>
                </c:pt>
                <c:pt idx="17">
                  <c:v>634.09722222222229</c:v>
                </c:pt>
                <c:pt idx="18">
                  <c:v>526.15277777777783</c:v>
                </c:pt>
                <c:pt idx="19">
                  <c:v>422.3819444444444</c:v>
                </c:pt>
                <c:pt idx="20">
                  <c:v>326.22222222222217</c:v>
                </c:pt>
                <c:pt idx="21">
                  <c:v>235.66666666666666</c:v>
                </c:pt>
                <c:pt idx="22">
                  <c:v>154.13194444444446</c:v>
                </c:pt>
                <c:pt idx="23">
                  <c:v>98.2638888888889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4-4316-A5D0-E43BE278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5784"/>
        <c:axId val="345328528"/>
      </c:lineChart>
      <c:catAx>
        <c:axId val="345325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ATC1397_Southbound!$L$8:$L$31</c:f>
              <c:numCache>
                <c:formatCode>0</c:formatCode>
                <c:ptCount val="24"/>
                <c:pt idx="0">
                  <c:v>42.696111111111108</c:v>
                </c:pt>
                <c:pt idx="1">
                  <c:v>27.48694444444444</c:v>
                </c:pt>
                <c:pt idx="2">
                  <c:v>23.509166666666665</c:v>
                </c:pt>
                <c:pt idx="3">
                  <c:v>30.731111111111108</c:v>
                </c:pt>
                <c:pt idx="4">
                  <c:v>71.785555555555547</c:v>
                </c:pt>
                <c:pt idx="5">
                  <c:v>218.6261111111111</c:v>
                </c:pt>
                <c:pt idx="6">
                  <c:v>643.80027777777775</c:v>
                </c:pt>
                <c:pt idx="7">
                  <c:v>1312.1241666666667</c:v>
                </c:pt>
                <c:pt idx="8">
                  <c:v>1030.2716666666668</c:v>
                </c:pt>
                <c:pt idx="9">
                  <c:v>883.64638888888874</c:v>
                </c:pt>
                <c:pt idx="10">
                  <c:v>708.11416666666673</c:v>
                </c:pt>
                <c:pt idx="11">
                  <c:v>664.15527777777777</c:v>
                </c:pt>
                <c:pt idx="12">
                  <c:v>702.706111111111</c:v>
                </c:pt>
                <c:pt idx="13">
                  <c:v>685.11861111111114</c:v>
                </c:pt>
                <c:pt idx="14">
                  <c:v>687.04250000000002</c:v>
                </c:pt>
                <c:pt idx="15">
                  <c:v>751.30972222222238</c:v>
                </c:pt>
                <c:pt idx="16">
                  <c:v>679.09388888888896</c:v>
                </c:pt>
                <c:pt idx="17">
                  <c:v>606.01194444444445</c:v>
                </c:pt>
                <c:pt idx="18">
                  <c:v>622.27972222222229</c:v>
                </c:pt>
                <c:pt idx="19">
                  <c:v>531.72277777777776</c:v>
                </c:pt>
                <c:pt idx="20">
                  <c:v>355.21027777777778</c:v>
                </c:pt>
                <c:pt idx="21">
                  <c:v>246.42083333333335</c:v>
                </c:pt>
                <c:pt idx="22">
                  <c:v>143.4072222222222</c:v>
                </c:pt>
                <c:pt idx="23">
                  <c:v>84.967777777777783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B2-4519-BB21-0D923D13A46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ATC1397_Southbound!$I$8:$I$31</c:f>
              <c:numCache>
                <c:formatCode>0</c:formatCode>
                <c:ptCount val="24"/>
                <c:pt idx="0">
                  <c:v>85.209722222222226</c:v>
                </c:pt>
                <c:pt idx="1">
                  <c:v>54.351388888888891</c:v>
                </c:pt>
                <c:pt idx="2">
                  <c:v>43.677777777777784</c:v>
                </c:pt>
                <c:pt idx="3">
                  <c:v>38.515277777777776</c:v>
                </c:pt>
                <c:pt idx="4">
                  <c:v>53.355555555555554</c:v>
                </c:pt>
                <c:pt idx="5">
                  <c:v>97.852777777777774</c:v>
                </c:pt>
                <c:pt idx="6">
                  <c:v>186.51805555555555</c:v>
                </c:pt>
                <c:pt idx="7">
                  <c:v>281.49722222222221</c:v>
                </c:pt>
                <c:pt idx="8">
                  <c:v>489.09999999999997</c:v>
                </c:pt>
                <c:pt idx="9">
                  <c:v>666.36527777777781</c:v>
                </c:pt>
                <c:pt idx="10">
                  <c:v>763.0819444444445</c:v>
                </c:pt>
                <c:pt idx="11">
                  <c:v>777.19166666666661</c:v>
                </c:pt>
                <c:pt idx="12">
                  <c:v>825.9569444444445</c:v>
                </c:pt>
                <c:pt idx="13">
                  <c:v>824.88472222222219</c:v>
                </c:pt>
                <c:pt idx="14">
                  <c:v>747.08749999999998</c:v>
                </c:pt>
                <c:pt idx="15">
                  <c:v>649.71805555555557</c:v>
                </c:pt>
                <c:pt idx="16">
                  <c:v>606.54305555555561</c:v>
                </c:pt>
                <c:pt idx="17">
                  <c:v>567.55138888888894</c:v>
                </c:pt>
                <c:pt idx="18">
                  <c:v>503.45</c:v>
                </c:pt>
                <c:pt idx="19">
                  <c:v>387.07916666666665</c:v>
                </c:pt>
                <c:pt idx="20">
                  <c:v>263.46527777777777</c:v>
                </c:pt>
                <c:pt idx="21">
                  <c:v>200.02083333333334</c:v>
                </c:pt>
                <c:pt idx="22">
                  <c:v>161.45555555555555</c:v>
                </c:pt>
                <c:pt idx="23">
                  <c:v>128.31805555555556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B2-4519-BB21-0D923D13A46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ATC1397_Southbound!$J$8:$J$31</c:f>
              <c:numCache>
                <c:formatCode>0</c:formatCode>
                <c:ptCount val="24"/>
                <c:pt idx="0">
                  <c:v>92.375</c:v>
                </c:pt>
                <c:pt idx="1">
                  <c:v>64.201388888888886</c:v>
                </c:pt>
                <c:pt idx="2">
                  <c:v>43.423611111111114</c:v>
                </c:pt>
                <c:pt idx="3">
                  <c:v>37.56944444444445</c:v>
                </c:pt>
                <c:pt idx="4">
                  <c:v>43.24305555555555</c:v>
                </c:pt>
                <c:pt idx="5">
                  <c:v>70.4513888888889</c:v>
                </c:pt>
                <c:pt idx="6">
                  <c:v>123.5</c:v>
                </c:pt>
                <c:pt idx="7">
                  <c:v>158.77083333333334</c:v>
                </c:pt>
                <c:pt idx="8">
                  <c:v>265.86805555555554</c:v>
                </c:pt>
                <c:pt idx="9">
                  <c:v>474.88888888888886</c:v>
                </c:pt>
                <c:pt idx="10">
                  <c:v>633.22916666666663</c:v>
                </c:pt>
                <c:pt idx="11">
                  <c:v>760.09027777777783</c:v>
                </c:pt>
                <c:pt idx="12">
                  <c:v>809.66666666666686</c:v>
                </c:pt>
                <c:pt idx="13">
                  <c:v>761.93055555555566</c:v>
                </c:pt>
                <c:pt idx="14">
                  <c:v>645.40277777777771</c:v>
                </c:pt>
                <c:pt idx="15">
                  <c:v>583.13194444444446</c:v>
                </c:pt>
                <c:pt idx="16">
                  <c:v>536.36111111111109</c:v>
                </c:pt>
                <c:pt idx="17">
                  <c:v>470.95138888888891</c:v>
                </c:pt>
                <c:pt idx="18">
                  <c:v>437.63194444444451</c:v>
                </c:pt>
                <c:pt idx="19">
                  <c:v>345.125</c:v>
                </c:pt>
                <c:pt idx="20">
                  <c:v>252.01388888888889</c:v>
                </c:pt>
                <c:pt idx="21">
                  <c:v>165.39583333333334</c:v>
                </c:pt>
                <c:pt idx="22">
                  <c:v>115.35416666666667</c:v>
                </c:pt>
                <c:pt idx="23">
                  <c:v>66.777777777777771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B2-4519-BB21-0D923D13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4592"/>
        <c:axId val="345802240"/>
      </c:lineChart>
      <c:catAx>
        <c:axId val="34580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4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ATC1024_SouthWestbound!$L$8:$L$31</c:f>
              <c:numCache>
                <c:formatCode>0</c:formatCode>
                <c:ptCount val="24"/>
                <c:pt idx="0">
                  <c:v>89.665555555555557</c:v>
                </c:pt>
                <c:pt idx="1">
                  <c:v>45.578333333333333</c:v>
                </c:pt>
                <c:pt idx="2">
                  <c:v>33.242222222222225</c:v>
                </c:pt>
                <c:pt idx="3">
                  <c:v>33.56722222222222</c:v>
                </c:pt>
                <c:pt idx="4">
                  <c:v>47.916944444444447</c:v>
                </c:pt>
                <c:pt idx="5">
                  <c:v>196.21611111111113</c:v>
                </c:pt>
                <c:pt idx="6">
                  <c:v>420.96222222222224</c:v>
                </c:pt>
                <c:pt idx="7">
                  <c:v>843.94500000000005</c:v>
                </c:pt>
                <c:pt idx="8">
                  <c:v>724.17083333333323</c:v>
                </c:pt>
                <c:pt idx="9">
                  <c:v>778.49055555555572</c:v>
                </c:pt>
                <c:pt idx="10">
                  <c:v>826.75972222222231</c:v>
                </c:pt>
                <c:pt idx="11">
                  <c:v>887.90222222222235</c:v>
                </c:pt>
                <c:pt idx="12">
                  <c:v>899.57416666666666</c:v>
                </c:pt>
                <c:pt idx="13">
                  <c:v>890.57694444444439</c:v>
                </c:pt>
                <c:pt idx="14">
                  <c:v>926.32500000000005</c:v>
                </c:pt>
                <c:pt idx="15">
                  <c:v>994.2683333333332</c:v>
                </c:pt>
                <c:pt idx="16">
                  <c:v>1026.4944444444445</c:v>
                </c:pt>
                <c:pt idx="17">
                  <c:v>1028.8983333333331</c:v>
                </c:pt>
                <c:pt idx="18">
                  <c:v>929.3947222222223</c:v>
                </c:pt>
                <c:pt idx="19">
                  <c:v>808.19861111111118</c:v>
                </c:pt>
                <c:pt idx="20">
                  <c:v>581.1724999999999</c:v>
                </c:pt>
                <c:pt idx="21">
                  <c:v>451.18472222222226</c:v>
                </c:pt>
                <c:pt idx="22">
                  <c:v>359.45611111111111</c:v>
                </c:pt>
                <c:pt idx="23">
                  <c:v>204.63555555555553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8-4D40-8C7D-CDFFBD1202A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ATC1024_SouthWestbound!$I$8:$I$31</c:f>
              <c:numCache>
                <c:formatCode>0</c:formatCode>
                <c:ptCount val="24"/>
                <c:pt idx="0">
                  <c:v>221.16111111111113</c:v>
                </c:pt>
                <c:pt idx="1">
                  <c:v>141.90833333333333</c:v>
                </c:pt>
                <c:pt idx="2">
                  <c:v>103.51944444444445</c:v>
                </c:pt>
                <c:pt idx="3">
                  <c:v>78.962499999999991</c:v>
                </c:pt>
                <c:pt idx="4">
                  <c:v>64.730555555555554</c:v>
                </c:pt>
                <c:pt idx="5">
                  <c:v>102.56111111111112</c:v>
                </c:pt>
                <c:pt idx="6">
                  <c:v>162.78749999999999</c:v>
                </c:pt>
                <c:pt idx="7">
                  <c:v>302.29305555555555</c:v>
                </c:pt>
                <c:pt idx="8">
                  <c:v>540.86250000000007</c:v>
                </c:pt>
                <c:pt idx="9">
                  <c:v>755.90555555555557</c:v>
                </c:pt>
                <c:pt idx="10">
                  <c:v>884.72777777777776</c:v>
                </c:pt>
                <c:pt idx="11">
                  <c:v>952.27361111111111</c:v>
                </c:pt>
                <c:pt idx="12">
                  <c:v>973.44305555555536</c:v>
                </c:pt>
                <c:pt idx="13">
                  <c:v>958.34722222222229</c:v>
                </c:pt>
                <c:pt idx="14">
                  <c:v>941.0819444444445</c:v>
                </c:pt>
                <c:pt idx="15">
                  <c:v>932.24305555555554</c:v>
                </c:pt>
                <c:pt idx="16">
                  <c:v>906.41388888888878</c:v>
                </c:pt>
                <c:pt idx="17">
                  <c:v>877.62777777777785</c:v>
                </c:pt>
                <c:pt idx="18">
                  <c:v>791.74444444444441</c:v>
                </c:pt>
                <c:pt idx="19">
                  <c:v>657.24999999999989</c:v>
                </c:pt>
                <c:pt idx="20">
                  <c:v>518.30555555555554</c:v>
                </c:pt>
                <c:pt idx="21">
                  <c:v>433.78750000000008</c:v>
                </c:pt>
                <c:pt idx="22">
                  <c:v>389.35694444444448</c:v>
                </c:pt>
                <c:pt idx="23">
                  <c:v>340.21250000000003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8-4D40-8C7D-CDFFBD1202A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ATC1024_SouthWestbound!$C$8:$C$31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ATC1024_SouthWestbound!$J$8:$J$31</c:f>
              <c:numCache>
                <c:formatCode>0</c:formatCode>
                <c:ptCount val="24"/>
                <c:pt idx="0">
                  <c:v>259.20138888888886</c:v>
                </c:pt>
                <c:pt idx="1">
                  <c:v>175.79861111111111</c:v>
                </c:pt>
                <c:pt idx="2">
                  <c:v>122.29861111111113</c:v>
                </c:pt>
                <c:pt idx="3">
                  <c:v>91.895833333333329</c:v>
                </c:pt>
                <c:pt idx="4">
                  <c:v>72.861111111111114</c:v>
                </c:pt>
                <c:pt idx="5">
                  <c:v>72.944444444444443</c:v>
                </c:pt>
                <c:pt idx="6">
                  <c:v>87.881944444444443</c:v>
                </c:pt>
                <c:pt idx="7">
                  <c:v>153.95833333333334</c:v>
                </c:pt>
                <c:pt idx="8">
                  <c:v>233.26388888888889</c:v>
                </c:pt>
                <c:pt idx="9">
                  <c:v>469.70138888888891</c:v>
                </c:pt>
                <c:pt idx="10">
                  <c:v>692.55555555555554</c:v>
                </c:pt>
                <c:pt idx="11">
                  <c:v>820.24305555555566</c:v>
                </c:pt>
                <c:pt idx="12">
                  <c:v>937.54166666666663</c:v>
                </c:pt>
                <c:pt idx="13">
                  <c:v>929.09027777777783</c:v>
                </c:pt>
                <c:pt idx="14">
                  <c:v>877.72222222222217</c:v>
                </c:pt>
                <c:pt idx="15">
                  <c:v>857.29861111111097</c:v>
                </c:pt>
                <c:pt idx="16">
                  <c:v>815.08333333333348</c:v>
                </c:pt>
                <c:pt idx="17">
                  <c:v>697.69444444444434</c:v>
                </c:pt>
                <c:pt idx="18">
                  <c:v>610.19444444444446</c:v>
                </c:pt>
                <c:pt idx="19">
                  <c:v>534.39583333333326</c:v>
                </c:pt>
                <c:pt idx="20">
                  <c:v>421.27777777777777</c:v>
                </c:pt>
                <c:pt idx="21">
                  <c:v>332.83333333333331</c:v>
                </c:pt>
                <c:pt idx="22">
                  <c:v>225.49305555555554</c:v>
                </c:pt>
                <c:pt idx="23">
                  <c:v>144.80555555555554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8-4D40-8C7D-CDFFBD12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590342328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2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2328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ATC1398_graphs!$P$6:$V$6</c:f>
              <c:numCache>
                <c:formatCode>0</c:formatCode>
                <c:ptCount val="7"/>
                <c:pt idx="0">
                  <c:v>15381.606944444446</c:v>
                </c:pt>
                <c:pt idx="1">
                  <c:v>15941.861111111111</c:v>
                </c:pt>
                <c:pt idx="2">
                  <c:v>16317.381944444445</c:v>
                </c:pt>
                <c:pt idx="3">
                  <c:v>16355.991666666663</c:v>
                </c:pt>
                <c:pt idx="4">
                  <c:v>16033.852777777778</c:v>
                </c:pt>
                <c:pt idx="5">
                  <c:v>7308.9124999999995</c:v>
                </c:pt>
                <c:pt idx="6">
                  <c:v>5786.6597222222226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B-46A0-9A62-03617A8C5712}"/>
            </c:ext>
          </c:extLst>
        </c:ser>
        <c:ser>
          <c:idx val="1"/>
          <c:order val="1"/>
          <c:tx>
            <c:strRef>
              <c:f>ATC1398_graphs!$I$83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ATC1398_graphs!$P$7:$V$7</c:f>
              <c:numCache>
                <c:formatCode>0</c:formatCode>
                <c:ptCount val="7"/>
                <c:pt idx="0">
                  <c:v>13068.724999999999</c:v>
                </c:pt>
                <c:pt idx="1">
                  <c:v>13507.298611111109</c:v>
                </c:pt>
                <c:pt idx="2">
                  <c:v>13671.770833333332</c:v>
                </c:pt>
                <c:pt idx="3">
                  <c:v>13668.500000000002</c:v>
                </c:pt>
                <c:pt idx="4">
                  <c:v>13258.509722222223</c:v>
                </c:pt>
                <c:pt idx="5">
                  <c:v>7221.6416666666682</c:v>
                </c:pt>
                <c:pt idx="6">
                  <c:v>5682.2777777777783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B-46A0-9A62-03617A8C571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ATC1398_graphs!$P$8:$V$8</c:f>
              <c:numCache>
                <c:formatCode>0</c:formatCode>
                <c:ptCount val="7"/>
                <c:pt idx="0">
                  <c:v>28450.331944444442</c:v>
                </c:pt>
                <c:pt idx="1">
                  <c:v>29449.159722222219</c:v>
                </c:pt>
                <c:pt idx="2">
                  <c:v>29989.152777777777</c:v>
                </c:pt>
                <c:pt idx="3">
                  <c:v>30024.491666666665</c:v>
                </c:pt>
                <c:pt idx="4">
                  <c:v>29292.362500000003</c:v>
                </c:pt>
                <c:pt idx="5">
                  <c:v>14530.554166666669</c:v>
                </c:pt>
                <c:pt idx="6">
                  <c:v>11468.9375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B-46A0-9A62-03617A8C5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66880"/>
        <c:axId val="346559432"/>
      </c:barChart>
      <c:catAx>
        <c:axId val="3465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299-4F7E-86FD-96757F98951C}"/>
              </c:ext>
            </c:extLst>
          </c:dPt>
          <c:cat>
            <c:strRef>
              <c:f>ATC1398_graphs!$P$9:$AA$9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ATC1398_graphs!$P$12:$AA$12</c:f>
              <c:numCache>
                <c:formatCode>0</c:formatCode>
                <c:ptCount val="12"/>
                <c:pt idx="0">
                  <c:v>29508.416666666664</c:v>
                </c:pt>
                <c:pt idx="1">
                  <c:v>29597.833333333336</c:v>
                </c:pt>
                <c:pt idx="2">
                  <c:v>28958.520000000004</c:v>
                </c:pt>
                <c:pt idx="3">
                  <c:v>29870.699999999997</c:v>
                </c:pt>
                <c:pt idx="4">
                  <c:v>29256.233333333337</c:v>
                </c:pt>
                <c:pt idx="5">
                  <c:v>29056.200000000004</c:v>
                </c:pt>
                <c:pt idx="6">
                  <c:v>29023.083333333336</c:v>
                </c:pt>
                <c:pt idx="7">
                  <c:v>28221.803333333333</c:v>
                </c:pt>
                <c:pt idx="8">
                  <c:v>29029.93</c:v>
                </c:pt>
                <c:pt idx="9">
                  <c:v>29165.25</c:v>
                </c:pt>
                <c:pt idx="10">
                  <c:v>30350.959999999999</c:v>
                </c:pt>
                <c:pt idx="11">
                  <c:v>31254.266666666666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9-4F7E-86FD-96757F98951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ATC1398_graphs!$P$10:$AA$10</c:f>
              <c:numCache>
                <c:formatCode>0</c:formatCode>
                <c:ptCount val="12"/>
                <c:pt idx="0">
                  <c:v>15774.716666666665</c:v>
                </c:pt>
                <c:pt idx="1">
                  <c:v>15841.000000000002</c:v>
                </c:pt>
                <c:pt idx="2">
                  <c:v>15598.44</c:v>
                </c:pt>
                <c:pt idx="3">
                  <c:v>16353.499999999998</c:v>
                </c:pt>
                <c:pt idx="4">
                  <c:v>15860.45</c:v>
                </c:pt>
                <c:pt idx="5">
                  <c:v>15870.199999999999</c:v>
                </c:pt>
                <c:pt idx="6">
                  <c:v>15919.75</c:v>
                </c:pt>
                <c:pt idx="7">
                  <c:v>15550.740000000002</c:v>
                </c:pt>
                <c:pt idx="8">
                  <c:v>15588.64</c:v>
                </c:pt>
                <c:pt idx="9">
                  <c:v>15962.583333333334</c:v>
                </c:pt>
                <c:pt idx="10">
                  <c:v>16705.18</c:v>
                </c:pt>
                <c:pt idx="11">
                  <c:v>17048.466666666667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9-4F7E-86FD-96757F98951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ATC1398_graphs!$P$11:$AA$11</c:f>
              <c:numCache>
                <c:formatCode>0</c:formatCode>
                <c:ptCount val="12"/>
                <c:pt idx="0">
                  <c:v>13733.699999999999</c:v>
                </c:pt>
                <c:pt idx="1">
                  <c:v>13756.833333333336</c:v>
                </c:pt>
                <c:pt idx="2">
                  <c:v>13360.080000000002</c:v>
                </c:pt>
                <c:pt idx="3">
                  <c:v>13517.2</c:v>
                </c:pt>
                <c:pt idx="4">
                  <c:v>13395.783333333338</c:v>
                </c:pt>
                <c:pt idx="5">
                  <c:v>13186.000000000004</c:v>
                </c:pt>
                <c:pt idx="6">
                  <c:v>13103.333333333334</c:v>
                </c:pt>
                <c:pt idx="7">
                  <c:v>12671.063333333332</c:v>
                </c:pt>
                <c:pt idx="8">
                  <c:v>13441.289999999999</c:v>
                </c:pt>
                <c:pt idx="9">
                  <c:v>13202.666666666668</c:v>
                </c:pt>
                <c:pt idx="10">
                  <c:v>13645.78</c:v>
                </c:pt>
                <c:pt idx="11">
                  <c:v>14205.8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9-4F7E-86FD-96757F98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232"/>
        <c:axId val="590337624"/>
      </c:lineChart>
      <c:catAx>
        <c:axId val="590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ATC1398_graphs!$P$16:$Y$16</c:f>
              <c:numCache>
                <c:formatCode>General</c:formatCode>
                <c:ptCount val="10"/>
                <c:pt idx="3" formatCode="0">
                  <c:v>26263</c:v>
                </c:pt>
                <c:pt idx="4" formatCode="0">
                  <c:v>24981.759312600003</c:v>
                </c:pt>
                <c:pt idx="5" formatCode="0">
                  <c:v>26793.337195800003</c:v>
                </c:pt>
                <c:pt idx="6" formatCode="0">
                  <c:v>29233.788583799997</c:v>
                </c:pt>
                <c:pt idx="7" formatCode="0">
                  <c:v>31233.867821799999</c:v>
                </c:pt>
                <c:pt idx="8" formatCode="0">
                  <c:v>30005.828888888893</c:v>
                </c:pt>
                <c:pt idx="9" formatCode="0">
                  <c:v>29441.099722222218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5-4FCC-B772-158C4646FBE1}"/>
            </c:ext>
          </c:extLst>
        </c:ser>
        <c:ser>
          <c:idx val="0"/>
          <c:order val="1"/>
          <c:tx>
            <c:strRef>
              <c:f>ATC1398_graphs!$G$83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ATC1398_graphs!$P$14:$Y$14</c:f>
              <c:numCache>
                <c:formatCode>0</c:formatCode>
                <c:ptCount val="10"/>
                <c:pt idx="3">
                  <c:v>13613.6</c:v>
                </c:pt>
                <c:pt idx="4">
                  <c:v>12778.551323000002</c:v>
                </c:pt>
                <c:pt idx="5">
                  <c:v>13634.861098200003</c:v>
                </c:pt>
                <c:pt idx="6">
                  <c:v>14543.378041599997</c:v>
                </c:pt>
                <c:pt idx="7">
                  <c:v>15492.9623092</c:v>
                </c:pt>
                <c:pt idx="8">
                  <c:v>15587.540833333334</c:v>
                </c:pt>
                <c:pt idx="9">
                  <c:v>16006.138888888887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5-4FCC-B772-158C4646FBE1}"/>
            </c:ext>
          </c:extLst>
        </c:ser>
        <c:ser>
          <c:idx val="1"/>
          <c:order val="2"/>
          <c:tx>
            <c:strRef>
              <c:f>ATC1398_graphs!$I$83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ATC1398_graphs!$P$15:$Y$15</c:f>
              <c:numCache>
                <c:formatCode>0</c:formatCode>
                <c:ptCount val="10"/>
                <c:pt idx="3">
                  <c:v>12649.4</c:v>
                </c:pt>
                <c:pt idx="4">
                  <c:v>12203.207989600001</c:v>
                </c:pt>
                <c:pt idx="5">
                  <c:v>13158.4760976</c:v>
                </c:pt>
                <c:pt idx="6">
                  <c:v>14690.410542199999</c:v>
                </c:pt>
                <c:pt idx="7" formatCode="General">
                  <c:v>15740.905512599998</c:v>
                </c:pt>
                <c:pt idx="8" formatCode="General">
                  <c:v>14418.288055555557</c:v>
                </c:pt>
                <c:pt idx="9">
                  <c:v>13434.960833333331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5-4FCC-B772-158C4646F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0760"/>
        <c:axId val="590339976"/>
      </c:line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9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ATC1398_Northbound!$L$8:$L$31</c:f>
              <c:numCache>
                <c:formatCode>0</c:formatCode>
                <c:ptCount val="24"/>
                <c:pt idx="0">
                  <c:v>58.322777777777773</c:v>
                </c:pt>
                <c:pt idx="1">
                  <c:v>46.432777777777773</c:v>
                </c:pt>
                <c:pt idx="2">
                  <c:v>44.264444444444443</c:v>
                </c:pt>
                <c:pt idx="3">
                  <c:v>48.685000000000002</c:v>
                </c:pt>
                <c:pt idx="4">
                  <c:v>90.074722222222221</c:v>
                </c:pt>
                <c:pt idx="5">
                  <c:v>172.25083333333333</c:v>
                </c:pt>
                <c:pt idx="6">
                  <c:v>538.20638888888891</c:v>
                </c:pt>
                <c:pt idx="7">
                  <c:v>1085.1102777777778</c:v>
                </c:pt>
                <c:pt idx="8">
                  <c:v>1199.7413888888889</c:v>
                </c:pt>
                <c:pt idx="9">
                  <c:v>929.67611111111114</c:v>
                </c:pt>
                <c:pt idx="10">
                  <c:v>649.33055555555552</c:v>
                </c:pt>
                <c:pt idx="11">
                  <c:v>690.66583333333335</c:v>
                </c:pt>
                <c:pt idx="12">
                  <c:v>812.46055555555552</c:v>
                </c:pt>
                <c:pt idx="13">
                  <c:v>862.35583333333341</c:v>
                </c:pt>
                <c:pt idx="14">
                  <c:v>1046.8347222222221</c:v>
                </c:pt>
                <c:pt idx="15">
                  <c:v>1351.7238888888887</c:v>
                </c:pt>
                <c:pt idx="16">
                  <c:v>1880.0011111111112</c:v>
                </c:pt>
                <c:pt idx="17">
                  <c:v>1823.2338888888887</c:v>
                </c:pt>
                <c:pt idx="18">
                  <c:v>1151.7705555555556</c:v>
                </c:pt>
                <c:pt idx="19">
                  <c:v>517.50416666666661</c:v>
                </c:pt>
                <c:pt idx="20">
                  <c:v>319.99666666666661</c:v>
                </c:pt>
                <c:pt idx="21">
                  <c:v>274.54027777777776</c:v>
                </c:pt>
                <c:pt idx="22">
                  <c:v>295.96972222222223</c:v>
                </c:pt>
                <c:pt idx="23">
                  <c:v>116.98638888888891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1-4173-9F03-7FDA740E071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ATC1398_Northbound!$I$8:$I$31</c:f>
              <c:numCache>
                <c:formatCode>0</c:formatCode>
                <c:ptCount val="24"/>
                <c:pt idx="0">
                  <c:v>85.976388888888891</c:v>
                </c:pt>
                <c:pt idx="1">
                  <c:v>58.551388888888887</c:v>
                </c:pt>
                <c:pt idx="2">
                  <c:v>48.297222222222224</c:v>
                </c:pt>
                <c:pt idx="3">
                  <c:v>43.894444444444446</c:v>
                </c:pt>
                <c:pt idx="4">
                  <c:v>60.388888888888886</c:v>
                </c:pt>
                <c:pt idx="5">
                  <c:v>106.76666666666667</c:v>
                </c:pt>
                <c:pt idx="6">
                  <c:v>199.59444444444443</c:v>
                </c:pt>
                <c:pt idx="7">
                  <c:v>225.24722222222223</c:v>
                </c:pt>
                <c:pt idx="8">
                  <c:v>248.20972222222221</c:v>
                </c:pt>
                <c:pt idx="9">
                  <c:v>330.12777777777779</c:v>
                </c:pt>
                <c:pt idx="10">
                  <c:v>409.00833333333327</c:v>
                </c:pt>
                <c:pt idx="11">
                  <c:v>515.42499999999995</c:v>
                </c:pt>
                <c:pt idx="12">
                  <c:v>601.9236111111112</c:v>
                </c:pt>
                <c:pt idx="13">
                  <c:v>581.96805555555557</c:v>
                </c:pt>
                <c:pt idx="14">
                  <c:v>576.75277777777785</c:v>
                </c:pt>
                <c:pt idx="15">
                  <c:v>543.00972222222219</c:v>
                </c:pt>
                <c:pt idx="16">
                  <c:v>534.95555555555563</c:v>
                </c:pt>
                <c:pt idx="17">
                  <c:v>526.125</c:v>
                </c:pt>
                <c:pt idx="18">
                  <c:v>486.11111111111109</c:v>
                </c:pt>
                <c:pt idx="19">
                  <c:v>353.92500000000001</c:v>
                </c:pt>
                <c:pt idx="20">
                  <c:v>262.06388888888893</c:v>
                </c:pt>
                <c:pt idx="21">
                  <c:v>238.1527777777778</c:v>
                </c:pt>
                <c:pt idx="22">
                  <c:v>163.60972222222222</c:v>
                </c:pt>
                <c:pt idx="23">
                  <c:v>108.82777777777778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1-4173-9F03-7FDA740E071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ATC1398_Northbound!$C$8:$C$31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ATC1398_Northbound!$J$8:$J$31</c:f>
              <c:numCache>
                <c:formatCode>0</c:formatCode>
                <c:ptCount val="24"/>
                <c:pt idx="0">
                  <c:v>76.479166666666671</c:v>
                </c:pt>
                <c:pt idx="1">
                  <c:v>52.486111111111114</c:v>
                </c:pt>
                <c:pt idx="2">
                  <c:v>39.833333333333336</c:v>
                </c:pt>
                <c:pt idx="3">
                  <c:v>35.472222222222221</c:v>
                </c:pt>
                <c:pt idx="4">
                  <c:v>47.145833333333336</c:v>
                </c:pt>
                <c:pt idx="5">
                  <c:v>58.666666666666657</c:v>
                </c:pt>
                <c:pt idx="6">
                  <c:v>124.0138888888889</c:v>
                </c:pt>
                <c:pt idx="7">
                  <c:v>142.62500000000003</c:v>
                </c:pt>
                <c:pt idx="8">
                  <c:v>148.65277777777777</c:v>
                </c:pt>
                <c:pt idx="9">
                  <c:v>207.31944444444446</c:v>
                </c:pt>
                <c:pt idx="10">
                  <c:v>285.16666666666669</c:v>
                </c:pt>
                <c:pt idx="11">
                  <c:v>394.875</c:v>
                </c:pt>
                <c:pt idx="12">
                  <c:v>455.23611111111109</c:v>
                </c:pt>
                <c:pt idx="13">
                  <c:v>511.70833333333326</c:v>
                </c:pt>
                <c:pt idx="14">
                  <c:v>519.43055555555554</c:v>
                </c:pt>
                <c:pt idx="15">
                  <c:v>469.93055555555549</c:v>
                </c:pt>
                <c:pt idx="16">
                  <c:v>488.41666666666669</c:v>
                </c:pt>
                <c:pt idx="17">
                  <c:v>430.27083333333331</c:v>
                </c:pt>
                <c:pt idx="18">
                  <c:v>478.58333333333331</c:v>
                </c:pt>
                <c:pt idx="19">
                  <c:v>328.85416666666669</c:v>
                </c:pt>
                <c:pt idx="20">
                  <c:v>169.18749999999997</c:v>
                </c:pt>
                <c:pt idx="21">
                  <c:v>127.61805555555556</c:v>
                </c:pt>
                <c:pt idx="22">
                  <c:v>110.40277777777777</c:v>
                </c:pt>
                <c:pt idx="23">
                  <c:v>84.284722222222214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1-4173-9F03-7FDA740E0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5392"/>
        <c:axId val="345325784"/>
      </c:lineChart>
      <c:catAx>
        <c:axId val="34532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5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ATC1398_Southbound!$L$8:$L$31</c:f>
              <c:numCache>
                <c:formatCode>0</c:formatCode>
                <c:ptCount val="24"/>
                <c:pt idx="0">
                  <c:v>54.400555555555556</c:v>
                </c:pt>
                <c:pt idx="1">
                  <c:v>51.553888888888892</c:v>
                </c:pt>
                <c:pt idx="2">
                  <c:v>45.609166666666667</c:v>
                </c:pt>
                <c:pt idx="3">
                  <c:v>71.310833333333335</c:v>
                </c:pt>
                <c:pt idx="4">
                  <c:v>118.8286111111111</c:v>
                </c:pt>
                <c:pt idx="5">
                  <c:v>410.18638888888893</c:v>
                </c:pt>
                <c:pt idx="6">
                  <c:v>867.52305555555563</c:v>
                </c:pt>
                <c:pt idx="7">
                  <c:v>1187.6074999999998</c:v>
                </c:pt>
                <c:pt idx="8">
                  <c:v>1100.1402777777776</c:v>
                </c:pt>
                <c:pt idx="9">
                  <c:v>816.20805555555557</c:v>
                </c:pt>
                <c:pt idx="10">
                  <c:v>662.12416666666672</c:v>
                </c:pt>
                <c:pt idx="11">
                  <c:v>657.72861111111115</c:v>
                </c:pt>
                <c:pt idx="12">
                  <c:v>725.87249999999995</c:v>
                </c:pt>
                <c:pt idx="13">
                  <c:v>760.67250000000001</c:v>
                </c:pt>
                <c:pt idx="14">
                  <c:v>701.97416666666663</c:v>
                </c:pt>
                <c:pt idx="15">
                  <c:v>843.19388888888898</c:v>
                </c:pt>
                <c:pt idx="16">
                  <c:v>1146.8119444444444</c:v>
                </c:pt>
                <c:pt idx="17">
                  <c:v>1151.8625</c:v>
                </c:pt>
                <c:pt idx="18">
                  <c:v>893.68138888888882</c:v>
                </c:pt>
                <c:pt idx="19">
                  <c:v>463.84194444444449</c:v>
                </c:pt>
                <c:pt idx="20">
                  <c:v>259.16500000000002</c:v>
                </c:pt>
                <c:pt idx="21">
                  <c:v>229.7197222222222</c:v>
                </c:pt>
                <c:pt idx="22">
                  <c:v>131.85999999999999</c:v>
                </c:pt>
                <c:pt idx="23">
                  <c:v>83.084166666666675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9-481B-BFC3-BD744A801A5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ATC1398_Southbound!$I$8:$I$31</c:f>
              <c:numCache>
                <c:formatCode>0</c:formatCode>
                <c:ptCount val="24"/>
                <c:pt idx="0">
                  <c:v>75.349999999999994</c:v>
                </c:pt>
                <c:pt idx="1">
                  <c:v>59.88472222222223</c:v>
                </c:pt>
                <c:pt idx="2">
                  <c:v>51.956944444444439</c:v>
                </c:pt>
                <c:pt idx="3">
                  <c:v>54.712499999999999</c:v>
                </c:pt>
                <c:pt idx="4">
                  <c:v>80.713888888888889</c:v>
                </c:pt>
                <c:pt idx="5">
                  <c:v>175.57222222222222</c:v>
                </c:pt>
                <c:pt idx="6">
                  <c:v>270.66527777777782</c:v>
                </c:pt>
                <c:pt idx="7">
                  <c:v>273.85416666666669</c:v>
                </c:pt>
                <c:pt idx="8">
                  <c:v>301.63888888888891</c:v>
                </c:pt>
                <c:pt idx="9">
                  <c:v>421.62361111111113</c:v>
                </c:pt>
                <c:pt idx="10">
                  <c:v>500.38611111111112</c:v>
                </c:pt>
                <c:pt idx="11">
                  <c:v>546.68055555555554</c:v>
                </c:pt>
                <c:pt idx="12">
                  <c:v>599.83611111111111</c:v>
                </c:pt>
                <c:pt idx="13">
                  <c:v>626.58055555555563</c:v>
                </c:pt>
                <c:pt idx="14">
                  <c:v>589.51111111111106</c:v>
                </c:pt>
                <c:pt idx="15">
                  <c:v>526.66388888888889</c:v>
                </c:pt>
                <c:pt idx="16">
                  <c:v>465.55</c:v>
                </c:pt>
                <c:pt idx="17">
                  <c:v>430.4736111111111</c:v>
                </c:pt>
                <c:pt idx="18">
                  <c:v>386.22500000000008</c:v>
                </c:pt>
                <c:pt idx="19">
                  <c:v>256.25833333333338</c:v>
                </c:pt>
                <c:pt idx="20">
                  <c:v>179.11666666666665</c:v>
                </c:pt>
                <c:pt idx="21">
                  <c:v>143.08888888888887</c:v>
                </c:pt>
                <c:pt idx="22">
                  <c:v>112.88333333333337</c:v>
                </c:pt>
                <c:pt idx="23">
                  <c:v>92.415277777777774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9-481B-BFC3-BD744A801A5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ATC1398_Southbound!$J$8:$J$31</c:f>
              <c:numCache>
                <c:formatCode>0</c:formatCode>
                <c:ptCount val="24"/>
                <c:pt idx="0">
                  <c:v>75.881944444444443</c:v>
                </c:pt>
                <c:pt idx="1">
                  <c:v>52.472222222222221</c:v>
                </c:pt>
                <c:pt idx="2">
                  <c:v>42.777777777777771</c:v>
                </c:pt>
                <c:pt idx="3">
                  <c:v>39.13194444444445</c:v>
                </c:pt>
                <c:pt idx="4">
                  <c:v>46.562499999999993</c:v>
                </c:pt>
                <c:pt idx="5">
                  <c:v>122.07638888888887</c:v>
                </c:pt>
                <c:pt idx="6">
                  <c:v>177.36805555555557</c:v>
                </c:pt>
                <c:pt idx="7">
                  <c:v>147.73611111111111</c:v>
                </c:pt>
                <c:pt idx="8">
                  <c:v>164.375</c:v>
                </c:pt>
                <c:pt idx="9">
                  <c:v>250.0902777777778</c:v>
                </c:pt>
                <c:pt idx="10">
                  <c:v>358.5069444444444</c:v>
                </c:pt>
                <c:pt idx="11">
                  <c:v>510.71527777777783</c:v>
                </c:pt>
                <c:pt idx="12">
                  <c:v>607.96527777777771</c:v>
                </c:pt>
                <c:pt idx="13">
                  <c:v>614.26388888888891</c:v>
                </c:pt>
                <c:pt idx="14">
                  <c:v>522.96527777777771</c:v>
                </c:pt>
                <c:pt idx="15">
                  <c:v>456.40277777777783</c:v>
                </c:pt>
                <c:pt idx="16">
                  <c:v>326.07638888888886</c:v>
                </c:pt>
                <c:pt idx="17">
                  <c:v>282.74305555555554</c:v>
                </c:pt>
                <c:pt idx="18">
                  <c:v>274.34722222222223</c:v>
                </c:pt>
                <c:pt idx="19">
                  <c:v>191.1875</c:v>
                </c:pt>
                <c:pt idx="20">
                  <c:v>137.52083333333331</c:v>
                </c:pt>
                <c:pt idx="21">
                  <c:v>126.99305555555556</c:v>
                </c:pt>
                <c:pt idx="22">
                  <c:v>86.083333333333329</c:v>
                </c:pt>
                <c:pt idx="23">
                  <c:v>68.034722222222214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9-481B-BFC3-BD744A80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345803416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3416"/>
        <c:scaling>
          <c:orientation val="minMax"/>
          <c:max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ATC1399_graphs!$G$83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ATC1399_graphs!$P$6:$V$6</c:f>
              <c:numCache>
                <c:formatCode>0</c:formatCode>
                <c:ptCount val="7"/>
                <c:pt idx="0">
                  <c:v>7079.1666666666661</c:v>
                </c:pt>
                <c:pt idx="1">
                  <c:v>7283.2187499999991</c:v>
                </c:pt>
                <c:pt idx="2">
                  <c:v>7355.458333333333</c:v>
                </c:pt>
                <c:pt idx="3">
                  <c:v>7355.6166666666659</c:v>
                </c:pt>
                <c:pt idx="4">
                  <c:v>6965.8729166666672</c:v>
                </c:pt>
                <c:pt idx="5">
                  <c:v>2575.9374999999995</c:v>
                </c:pt>
                <c:pt idx="6">
                  <c:v>2213.78125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2-499F-8102-4B8E3269AC1D}"/>
            </c:ext>
          </c:extLst>
        </c:ser>
        <c:ser>
          <c:idx val="1"/>
          <c:order val="1"/>
          <c:tx>
            <c:strRef>
              <c:f>ATC1399_graphs!$I$83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ATC1399_graphs!$P$7:$V$7</c:f>
              <c:numCache>
                <c:formatCode>0</c:formatCode>
                <c:ptCount val="7"/>
                <c:pt idx="0">
                  <c:v>6588.9791666666661</c:v>
                </c:pt>
                <c:pt idx="1">
                  <c:v>6873.760416666667</c:v>
                </c:pt>
                <c:pt idx="2">
                  <c:v>7031.4270833333339</c:v>
                </c:pt>
                <c:pt idx="3">
                  <c:v>6939.1437499999993</c:v>
                </c:pt>
                <c:pt idx="4">
                  <c:v>6401.9312499999987</c:v>
                </c:pt>
                <c:pt idx="5">
                  <c:v>2671.8062500000005</c:v>
                </c:pt>
                <c:pt idx="6">
                  <c:v>2211.135416666667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2-499F-8102-4B8E3269AC1D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ATC1399_graphs!$P$5:$V$5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ATC1399_graphs!$P$8:$V$8</c:f>
              <c:numCache>
                <c:formatCode>0</c:formatCode>
                <c:ptCount val="7"/>
                <c:pt idx="0">
                  <c:v>13668.145833333332</c:v>
                </c:pt>
                <c:pt idx="1">
                  <c:v>14156.979166666666</c:v>
                </c:pt>
                <c:pt idx="2">
                  <c:v>14386.885416666668</c:v>
                </c:pt>
                <c:pt idx="3">
                  <c:v>14294.760416666664</c:v>
                </c:pt>
                <c:pt idx="4">
                  <c:v>13367.804166666665</c:v>
                </c:pt>
                <c:pt idx="5">
                  <c:v>5247.7437499999996</c:v>
                </c:pt>
                <c:pt idx="6">
                  <c:v>4424.916666666667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2-499F-8102-4B8E3269A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004912"/>
        <c:axId val="590341936"/>
      </c:barChart>
      <c:catAx>
        <c:axId val="42100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1004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942B-4FBB-9D3C-BC0E347E78C6}"/>
              </c:ext>
            </c:extLst>
          </c:dPt>
          <c:cat>
            <c:strRef>
              <c:f>ATC1399_graphs!$P$9:$AA$9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ATC1399_graphs!$P$12:$AA$12</c:f>
              <c:numCache>
                <c:formatCode>0</c:formatCode>
                <c:ptCount val="12"/>
                <c:pt idx="4">
                  <c:v>13869.899999999998</c:v>
                </c:pt>
                <c:pt idx="5">
                  <c:v>13707.133333333333</c:v>
                </c:pt>
                <c:pt idx="6">
                  <c:v>13763.366666666667</c:v>
                </c:pt>
                <c:pt idx="7">
                  <c:v>13147.876666666667</c:v>
                </c:pt>
                <c:pt idx="8">
                  <c:v>13865.150000000001</c:v>
                </c:pt>
                <c:pt idx="9">
                  <c:v>14025.233333333334</c:v>
                </c:pt>
                <c:pt idx="10">
                  <c:v>14423.359999999999</c:v>
                </c:pt>
                <c:pt idx="11">
                  <c:v>14997.3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B-4FBB-9D3C-BC0E347E78C6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ATC1399_graphs!$P$10:$AA$10</c:f>
              <c:numCache>
                <c:formatCode>0</c:formatCode>
                <c:ptCount val="12"/>
                <c:pt idx="4">
                  <c:v>7215.5999999999995</c:v>
                </c:pt>
                <c:pt idx="5">
                  <c:v>7153.666666666667</c:v>
                </c:pt>
                <c:pt idx="6">
                  <c:v>7105.833333333333</c:v>
                </c:pt>
                <c:pt idx="7">
                  <c:v>6819.4433333333327</c:v>
                </c:pt>
                <c:pt idx="8">
                  <c:v>7099.0000000000018</c:v>
                </c:pt>
                <c:pt idx="9">
                  <c:v>7119.6999999999989</c:v>
                </c:pt>
                <c:pt idx="10">
                  <c:v>7370.1899999999987</c:v>
                </c:pt>
                <c:pt idx="11">
                  <c:v>7779.5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B-4FBB-9D3C-BC0E347E78C6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ATC1399_graphs!$P$11:$AA$11</c:f>
              <c:numCache>
                <c:formatCode>0</c:formatCode>
                <c:ptCount val="12"/>
                <c:pt idx="4">
                  <c:v>6654.2999999999993</c:v>
                </c:pt>
                <c:pt idx="5">
                  <c:v>6553.4666666666662</c:v>
                </c:pt>
                <c:pt idx="6">
                  <c:v>6657.5333333333338</c:v>
                </c:pt>
                <c:pt idx="7">
                  <c:v>6328.4333333333334</c:v>
                </c:pt>
                <c:pt idx="8">
                  <c:v>6766.15</c:v>
                </c:pt>
                <c:pt idx="9">
                  <c:v>6905.5333333333338</c:v>
                </c:pt>
                <c:pt idx="10">
                  <c:v>7053.17</c:v>
                </c:pt>
                <c:pt idx="11">
                  <c:v>7217.8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B-4FBB-9D3C-BC0E347E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624"/>
        <c:axId val="590340760"/>
      </c:lineChart>
      <c:catAx>
        <c:axId val="590337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ATC1399_graphs!$P$16:$Y$16</c:f>
              <c:numCache>
                <c:formatCode>General</c:formatCode>
                <c:ptCount val="10"/>
                <c:pt idx="3" formatCode="0">
                  <c:v>11644.249997200001</c:v>
                </c:pt>
                <c:pt idx="4" formatCode="0">
                  <c:v>12558.240533600001</c:v>
                </c:pt>
                <c:pt idx="5" formatCode="0">
                  <c:v>13340.356474</c:v>
                </c:pt>
                <c:pt idx="6" formatCode="0">
                  <c:v>14390.6099734</c:v>
                </c:pt>
                <c:pt idx="7" formatCode="0">
                  <c:v>15471.233304199999</c:v>
                </c:pt>
                <c:pt idx="8" formatCode="0">
                  <c:v>15060.583333333334</c:v>
                </c:pt>
                <c:pt idx="9" formatCode="0">
                  <c:v>13974.915000000001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B-476D-B8CC-A90F4CF16517}"/>
            </c:ext>
          </c:extLst>
        </c:ser>
        <c:ser>
          <c:idx val="0"/>
          <c:order val="1"/>
          <c:tx>
            <c:strRef>
              <c:f>ATC1399_graphs!$G$83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ATC1399_graphs!$P$14:$Y$14</c:f>
              <c:numCache>
                <c:formatCode>0</c:formatCode>
                <c:ptCount val="10"/>
                <c:pt idx="3">
                  <c:v>6227.6666654000001</c:v>
                </c:pt>
                <c:pt idx="4">
                  <c:v>6643.9891552000008</c:v>
                </c:pt>
                <c:pt idx="5">
                  <c:v>7107.7339662000004</c:v>
                </c:pt>
                <c:pt idx="6">
                  <c:v>7681.2459863999993</c:v>
                </c:pt>
                <c:pt idx="7">
                  <c:v>7771.0355413999996</c:v>
                </c:pt>
                <c:pt idx="8">
                  <c:v>7690.7666666666664</c:v>
                </c:pt>
                <c:pt idx="9">
                  <c:v>7207.8666666666677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B-476D-B8CC-A90F4CF16517}"/>
            </c:ext>
          </c:extLst>
        </c:ser>
        <c:ser>
          <c:idx val="1"/>
          <c:order val="2"/>
          <c:tx>
            <c:strRef>
              <c:f>ATC1399_graphs!$I$83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ATC1399_graphs!$P$13:$Y$13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ATC1399_graphs!$P$15:$Y$15</c:f>
              <c:numCache>
                <c:formatCode>0</c:formatCode>
                <c:ptCount val="10"/>
                <c:pt idx="3">
                  <c:v>5416.5833317999995</c:v>
                </c:pt>
                <c:pt idx="4">
                  <c:v>5914.2513783999993</c:v>
                </c:pt>
                <c:pt idx="5">
                  <c:v>6232.6225078000007</c:v>
                </c:pt>
                <c:pt idx="6">
                  <c:v>6709.3639870000006</c:v>
                </c:pt>
                <c:pt idx="7">
                  <c:v>7700.1977627999995</c:v>
                </c:pt>
                <c:pt idx="8">
                  <c:v>7369.8166666666675</c:v>
                </c:pt>
                <c:pt idx="9">
                  <c:v>6767.0483333333341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B-476D-B8CC-A90F4CF16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9976"/>
        <c:axId val="415857480"/>
      </c:lineChart>
      <c:catAx>
        <c:axId val="59033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5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57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ATC1399_Northbound!$L$8:$L$31</c:f>
              <c:numCache>
                <c:formatCode>0</c:formatCode>
                <c:ptCount val="24"/>
                <c:pt idx="0">
                  <c:v>25.883750000000003</c:v>
                </c:pt>
                <c:pt idx="1">
                  <c:v>22.804166666666667</c:v>
                </c:pt>
                <c:pt idx="2">
                  <c:v>20.662500000000001</c:v>
                </c:pt>
                <c:pt idx="3">
                  <c:v>26.071250000000003</c:v>
                </c:pt>
                <c:pt idx="4">
                  <c:v>65.518333333333331</c:v>
                </c:pt>
                <c:pt idx="5">
                  <c:v>253.21416666666664</c:v>
                </c:pt>
                <c:pt idx="6">
                  <c:v>455.82791666666662</c:v>
                </c:pt>
                <c:pt idx="7">
                  <c:v>902.76458333333335</c:v>
                </c:pt>
                <c:pt idx="8">
                  <c:v>1025.8545833333333</c:v>
                </c:pt>
                <c:pt idx="9">
                  <c:v>610.59541666666667</c:v>
                </c:pt>
                <c:pt idx="10">
                  <c:v>367.97250000000003</c:v>
                </c:pt>
                <c:pt idx="11">
                  <c:v>351.45749999999998</c:v>
                </c:pt>
                <c:pt idx="12">
                  <c:v>398.25583333333327</c:v>
                </c:pt>
                <c:pt idx="13">
                  <c:v>438.55375000000004</c:v>
                </c:pt>
                <c:pt idx="14">
                  <c:v>359.18958333333336</c:v>
                </c:pt>
                <c:pt idx="15">
                  <c:v>374.41291666666672</c:v>
                </c:pt>
                <c:pt idx="16">
                  <c:v>397.13916666666665</c:v>
                </c:pt>
                <c:pt idx="17">
                  <c:v>385.86583333333334</c:v>
                </c:pt>
                <c:pt idx="18">
                  <c:v>274.19749999999999</c:v>
                </c:pt>
                <c:pt idx="19">
                  <c:v>148.03041666666667</c:v>
                </c:pt>
                <c:pt idx="20">
                  <c:v>94.096666666666664</c:v>
                </c:pt>
                <c:pt idx="21">
                  <c:v>96.439166666666665</c:v>
                </c:pt>
                <c:pt idx="22">
                  <c:v>67.725416666666675</c:v>
                </c:pt>
                <c:pt idx="23">
                  <c:v>45.333750000000002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4A77-9733-B0BF7B1C3B40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ATC1399_Northbound!$I$8:$I$31</c:f>
              <c:numCache>
                <c:formatCode>0</c:formatCode>
                <c:ptCount val="24"/>
                <c:pt idx="0">
                  <c:v>29.264583333333331</c:v>
                </c:pt>
                <c:pt idx="1">
                  <c:v>25.418749999999999</c:v>
                </c:pt>
                <c:pt idx="2">
                  <c:v>18.44166666666667</c:v>
                </c:pt>
                <c:pt idx="3">
                  <c:v>17.270833333333336</c:v>
                </c:pt>
                <c:pt idx="4">
                  <c:v>28.537500000000001</c:v>
                </c:pt>
                <c:pt idx="5">
                  <c:v>94.825000000000003</c:v>
                </c:pt>
                <c:pt idx="6">
                  <c:v>111.7</c:v>
                </c:pt>
                <c:pt idx="7">
                  <c:v>160.81666666666669</c:v>
                </c:pt>
                <c:pt idx="8">
                  <c:v>162.79583333333332</c:v>
                </c:pt>
                <c:pt idx="9">
                  <c:v>191.80833333333334</c:v>
                </c:pt>
                <c:pt idx="10">
                  <c:v>193.37083333333334</c:v>
                </c:pt>
                <c:pt idx="11">
                  <c:v>192.62708333333333</c:v>
                </c:pt>
                <c:pt idx="12">
                  <c:v>199.03749999999999</c:v>
                </c:pt>
                <c:pt idx="13">
                  <c:v>206.23958333333331</c:v>
                </c:pt>
                <c:pt idx="14">
                  <c:v>195.08958333333334</c:v>
                </c:pt>
                <c:pt idx="15">
                  <c:v>160.11875000000001</c:v>
                </c:pt>
                <c:pt idx="16">
                  <c:v>133.80416666666667</c:v>
                </c:pt>
                <c:pt idx="17">
                  <c:v>114.25624999999999</c:v>
                </c:pt>
                <c:pt idx="18">
                  <c:v>101.49791666666668</c:v>
                </c:pt>
                <c:pt idx="19">
                  <c:v>72.293749999999989</c:v>
                </c:pt>
                <c:pt idx="20">
                  <c:v>51.216666666666669</c:v>
                </c:pt>
                <c:pt idx="21">
                  <c:v>52.91041666666667</c:v>
                </c:pt>
                <c:pt idx="22">
                  <c:v>36.802083333333336</c:v>
                </c:pt>
                <c:pt idx="23">
                  <c:v>25.793749999999999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4A77-9733-B0BF7B1C3B40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ATC1399_Northbound!$C$8:$C$31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ATC1399_Northbound!$J$8:$J$31</c:f>
              <c:numCache>
                <c:formatCode>0</c:formatCode>
                <c:ptCount val="24"/>
                <c:pt idx="0">
                  <c:v>21.46875</c:v>
                </c:pt>
                <c:pt idx="1">
                  <c:v>18.833333333333332</c:v>
                </c:pt>
                <c:pt idx="2">
                  <c:v>14.166666666666666</c:v>
                </c:pt>
                <c:pt idx="3">
                  <c:v>10.552083333333332</c:v>
                </c:pt>
                <c:pt idx="4">
                  <c:v>15.135416666666666</c:v>
                </c:pt>
                <c:pt idx="5">
                  <c:v>59.03125</c:v>
                </c:pt>
                <c:pt idx="6">
                  <c:v>64.5</c:v>
                </c:pt>
                <c:pt idx="7">
                  <c:v>85.65625</c:v>
                </c:pt>
                <c:pt idx="8">
                  <c:v>112.67708333333334</c:v>
                </c:pt>
                <c:pt idx="9">
                  <c:v>156.83333333333334</c:v>
                </c:pt>
                <c:pt idx="10">
                  <c:v>168.63541666666669</c:v>
                </c:pt>
                <c:pt idx="11">
                  <c:v>173.58333333333331</c:v>
                </c:pt>
                <c:pt idx="12">
                  <c:v>177.6875</c:v>
                </c:pt>
                <c:pt idx="13">
                  <c:v>204.5</c:v>
                </c:pt>
                <c:pt idx="14">
                  <c:v>178.625</c:v>
                </c:pt>
                <c:pt idx="15">
                  <c:v>179.32291666666666</c:v>
                </c:pt>
                <c:pt idx="16">
                  <c:v>120.09375</c:v>
                </c:pt>
                <c:pt idx="17">
                  <c:v>131.16666666666666</c:v>
                </c:pt>
                <c:pt idx="18">
                  <c:v>100.94791666666666</c:v>
                </c:pt>
                <c:pt idx="19">
                  <c:v>65.625</c:v>
                </c:pt>
                <c:pt idx="20">
                  <c:v>43.625</c:v>
                </c:pt>
                <c:pt idx="21">
                  <c:v>54.15625</c:v>
                </c:pt>
                <c:pt idx="22">
                  <c:v>30.229166666666664</c:v>
                </c:pt>
                <c:pt idx="23">
                  <c:v>26.729166666666664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D-4A77-9733-B0BF7B1C3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59824"/>
        <c:axId val="346562568"/>
      </c:lineChart>
      <c:catAx>
        <c:axId val="34655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62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ATC1399_Southbound!$L$8:$L$31</c:f>
              <c:numCache>
                <c:formatCode>0</c:formatCode>
                <c:ptCount val="24"/>
                <c:pt idx="0">
                  <c:v>34.51958333333333</c:v>
                </c:pt>
                <c:pt idx="1">
                  <c:v>24.292083333333334</c:v>
                </c:pt>
                <c:pt idx="2">
                  <c:v>20.396666666666668</c:v>
                </c:pt>
                <c:pt idx="3">
                  <c:v>23.072499999999998</c:v>
                </c:pt>
                <c:pt idx="4">
                  <c:v>31.108749999999997</c:v>
                </c:pt>
                <c:pt idx="5">
                  <c:v>88.471249999999998</c:v>
                </c:pt>
                <c:pt idx="6">
                  <c:v>178.85416666666669</c:v>
                </c:pt>
                <c:pt idx="7">
                  <c:v>220.57958333333332</c:v>
                </c:pt>
                <c:pt idx="8">
                  <c:v>249.625</c:v>
                </c:pt>
                <c:pt idx="9">
                  <c:v>250.75749999999999</c:v>
                </c:pt>
                <c:pt idx="10">
                  <c:v>267.07208333333335</c:v>
                </c:pt>
                <c:pt idx="11">
                  <c:v>298.80041666666665</c:v>
                </c:pt>
                <c:pt idx="12">
                  <c:v>399.58041666666668</c:v>
                </c:pt>
                <c:pt idx="13">
                  <c:v>403.85541666666666</c:v>
                </c:pt>
                <c:pt idx="14">
                  <c:v>463.09875</c:v>
                </c:pt>
                <c:pt idx="15">
                  <c:v>563.81583333333333</c:v>
                </c:pt>
                <c:pt idx="16">
                  <c:v>978.73999999999978</c:v>
                </c:pt>
                <c:pt idx="17">
                  <c:v>1015.7625</c:v>
                </c:pt>
                <c:pt idx="18">
                  <c:v>495.6583333333333</c:v>
                </c:pt>
                <c:pt idx="19">
                  <c:v>240.12916666666669</c:v>
                </c:pt>
                <c:pt idx="20">
                  <c:v>171.97499999999997</c:v>
                </c:pt>
                <c:pt idx="21">
                  <c:v>159.11625000000001</c:v>
                </c:pt>
                <c:pt idx="22">
                  <c:v>141.33708333333334</c:v>
                </c:pt>
                <c:pt idx="23">
                  <c:v>46.430000000000007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D-4C65-A37B-2060356776D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ATC1399_Southbound!$I$8:$I$31</c:f>
              <c:numCache>
                <c:formatCode>0</c:formatCode>
                <c:ptCount val="24"/>
                <c:pt idx="0">
                  <c:v>36.416666666666664</c:v>
                </c:pt>
                <c:pt idx="1">
                  <c:v>27.956250000000001</c:v>
                </c:pt>
                <c:pt idx="2">
                  <c:v>22.545833333333334</c:v>
                </c:pt>
                <c:pt idx="3">
                  <c:v>17.824999999999999</c:v>
                </c:pt>
                <c:pt idx="4">
                  <c:v>21.827083333333334</c:v>
                </c:pt>
                <c:pt idx="5">
                  <c:v>41.341666666666669</c:v>
                </c:pt>
                <c:pt idx="6">
                  <c:v>78.400000000000006</c:v>
                </c:pt>
                <c:pt idx="7">
                  <c:v>86.002083333333346</c:v>
                </c:pt>
                <c:pt idx="8">
                  <c:v>109.14999999999999</c:v>
                </c:pt>
                <c:pt idx="9">
                  <c:v>154.23124999999999</c:v>
                </c:pt>
                <c:pt idx="10">
                  <c:v>179.21458333333331</c:v>
                </c:pt>
                <c:pt idx="11">
                  <c:v>207.72083333333336</c:v>
                </c:pt>
                <c:pt idx="12">
                  <c:v>226.20833333333334</c:v>
                </c:pt>
                <c:pt idx="13">
                  <c:v>204.14583333333337</c:v>
                </c:pt>
                <c:pt idx="14">
                  <c:v>198.32291666666666</c:v>
                </c:pt>
                <c:pt idx="15">
                  <c:v>186.00208333333333</c:v>
                </c:pt>
                <c:pt idx="16">
                  <c:v>197.52708333333331</c:v>
                </c:pt>
                <c:pt idx="17">
                  <c:v>218.32083333333335</c:v>
                </c:pt>
                <c:pt idx="18">
                  <c:v>143.11041666666665</c:v>
                </c:pt>
                <c:pt idx="19">
                  <c:v>100.34375</c:v>
                </c:pt>
                <c:pt idx="20">
                  <c:v>75.266666666666666</c:v>
                </c:pt>
                <c:pt idx="21">
                  <c:v>61.304166666666667</c:v>
                </c:pt>
                <c:pt idx="22">
                  <c:v>48.489583333333329</c:v>
                </c:pt>
                <c:pt idx="23">
                  <c:v>30.133333333333333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D-4C65-A37B-2060356776D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ATC1399_Southbound!$C$8:$C$31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ATC1399_Southbound!$J$8:$J$31</c:f>
              <c:numCache>
                <c:formatCode>0</c:formatCode>
                <c:ptCount val="24"/>
                <c:pt idx="0">
                  <c:v>26.145833333333336</c:v>
                </c:pt>
                <c:pt idx="1">
                  <c:v>17.479166666666664</c:v>
                </c:pt>
                <c:pt idx="2">
                  <c:v>15.40625</c:v>
                </c:pt>
                <c:pt idx="3">
                  <c:v>9.6875</c:v>
                </c:pt>
                <c:pt idx="4">
                  <c:v>11.604166666666668</c:v>
                </c:pt>
                <c:pt idx="5">
                  <c:v>23.510416666666664</c:v>
                </c:pt>
                <c:pt idx="6">
                  <c:v>45.479166666666671</c:v>
                </c:pt>
                <c:pt idx="7">
                  <c:v>39.1875</c:v>
                </c:pt>
                <c:pt idx="8">
                  <c:v>54.239583333333329</c:v>
                </c:pt>
                <c:pt idx="9">
                  <c:v>106.95833333333334</c:v>
                </c:pt>
                <c:pt idx="10">
                  <c:v>130.41666666666666</c:v>
                </c:pt>
                <c:pt idx="11">
                  <c:v>151.61458333333334</c:v>
                </c:pt>
                <c:pt idx="12">
                  <c:v>169.64583333333331</c:v>
                </c:pt>
                <c:pt idx="13">
                  <c:v>182.03125</c:v>
                </c:pt>
                <c:pt idx="14">
                  <c:v>179.72916666666669</c:v>
                </c:pt>
                <c:pt idx="15">
                  <c:v>174.03125</c:v>
                </c:pt>
                <c:pt idx="16">
                  <c:v>192.5</c:v>
                </c:pt>
                <c:pt idx="17">
                  <c:v>159.21875</c:v>
                </c:pt>
                <c:pt idx="18">
                  <c:v>191.82291666666666</c:v>
                </c:pt>
                <c:pt idx="19">
                  <c:v>158.52083333333334</c:v>
                </c:pt>
                <c:pt idx="20">
                  <c:v>64.479166666666671</c:v>
                </c:pt>
                <c:pt idx="21">
                  <c:v>46.572916666666671</c:v>
                </c:pt>
                <c:pt idx="22">
                  <c:v>39.145833333333329</c:v>
                </c:pt>
                <c:pt idx="23">
                  <c:v>21.708333333333336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D-4C65-A37B-206035677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345803416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ATC1024_NorthEastbound!$L$8:$L$31</c:f>
              <c:numCache>
                <c:formatCode>0</c:formatCode>
                <c:ptCount val="24"/>
                <c:pt idx="0">
                  <c:v>83.731666666666669</c:v>
                </c:pt>
                <c:pt idx="1">
                  <c:v>51.462222222222223</c:v>
                </c:pt>
                <c:pt idx="2">
                  <c:v>32.564999999999998</c:v>
                </c:pt>
                <c:pt idx="3">
                  <c:v>29.858333333333331</c:v>
                </c:pt>
                <c:pt idx="4">
                  <c:v>42.94638888888889</c:v>
                </c:pt>
                <c:pt idx="5">
                  <c:v>131.67277777777778</c:v>
                </c:pt>
                <c:pt idx="6">
                  <c:v>487.67916666666662</c:v>
                </c:pt>
                <c:pt idx="7">
                  <c:v>1271.8430555555556</c:v>
                </c:pt>
                <c:pt idx="8">
                  <c:v>1244.9158333333332</c:v>
                </c:pt>
                <c:pt idx="9">
                  <c:v>1042.3216666666665</c:v>
                </c:pt>
                <c:pt idx="10">
                  <c:v>918.08638888888891</c:v>
                </c:pt>
                <c:pt idx="11">
                  <c:v>944.08972222222224</c:v>
                </c:pt>
                <c:pt idx="12">
                  <c:v>972.40055555555557</c:v>
                </c:pt>
                <c:pt idx="13">
                  <c:v>946.75111111111107</c:v>
                </c:pt>
                <c:pt idx="14">
                  <c:v>960.3325000000001</c:v>
                </c:pt>
                <c:pt idx="15">
                  <c:v>1062.1877777777777</c:v>
                </c:pt>
                <c:pt idx="16">
                  <c:v>1124.6072222222224</c:v>
                </c:pt>
                <c:pt idx="17">
                  <c:v>1129.5705555555558</c:v>
                </c:pt>
                <c:pt idx="18">
                  <c:v>1016.2566666666665</c:v>
                </c:pt>
                <c:pt idx="19">
                  <c:v>803.87694444444446</c:v>
                </c:pt>
                <c:pt idx="20">
                  <c:v>567.42194444444442</c:v>
                </c:pt>
                <c:pt idx="21">
                  <c:v>389.91166666666669</c:v>
                </c:pt>
                <c:pt idx="22">
                  <c:v>295.09555555555551</c:v>
                </c:pt>
                <c:pt idx="23">
                  <c:v>183.0552777777778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A-40AE-AE71-7015F669E0F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ATC1024_NorthEastbound!$I$8:$I$31</c:f>
              <c:numCache>
                <c:formatCode>0</c:formatCode>
                <c:ptCount val="24"/>
                <c:pt idx="0">
                  <c:v>200.11666666666665</c:v>
                </c:pt>
                <c:pt idx="1">
                  <c:v>156.50694444444446</c:v>
                </c:pt>
                <c:pt idx="2">
                  <c:v>110.05555555555556</c:v>
                </c:pt>
                <c:pt idx="3">
                  <c:v>87.341666666666654</c:v>
                </c:pt>
                <c:pt idx="4">
                  <c:v>67.284722222222214</c:v>
                </c:pt>
                <c:pt idx="5">
                  <c:v>72.580555555555563</c:v>
                </c:pt>
                <c:pt idx="6">
                  <c:v>137.85</c:v>
                </c:pt>
                <c:pt idx="7">
                  <c:v>285.78472222222223</c:v>
                </c:pt>
                <c:pt idx="8">
                  <c:v>603.71388888888885</c:v>
                </c:pt>
                <c:pt idx="9">
                  <c:v>886.25416666666661</c:v>
                </c:pt>
                <c:pt idx="10">
                  <c:v>990.80416666666667</c:v>
                </c:pt>
                <c:pt idx="11">
                  <c:v>1061.6402777777778</c:v>
                </c:pt>
                <c:pt idx="12">
                  <c:v>1074.2013888888887</c:v>
                </c:pt>
                <c:pt idx="13">
                  <c:v>1053.9083333333333</c:v>
                </c:pt>
                <c:pt idx="14">
                  <c:v>987.86944444444441</c:v>
                </c:pt>
                <c:pt idx="15">
                  <c:v>968.54444444444437</c:v>
                </c:pt>
                <c:pt idx="16">
                  <c:v>981.97638888888878</c:v>
                </c:pt>
                <c:pt idx="17">
                  <c:v>921.55694444444441</c:v>
                </c:pt>
                <c:pt idx="18">
                  <c:v>787.05416666666679</c:v>
                </c:pt>
                <c:pt idx="19">
                  <c:v>652.62777777777774</c:v>
                </c:pt>
                <c:pt idx="20">
                  <c:v>480.91944444444448</c:v>
                </c:pt>
                <c:pt idx="21">
                  <c:v>403.0361111111111</c:v>
                </c:pt>
                <c:pt idx="22">
                  <c:v>358.08611111111105</c:v>
                </c:pt>
                <c:pt idx="23">
                  <c:v>309.98750000000001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A-40AE-AE71-7015F669E0F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ATC1024_NorthEastbound!$C$8:$C$31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ATC1024_NorthEastbound!$J$8:$J$31</c:f>
              <c:numCache>
                <c:formatCode>0</c:formatCode>
                <c:ptCount val="24"/>
                <c:pt idx="0">
                  <c:v>232.49305555555557</c:v>
                </c:pt>
                <c:pt idx="1">
                  <c:v>186.24305555555557</c:v>
                </c:pt>
                <c:pt idx="2">
                  <c:v>131.94444444444446</c:v>
                </c:pt>
                <c:pt idx="3">
                  <c:v>102.10416666666667</c:v>
                </c:pt>
                <c:pt idx="4">
                  <c:v>73.215277777777771</c:v>
                </c:pt>
                <c:pt idx="5">
                  <c:v>65.159722222222229</c:v>
                </c:pt>
                <c:pt idx="6">
                  <c:v>95.708333333333329</c:v>
                </c:pt>
                <c:pt idx="7">
                  <c:v>155.73611111111111</c:v>
                </c:pt>
                <c:pt idx="8">
                  <c:v>275.75694444444446</c:v>
                </c:pt>
                <c:pt idx="9">
                  <c:v>568.15277777777771</c:v>
                </c:pt>
                <c:pt idx="10">
                  <c:v>784.22222222222217</c:v>
                </c:pt>
                <c:pt idx="11">
                  <c:v>912.5486111111112</c:v>
                </c:pt>
                <c:pt idx="12">
                  <c:v>963.83333333333348</c:v>
                </c:pt>
                <c:pt idx="13">
                  <c:v>981.7638888888888</c:v>
                </c:pt>
                <c:pt idx="14">
                  <c:v>942.78472222222217</c:v>
                </c:pt>
                <c:pt idx="15">
                  <c:v>900.63194444444434</c:v>
                </c:pt>
                <c:pt idx="16">
                  <c:v>858.38194444444434</c:v>
                </c:pt>
                <c:pt idx="17">
                  <c:v>690.59027777777771</c:v>
                </c:pt>
                <c:pt idx="18">
                  <c:v>600.89583333333337</c:v>
                </c:pt>
                <c:pt idx="19">
                  <c:v>521.9236111111112</c:v>
                </c:pt>
                <c:pt idx="20">
                  <c:v>430.61111111111114</c:v>
                </c:pt>
                <c:pt idx="21">
                  <c:v>305.28472222222223</c:v>
                </c:pt>
                <c:pt idx="22">
                  <c:v>224.29861111111111</c:v>
                </c:pt>
                <c:pt idx="23">
                  <c:v>135.23611111111111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A-40AE-AE71-7015F669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337624"/>
        <c:axId val="590340368"/>
      </c:lineChart>
      <c:catAx>
        <c:axId val="590337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337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ATC1404_graphs!$G$83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ATC1404_graphs!$P$6:$V$6</c:f>
              <c:numCache>
                <c:formatCode>0</c:formatCode>
                <c:ptCount val="7"/>
                <c:pt idx="0">
                  <c:v>7325.8363636363638</c:v>
                </c:pt>
                <c:pt idx="1">
                  <c:v>7493.2727272727252</c:v>
                </c:pt>
                <c:pt idx="2">
                  <c:v>7648.219696969697</c:v>
                </c:pt>
                <c:pt idx="3">
                  <c:v>7814.6363636363631</c:v>
                </c:pt>
                <c:pt idx="4">
                  <c:v>8278.5333333333328</c:v>
                </c:pt>
                <c:pt idx="5">
                  <c:v>5882.8575757575754</c:v>
                </c:pt>
                <c:pt idx="6">
                  <c:v>4277.4250000000002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2-4480-B30E-87E725D18C82}"/>
            </c:ext>
          </c:extLst>
        </c:ser>
        <c:ser>
          <c:idx val="1"/>
          <c:order val="1"/>
          <c:tx>
            <c:strRef>
              <c:f>ATC1404_graphs!$I$83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ATC1404_graphs!$P$7:$V$7</c:f>
              <c:numCache>
                <c:formatCode>0</c:formatCode>
                <c:ptCount val="7"/>
                <c:pt idx="0">
                  <c:v>7332.4409090909094</c:v>
                </c:pt>
                <c:pt idx="1">
                  <c:v>7286.6590909090901</c:v>
                </c:pt>
                <c:pt idx="2">
                  <c:v>7530.6136363636351</c:v>
                </c:pt>
                <c:pt idx="3">
                  <c:v>7621.8803030303034</c:v>
                </c:pt>
                <c:pt idx="4">
                  <c:v>7861.1424242424237</c:v>
                </c:pt>
                <c:pt idx="5">
                  <c:v>5855.3212121212118</c:v>
                </c:pt>
                <c:pt idx="6">
                  <c:v>4506.95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2-4480-B30E-87E725D18C8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ATC1404_graphs!$P$5:$V$5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ATC1404_graphs!$P$8:$V$8</c:f>
              <c:numCache>
                <c:formatCode>0</c:formatCode>
                <c:ptCount val="7"/>
                <c:pt idx="0">
                  <c:v>14658.277272727273</c:v>
                </c:pt>
                <c:pt idx="1">
                  <c:v>14779.931818181816</c:v>
                </c:pt>
                <c:pt idx="2">
                  <c:v>15178.833333333332</c:v>
                </c:pt>
                <c:pt idx="3">
                  <c:v>15436.516666666666</c:v>
                </c:pt>
                <c:pt idx="4">
                  <c:v>16139.675757575757</c:v>
                </c:pt>
                <c:pt idx="5">
                  <c:v>11738.178787878787</c:v>
                </c:pt>
                <c:pt idx="6">
                  <c:v>8784.375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2-4480-B30E-87E725D18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325784"/>
        <c:axId val="345326568"/>
      </c:barChart>
      <c:catAx>
        <c:axId val="34532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532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6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53257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E3D7-4EFA-9ECE-E342D37A8153}"/>
              </c:ext>
            </c:extLst>
          </c:dPt>
          <c:cat>
            <c:strRef>
              <c:f>ATC1404_graphs!$P$9:$AA$9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ATC1404_graphs!$P$12:$AA$12</c:f>
              <c:numCache>
                <c:formatCode>0</c:formatCode>
                <c:ptCount val="12"/>
                <c:pt idx="0">
                  <c:v>14856.333333333332</c:v>
                </c:pt>
                <c:pt idx="1">
                  <c:v>15496.933333333334</c:v>
                </c:pt>
                <c:pt idx="2">
                  <c:v>15111.103333333333</c:v>
                </c:pt>
                <c:pt idx="3">
                  <c:v>15300.399999999998</c:v>
                </c:pt>
                <c:pt idx="4">
                  <c:v>15214.716666666667</c:v>
                </c:pt>
                <c:pt idx="6">
                  <c:v>15093.333333333334</c:v>
                </c:pt>
                <c:pt idx="7">
                  <c:v>15998.970000000001</c:v>
                </c:pt>
                <c:pt idx="8">
                  <c:v>15354.11</c:v>
                </c:pt>
                <c:pt idx="9">
                  <c:v>15762.95</c:v>
                </c:pt>
                <c:pt idx="10">
                  <c:v>14655.600000000002</c:v>
                </c:pt>
                <c:pt idx="11">
                  <c:v>14780.666666666666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7-4EFA-9ECE-E342D37A8153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ATC1404_graphs!$P$10:$AA$10</c:f>
              <c:numCache>
                <c:formatCode>0</c:formatCode>
                <c:ptCount val="12"/>
                <c:pt idx="0">
                  <c:v>7364.8333333333339</c:v>
                </c:pt>
                <c:pt idx="1">
                  <c:v>7816.9333333333343</c:v>
                </c:pt>
                <c:pt idx="2">
                  <c:v>7678.4866666666667</c:v>
                </c:pt>
                <c:pt idx="3">
                  <c:v>7868.0999999999995</c:v>
                </c:pt>
                <c:pt idx="4">
                  <c:v>7809.3666666666659</c:v>
                </c:pt>
                <c:pt idx="6">
                  <c:v>7730.4666666666672</c:v>
                </c:pt>
                <c:pt idx="7">
                  <c:v>8243.3866666666672</c:v>
                </c:pt>
                <c:pt idx="8">
                  <c:v>7816.9900000000007</c:v>
                </c:pt>
                <c:pt idx="9">
                  <c:v>8114.45</c:v>
                </c:pt>
                <c:pt idx="10">
                  <c:v>7230.85</c:v>
                </c:pt>
                <c:pt idx="11">
                  <c:v>7159.2333333333327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7-4EFA-9ECE-E342D37A8153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ATC1404_graphs!$P$11:$AA$11</c:f>
              <c:numCache>
                <c:formatCode>0</c:formatCode>
                <c:ptCount val="12"/>
                <c:pt idx="0">
                  <c:v>7491.4999999999991</c:v>
                </c:pt>
                <c:pt idx="1">
                  <c:v>7680.0000000000009</c:v>
                </c:pt>
                <c:pt idx="2">
                  <c:v>7432.6166666666659</c:v>
                </c:pt>
                <c:pt idx="3">
                  <c:v>7432.2999999999993</c:v>
                </c:pt>
                <c:pt idx="4">
                  <c:v>7405.35</c:v>
                </c:pt>
                <c:pt idx="6">
                  <c:v>7362.8666666666668</c:v>
                </c:pt>
                <c:pt idx="7">
                  <c:v>7755.583333333333</c:v>
                </c:pt>
                <c:pt idx="8">
                  <c:v>7537.12</c:v>
                </c:pt>
                <c:pt idx="9">
                  <c:v>7648.5</c:v>
                </c:pt>
                <c:pt idx="10">
                  <c:v>7424.7500000000009</c:v>
                </c:pt>
                <c:pt idx="11">
                  <c:v>7621.4333333333334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D7-4EFA-9ECE-E342D37A8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7232"/>
        <c:axId val="590337624"/>
      </c:lineChart>
      <c:catAx>
        <c:axId val="5903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ATC1404_graphs!$P$16:$Y$16</c:f>
              <c:numCache>
                <c:formatCode>General</c:formatCode>
                <c:ptCount val="10"/>
                <c:pt idx="3" formatCode="0">
                  <c:v>15193.583324000003</c:v>
                </c:pt>
                <c:pt idx="4" formatCode="0">
                  <c:v>14298.911091599999</c:v>
                </c:pt>
                <c:pt idx="5" formatCode="0">
                  <c:v>14937.267754</c:v>
                </c:pt>
                <c:pt idx="6" formatCode="0">
                  <c:v>15122.145275000001</c:v>
                </c:pt>
                <c:pt idx="7" formatCode="0">
                  <c:v>16208.857762200001</c:v>
                </c:pt>
                <c:pt idx="9" formatCode="0">
                  <c:v>15238.646969696969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C-4368-871C-9FF518A80F3F}"/>
            </c:ext>
          </c:extLst>
        </c:ser>
        <c:ser>
          <c:idx val="0"/>
          <c:order val="1"/>
          <c:tx>
            <c:strRef>
              <c:f>ATC1404_graphs!$G$83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ATC1404_graphs!$P$14:$Y$14</c:f>
              <c:numCache>
                <c:formatCode>0</c:formatCode>
                <c:ptCount val="10"/>
                <c:pt idx="3">
                  <c:v>7414.6499950000016</c:v>
                </c:pt>
                <c:pt idx="4">
                  <c:v>6905.0877682</c:v>
                </c:pt>
                <c:pt idx="5">
                  <c:v>7223.8708774000015</c:v>
                </c:pt>
                <c:pt idx="6">
                  <c:v>7341.5192741999999</c:v>
                </c:pt>
                <c:pt idx="7">
                  <c:v>8041.6999922000014</c:v>
                </c:pt>
                <c:pt idx="9">
                  <c:v>7712.0996969696971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C-4368-871C-9FF518A80F3F}"/>
            </c:ext>
          </c:extLst>
        </c:ser>
        <c:ser>
          <c:idx val="1"/>
          <c:order val="2"/>
          <c:tx>
            <c:strRef>
              <c:f>ATC1404_graphs!$I$83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ATC1404_graphs!$P$13:$Y$13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ATC1404_graphs!$P$15:$Y$15</c:f>
              <c:numCache>
                <c:formatCode>0</c:formatCode>
                <c:ptCount val="10"/>
                <c:pt idx="3">
                  <c:v>7778.9333290000004</c:v>
                </c:pt>
                <c:pt idx="4">
                  <c:v>7393.8233233999999</c:v>
                </c:pt>
                <c:pt idx="5">
                  <c:v>7713.3968765999989</c:v>
                </c:pt>
                <c:pt idx="6">
                  <c:v>7780.6260008000008</c:v>
                </c:pt>
                <c:pt idx="7">
                  <c:v>8167.1577700000007</c:v>
                </c:pt>
                <c:pt idx="9">
                  <c:v>7526.5472727272709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C-4368-871C-9FF518A80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0760"/>
        <c:axId val="590338408"/>
      </c:line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8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ATC1404_NorthWestbound!$L$8:$L$31</c:f>
              <c:numCache>
                <c:formatCode>0</c:formatCode>
                <c:ptCount val="24"/>
                <c:pt idx="0">
                  <c:v>41.826666666666668</c:v>
                </c:pt>
                <c:pt idx="1">
                  <c:v>30.369090909090914</c:v>
                </c:pt>
                <c:pt idx="2">
                  <c:v>24.402727272727276</c:v>
                </c:pt>
                <c:pt idx="3">
                  <c:v>23.513636363636362</c:v>
                </c:pt>
                <c:pt idx="4">
                  <c:v>43.571818181818188</c:v>
                </c:pt>
                <c:pt idx="5">
                  <c:v>140.29636363636362</c:v>
                </c:pt>
                <c:pt idx="6">
                  <c:v>220.56545454545454</c:v>
                </c:pt>
                <c:pt idx="7">
                  <c:v>404.05666666666667</c:v>
                </c:pt>
                <c:pt idx="8">
                  <c:v>447.22545454545451</c:v>
                </c:pt>
                <c:pt idx="9">
                  <c:v>415.25696969696975</c:v>
                </c:pt>
                <c:pt idx="10">
                  <c:v>406.03909090909093</c:v>
                </c:pt>
                <c:pt idx="11">
                  <c:v>433.75272727272721</c:v>
                </c:pt>
                <c:pt idx="12">
                  <c:v>511.02030303030307</c:v>
                </c:pt>
                <c:pt idx="13">
                  <c:v>501.90060606060604</c:v>
                </c:pt>
                <c:pt idx="14">
                  <c:v>477.54666666666674</c:v>
                </c:pt>
                <c:pt idx="15">
                  <c:v>551.49</c:v>
                </c:pt>
                <c:pt idx="16">
                  <c:v>720.3145454545454</c:v>
                </c:pt>
                <c:pt idx="17">
                  <c:v>668.08030303030307</c:v>
                </c:pt>
                <c:pt idx="18">
                  <c:v>538.42606060606056</c:v>
                </c:pt>
                <c:pt idx="19">
                  <c:v>419.50575757575763</c:v>
                </c:pt>
                <c:pt idx="20">
                  <c:v>268.28181818181821</c:v>
                </c:pt>
                <c:pt idx="21">
                  <c:v>191.90030303030304</c:v>
                </c:pt>
                <c:pt idx="22">
                  <c:v>158.00606060606057</c:v>
                </c:pt>
                <c:pt idx="23">
                  <c:v>74.75060606060606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1-46B7-82DD-9DE68D9378D9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ATC1404_NorthWestbound!$I$8:$I$31</c:f>
              <c:numCache>
                <c:formatCode>0</c:formatCode>
                <c:ptCount val="24"/>
                <c:pt idx="0">
                  <c:v>56.833333333333329</c:v>
                </c:pt>
                <c:pt idx="1">
                  <c:v>41.474242424242426</c:v>
                </c:pt>
                <c:pt idx="2">
                  <c:v>25.851515151515152</c:v>
                </c:pt>
                <c:pt idx="3">
                  <c:v>22.110606060606059</c:v>
                </c:pt>
                <c:pt idx="4">
                  <c:v>32.460606060606061</c:v>
                </c:pt>
                <c:pt idx="5">
                  <c:v>69.430303030303037</c:v>
                </c:pt>
                <c:pt idx="6">
                  <c:v>95.63636363636364</c:v>
                </c:pt>
                <c:pt idx="7">
                  <c:v>135.5</c:v>
                </c:pt>
                <c:pt idx="8">
                  <c:v>191.53787878787881</c:v>
                </c:pt>
                <c:pt idx="9">
                  <c:v>324.39696969696973</c:v>
                </c:pt>
                <c:pt idx="10">
                  <c:v>404.39848484848483</c:v>
                </c:pt>
                <c:pt idx="11">
                  <c:v>438.69242424242424</c:v>
                </c:pt>
                <c:pt idx="12">
                  <c:v>482.57424242424241</c:v>
                </c:pt>
                <c:pt idx="13">
                  <c:v>488.36818181818177</c:v>
                </c:pt>
                <c:pt idx="14">
                  <c:v>492.67121212121214</c:v>
                </c:pt>
                <c:pt idx="15">
                  <c:v>479.65303030303033</c:v>
                </c:pt>
                <c:pt idx="16">
                  <c:v>431.72727272727275</c:v>
                </c:pt>
                <c:pt idx="17">
                  <c:v>457.07727272727277</c:v>
                </c:pt>
                <c:pt idx="18">
                  <c:v>367.68636363636364</c:v>
                </c:pt>
                <c:pt idx="19">
                  <c:v>307.91515151515154</c:v>
                </c:pt>
                <c:pt idx="20">
                  <c:v>208.72121212121212</c:v>
                </c:pt>
                <c:pt idx="21">
                  <c:v>147.73636363636362</c:v>
                </c:pt>
                <c:pt idx="22">
                  <c:v>104.36818181818184</c:v>
                </c:pt>
                <c:pt idx="23">
                  <c:v>76.036363636363632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1-46B7-82DD-9DE68D9378D9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ATC1404_NorthWestbound!$C$8:$C$31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ATC1404_NorthWestbound!$J$8:$J$31</c:f>
              <c:numCache>
                <c:formatCode>0</c:formatCode>
                <c:ptCount val="24"/>
                <c:pt idx="0">
                  <c:v>50.658333333333331</c:v>
                </c:pt>
                <c:pt idx="1">
                  <c:v>33.658333333333331</c:v>
                </c:pt>
                <c:pt idx="2">
                  <c:v>28.108333333333331</c:v>
                </c:pt>
                <c:pt idx="3">
                  <c:v>21.858333333333331</c:v>
                </c:pt>
                <c:pt idx="4">
                  <c:v>23.458333333333336</c:v>
                </c:pt>
                <c:pt idx="5">
                  <c:v>40.733333333333334</c:v>
                </c:pt>
                <c:pt idx="6">
                  <c:v>51.125</c:v>
                </c:pt>
                <c:pt idx="7">
                  <c:v>75.424999999999997</c:v>
                </c:pt>
                <c:pt idx="8">
                  <c:v>85.533333333333331</c:v>
                </c:pt>
                <c:pt idx="9">
                  <c:v>153.86666666666667</c:v>
                </c:pt>
                <c:pt idx="10">
                  <c:v>281.99166666666667</c:v>
                </c:pt>
                <c:pt idx="11">
                  <c:v>400.26666666666671</c:v>
                </c:pt>
                <c:pt idx="12">
                  <c:v>403.35</c:v>
                </c:pt>
                <c:pt idx="13">
                  <c:v>422.41666666666669</c:v>
                </c:pt>
                <c:pt idx="14">
                  <c:v>431.1583333333333</c:v>
                </c:pt>
                <c:pt idx="15">
                  <c:v>382</c:v>
                </c:pt>
                <c:pt idx="16">
                  <c:v>364.03333333333336</c:v>
                </c:pt>
                <c:pt idx="17">
                  <c:v>281.60000000000002</c:v>
                </c:pt>
                <c:pt idx="18">
                  <c:v>225.1583333333333</c:v>
                </c:pt>
                <c:pt idx="19">
                  <c:v>201.20000000000002</c:v>
                </c:pt>
                <c:pt idx="20">
                  <c:v>119.15833333333335</c:v>
                </c:pt>
                <c:pt idx="21">
                  <c:v>84.883333333333326</c:v>
                </c:pt>
                <c:pt idx="22">
                  <c:v>64.933333333333337</c:v>
                </c:pt>
                <c:pt idx="23">
                  <c:v>50.850000000000009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1-46B7-82DD-9DE68D93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66880"/>
        <c:axId val="346559432"/>
      </c:lineChart>
      <c:catAx>
        <c:axId val="34656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5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56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ATC1404_SouthEastbound!$L$8:$L$31</c:f>
              <c:numCache>
                <c:formatCode>0</c:formatCode>
                <c:ptCount val="24"/>
                <c:pt idx="0">
                  <c:v>57.657878787878794</c:v>
                </c:pt>
                <c:pt idx="1">
                  <c:v>35.666363636363641</c:v>
                </c:pt>
                <c:pt idx="2">
                  <c:v>28.907272727272726</c:v>
                </c:pt>
                <c:pt idx="3">
                  <c:v>35.397272727272721</c:v>
                </c:pt>
                <c:pt idx="4">
                  <c:v>61.606363636363632</c:v>
                </c:pt>
                <c:pt idx="5">
                  <c:v>154.60121212121211</c:v>
                </c:pt>
                <c:pt idx="6">
                  <c:v>301.67090909090905</c:v>
                </c:pt>
                <c:pt idx="7">
                  <c:v>453.79787878787886</c:v>
                </c:pt>
                <c:pt idx="8">
                  <c:v>462.19181818181823</c:v>
                </c:pt>
                <c:pt idx="9">
                  <c:v>357.32696969696974</c:v>
                </c:pt>
                <c:pt idx="10">
                  <c:v>319.37969696969697</c:v>
                </c:pt>
                <c:pt idx="11">
                  <c:v>369.7148484848484</c:v>
                </c:pt>
                <c:pt idx="12">
                  <c:v>465.07909090909089</c:v>
                </c:pt>
                <c:pt idx="13">
                  <c:v>472.8860606060606</c:v>
                </c:pt>
                <c:pt idx="14">
                  <c:v>474.8518181818182</c:v>
                </c:pt>
                <c:pt idx="15">
                  <c:v>458.0212121212121</c:v>
                </c:pt>
                <c:pt idx="16">
                  <c:v>558.36242424242425</c:v>
                </c:pt>
                <c:pt idx="17">
                  <c:v>610.40848484848482</c:v>
                </c:pt>
                <c:pt idx="18">
                  <c:v>471.81909090909085</c:v>
                </c:pt>
                <c:pt idx="19">
                  <c:v>368.25878787878787</c:v>
                </c:pt>
                <c:pt idx="20">
                  <c:v>340.83575757575755</c:v>
                </c:pt>
                <c:pt idx="21">
                  <c:v>285.48515151515147</c:v>
                </c:pt>
                <c:pt idx="22">
                  <c:v>262.52999999999992</c:v>
                </c:pt>
                <c:pt idx="23">
                  <c:v>120.09090909090908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2-4391-8C54-721C8EF48884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ATC1404_SouthEastbound!$I$8:$I$31</c:f>
              <c:numCache>
                <c:formatCode>0</c:formatCode>
                <c:ptCount val="24"/>
                <c:pt idx="0">
                  <c:v>108.53333333333335</c:v>
                </c:pt>
                <c:pt idx="1">
                  <c:v>70.11363636363636</c:v>
                </c:pt>
                <c:pt idx="2">
                  <c:v>45.098484848484851</c:v>
                </c:pt>
                <c:pt idx="3">
                  <c:v>47.716666666666669</c:v>
                </c:pt>
                <c:pt idx="4">
                  <c:v>41.878787878787882</c:v>
                </c:pt>
                <c:pt idx="5">
                  <c:v>72.7</c:v>
                </c:pt>
                <c:pt idx="6">
                  <c:v>149.59090909090909</c:v>
                </c:pt>
                <c:pt idx="7">
                  <c:v>122.0439393939394</c:v>
                </c:pt>
                <c:pt idx="8">
                  <c:v>151.27121212121213</c:v>
                </c:pt>
                <c:pt idx="9">
                  <c:v>196.4878787878788</c:v>
                </c:pt>
                <c:pt idx="10">
                  <c:v>266.07575757575756</c:v>
                </c:pt>
                <c:pt idx="11">
                  <c:v>333.80303030303031</c:v>
                </c:pt>
                <c:pt idx="12">
                  <c:v>392.31666666666666</c:v>
                </c:pt>
                <c:pt idx="13">
                  <c:v>421.34848484848493</c:v>
                </c:pt>
                <c:pt idx="14">
                  <c:v>422.10151515151517</c:v>
                </c:pt>
                <c:pt idx="15">
                  <c:v>416.22878787878784</c:v>
                </c:pt>
                <c:pt idx="16">
                  <c:v>434.16515151515154</c:v>
                </c:pt>
                <c:pt idx="17">
                  <c:v>438.03787878787881</c:v>
                </c:pt>
                <c:pt idx="18">
                  <c:v>454.4636363636364</c:v>
                </c:pt>
                <c:pt idx="19">
                  <c:v>358.85303030303027</c:v>
                </c:pt>
                <c:pt idx="20">
                  <c:v>302.9727272727273</c:v>
                </c:pt>
                <c:pt idx="21">
                  <c:v>304.43787878787879</c:v>
                </c:pt>
                <c:pt idx="22">
                  <c:v>183.99848484848485</c:v>
                </c:pt>
                <c:pt idx="23">
                  <c:v>121.08333333333331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2-4391-8C54-721C8EF48884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ATC1404_SouthEastbound!$C$8:$C$31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ATC1404_SouthEastbound!$J$8:$J$31</c:f>
              <c:numCache>
                <c:formatCode>0</c:formatCode>
                <c:ptCount val="24"/>
                <c:pt idx="0">
                  <c:v>81.474999999999994</c:v>
                </c:pt>
                <c:pt idx="1">
                  <c:v>56.24166666666666</c:v>
                </c:pt>
                <c:pt idx="2">
                  <c:v>40.358333333333334</c:v>
                </c:pt>
                <c:pt idx="3">
                  <c:v>31.5</c:v>
                </c:pt>
                <c:pt idx="4">
                  <c:v>32.499999999999993</c:v>
                </c:pt>
                <c:pt idx="5">
                  <c:v>52.3</c:v>
                </c:pt>
                <c:pt idx="6">
                  <c:v>85.25833333333334</c:v>
                </c:pt>
                <c:pt idx="7">
                  <c:v>73.008333333333326</c:v>
                </c:pt>
                <c:pt idx="8">
                  <c:v>74.841666666666669</c:v>
                </c:pt>
                <c:pt idx="9">
                  <c:v>110.65</c:v>
                </c:pt>
                <c:pt idx="10">
                  <c:v>165.01666666666665</c:v>
                </c:pt>
                <c:pt idx="11">
                  <c:v>237.45833333333331</c:v>
                </c:pt>
                <c:pt idx="12">
                  <c:v>313.39999999999998</c:v>
                </c:pt>
                <c:pt idx="13">
                  <c:v>366.9</c:v>
                </c:pt>
                <c:pt idx="14">
                  <c:v>385.76666666666665</c:v>
                </c:pt>
                <c:pt idx="15">
                  <c:v>421.29166666666669</c:v>
                </c:pt>
                <c:pt idx="16">
                  <c:v>445.81666666666661</c:v>
                </c:pt>
                <c:pt idx="17">
                  <c:v>408.1</c:v>
                </c:pt>
                <c:pt idx="18">
                  <c:v>438.0916666666667</c:v>
                </c:pt>
                <c:pt idx="19">
                  <c:v>206.23333333333335</c:v>
                </c:pt>
                <c:pt idx="20">
                  <c:v>165.13333333333333</c:v>
                </c:pt>
                <c:pt idx="21">
                  <c:v>139.53333333333333</c:v>
                </c:pt>
                <c:pt idx="22">
                  <c:v>101.4</c:v>
                </c:pt>
                <c:pt idx="23">
                  <c:v>74.674999999999997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2-4391-8C54-721C8EF48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4592"/>
        <c:axId val="345802240"/>
      </c:lineChart>
      <c:catAx>
        <c:axId val="34580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2240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4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ATC3006_graphs!$G$83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ATC3006_graphs!$P$6:$V$6</c:f>
              <c:numCache>
                <c:formatCode>0</c:formatCode>
                <c:ptCount val="7"/>
                <c:pt idx="0">
                  <c:v>7913.7699999999995</c:v>
                </c:pt>
                <c:pt idx="1">
                  <c:v>8025.060606060606</c:v>
                </c:pt>
                <c:pt idx="2">
                  <c:v>8489.3888888888887</c:v>
                </c:pt>
                <c:pt idx="3">
                  <c:v>9108.1875</c:v>
                </c:pt>
                <c:pt idx="4">
                  <c:v>10421.3375</c:v>
                </c:pt>
                <c:pt idx="5">
                  <c:v>11518.622727272726</c:v>
                </c:pt>
                <c:pt idx="6">
                  <c:v>8098.1736111111113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A-41D8-AD56-8316AC3F6F21}"/>
            </c:ext>
          </c:extLst>
        </c:ser>
        <c:ser>
          <c:idx val="1"/>
          <c:order val="1"/>
          <c:tx>
            <c:strRef>
              <c:f>ATC3006_graphs!$I$83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ATC3006_graphs!$P$7:$V$7</c:f>
              <c:numCache>
                <c:formatCode>0</c:formatCode>
                <c:ptCount val="7"/>
                <c:pt idx="0">
                  <c:v>5623.286666666666</c:v>
                </c:pt>
                <c:pt idx="1">
                  <c:v>5669.265151515151</c:v>
                </c:pt>
                <c:pt idx="2">
                  <c:v>6077.5347222222226</c:v>
                </c:pt>
                <c:pt idx="3">
                  <c:v>6330.5277777777783</c:v>
                </c:pt>
                <c:pt idx="4">
                  <c:v>7355.6236111111111</c:v>
                </c:pt>
                <c:pt idx="5">
                  <c:v>9325.2681818181827</c:v>
                </c:pt>
                <c:pt idx="6">
                  <c:v>6425.7708333333339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A-41D8-AD56-8316AC3F6F21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ATC3006_graphs!$P$5:$V$5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ATC3006_graphs!$P$8:$V$8</c:f>
              <c:numCache>
                <c:formatCode>0</c:formatCode>
                <c:ptCount val="7"/>
                <c:pt idx="0">
                  <c:v>13537.056666666665</c:v>
                </c:pt>
                <c:pt idx="1">
                  <c:v>13694.325757575756</c:v>
                </c:pt>
                <c:pt idx="2">
                  <c:v>14566.923611111111</c:v>
                </c:pt>
                <c:pt idx="3">
                  <c:v>15438.715277777777</c:v>
                </c:pt>
                <c:pt idx="4">
                  <c:v>17776.961111111112</c:v>
                </c:pt>
                <c:pt idx="5">
                  <c:v>20843.890909090907</c:v>
                </c:pt>
                <c:pt idx="6">
                  <c:v>14523.944444444445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A-41D8-AD56-8316AC3F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114576"/>
        <c:axId val="342112616"/>
      </c:barChart>
      <c:catAx>
        <c:axId val="34211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0766-4E1F-A8B2-03E1B54CEEBC}"/>
              </c:ext>
            </c:extLst>
          </c:dPt>
          <c:cat>
            <c:strRef>
              <c:f>ATC3006_graphs!$P$9:$AA$9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ATC3006_graphs!$P$12:$AA$12</c:f>
              <c:numCache>
                <c:formatCode>0</c:formatCode>
                <c:ptCount val="12"/>
                <c:pt idx="0">
                  <c:v>13737.233333333334</c:v>
                </c:pt>
                <c:pt idx="1">
                  <c:v>14456.066666666666</c:v>
                </c:pt>
                <c:pt idx="2">
                  <c:v>14559.89</c:v>
                </c:pt>
                <c:pt idx="3">
                  <c:v>14953.200000000004</c:v>
                </c:pt>
                <c:pt idx="4">
                  <c:v>13333.633333333335</c:v>
                </c:pt>
                <c:pt idx="5">
                  <c:v>14772.733333333334</c:v>
                </c:pt>
                <c:pt idx="6">
                  <c:v>15372.25</c:v>
                </c:pt>
                <c:pt idx="7">
                  <c:v>16752.75</c:v>
                </c:pt>
                <c:pt idx="8">
                  <c:v>14433.279999999999</c:v>
                </c:pt>
                <c:pt idx="9">
                  <c:v>15623.883333333335</c:v>
                </c:pt>
                <c:pt idx="10">
                  <c:v>15304.399999999998</c:v>
                </c:pt>
                <c:pt idx="11">
                  <c:v>19885.166666666668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6-4E1F-A8B2-03E1B54CEEBC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ATC3006_graphs!$P$10:$AA$10</c:f>
              <c:numCache>
                <c:formatCode>0</c:formatCode>
                <c:ptCount val="12"/>
                <c:pt idx="0">
                  <c:v>7978.6000000000013</c:v>
                </c:pt>
                <c:pt idx="1">
                  <c:v>8717.1333333333332</c:v>
                </c:pt>
                <c:pt idx="2">
                  <c:v>8716.7099999999991</c:v>
                </c:pt>
                <c:pt idx="3">
                  <c:v>8868.6000000000022</c:v>
                </c:pt>
                <c:pt idx="4">
                  <c:v>7822.55</c:v>
                </c:pt>
                <c:pt idx="5">
                  <c:v>8581.9333333333343</c:v>
                </c:pt>
                <c:pt idx="6">
                  <c:v>8971.8166666666657</c:v>
                </c:pt>
                <c:pt idx="7">
                  <c:v>9632.25</c:v>
                </c:pt>
                <c:pt idx="8">
                  <c:v>8377.34</c:v>
                </c:pt>
                <c:pt idx="9">
                  <c:v>9068.6833333333343</c:v>
                </c:pt>
                <c:pt idx="10">
                  <c:v>8838.2999999999975</c:v>
                </c:pt>
                <c:pt idx="11">
                  <c:v>11801.000000000002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6-4E1F-A8B2-03E1B54CEEBC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ATC3006_graphs!$P$11:$AA$11</c:f>
              <c:numCache>
                <c:formatCode>0</c:formatCode>
                <c:ptCount val="12"/>
                <c:pt idx="0">
                  <c:v>5758.6333333333323</c:v>
                </c:pt>
                <c:pt idx="1">
                  <c:v>5738.9333333333334</c:v>
                </c:pt>
                <c:pt idx="2">
                  <c:v>5843.18</c:v>
                </c:pt>
                <c:pt idx="3">
                  <c:v>6084.6000000000013</c:v>
                </c:pt>
                <c:pt idx="4">
                  <c:v>5511.0833333333348</c:v>
                </c:pt>
                <c:pt idx="5">
                  <c:v>6190.8</c:v>
                </c:pt>
                <c:pt idx="6">
                  <c:v>6400.4333333333343</c:v>
                </c:pt>
                <c:pt idx="7">
                  <c:v>7120.5</c:v>
                </c:pt>
                <c:pt idx="8">
                  <c:v>6055.94</c:v>
                </c:pt>
                <c:pt idx="9">
                  <c:v>6555.2</c:v>
                </c:pt>
                <c:pt idx="10">
                  <c:v>6466.1</c:v>
                </c:pt>
                <c:pt idx="11">
                  <c:v>8084.1666666666661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6-4E1F-A8B2-03E1B54C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1832"/>
        <c:axId val="342114968"/>
      </c:lineChart>
      <c:catAx>
        <c:axId val="342111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4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1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ATC3006_graphs!$P$16:$Y$16</c:f>
              <c:numCache>
                <c:formatCode>General</c:formatCode>
                <c:ptCount val="10"/>
                <c:pt idx="4" formatCode="0">
                  <c:v>14958.3410878</c:v>
                </c:pt>
                <c:pt idx="5" formatCode="0">
                  <c:v>14118.600972</c:v>
                </c:pt>
                <c:pt idx="9" formatCode="0">
                  <c:v>15002.796484848483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7-4953-BB38-40D6F18AE367}"/>
            </c:ext>
          </c:extLst>
        </c:ser>
        <c:ser>
          <c:idx val="0"/>
          <c:order val="1"/>
          <c:tx>
            <c:strRef>
              <c:f>ATC3006_graphs!$G$83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ATC3006_graphs!$P$14:$Y$14</c:f>
              <c:numCache>
                <c:formatCode>0</c:formatCode>
                <c:ptCount val="10"/>
                <c:pt idx="4">
                  <c:v>8120.2088774000003</c:v>
                </c:pt>
                <c:pt idx="5">
                  <c:v>7801.8573196000007</c:v>
                </c:pt>
                <c:pt idx="9">
                  <c:v>8791.5488989898968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7-4953-BB38-40D6F18AE367}"/>
            </c:ext>
          </c:extLst>
        </c:ser>
        <c:ser>
          <c:idx val="1"/>
          <c:order val="2"/>
          <c:tx>
            <c:strRef>
              <c:f>ATC3006_graphs!$I$83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ATC3006_graphs!$P$13:$Y$13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ATC3006_graphs!$P$15:$Y$15</c:f>
              <c:numCache>
                <c:formatCode>0</c:formatCode>
                <c:ptCount val="10"/>
                <c:pt idx="4">
                  <c:v>6838.1322103999992</c:v>
                </c:pt>
                <c:pt idx="5">
                  <c:v>6316.7436524000004</c:v>
                </c:pt>
                <c:pt idx="9">
                  <c:v>6211.2475858585858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7-4953-BB38-40D6F18AE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10264"/>
        <c:axId val="342115360"/>
      </c:lineChart>
      <c:catAx>
        <c:axId val="3421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115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2110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ATC3006_NorthWestbound!$L$8:$L$31</c:f>
              <c:numCache>
                <c:formatCode>0</c:formatCode>
                <c:ptCount val="24"/>
                <c:pt idx="0">
                  <c:v>13.231237373737375</c:v>
                </c:pt>
                <c:pt idx="1">
                  <c:v>5.8320555555555558</c:v>
                </c:pt>
                <c:pt idx="2">
                  <c:v>3.7922222222222226</c:v>
                </c:pt>
                <c:pt idx="3">
                  <c:v>4.5261969696969695</c:v>
                </c:pt>
                <c:pt idx="4">
                  <c:v>8.8918333333333326</c:v>
                </c:pt>
                <c:pt idx="5">
                  <c:v>48.471252525252524</c:v>
                </c:pt>
                <c:pt idx="6">
                  <c:v>114.84728787878787</c:v>
                </c:pt>
                <c:pt idx="7">
                  <c:v>269.91707575757573</c:v>
                </c:pt>
                <c:pt idx="8">
                  <c:v>358.30347979797978</c:v>
                </c:pt>
                <c:pt idx="9">
                  <c:v>533.89667171717178</c:v>
                </c:pt>
                <c:pt idx="10">
                  <c:v>824.46134343434346</c:v>
                </c:pt>
                <c:pt idx="11">
                  <c:v>782.1932828282828</c:v>
                </c:pt>
                <c:pt idx="12">
                  <c:v>707.45206060606063</c:v>
                </c:pt>
                <c:pt idx="13">
                  <c:v>649.48180303030301</c:v>
                </c:pt>
                <c:pt idx="14">
                  <c:v>494.16815656565649</c:v>
                </c:pt>
                <c:pt idx="15">
                  <c:v>512.67514646464645</c:v>
                </c:pt>
                <c:pt idx="16">
                  <c:v>682.86616666666669</c:v>
                </c:pt>
                <c:pt idx="17">
                  <c:v>776.84351515151525</c:v>
                </c:pt>
                <c:pt idx="18">
                  <c:v>766.1124545454544</c:v>
                </c:pt>
                <c:pt idx="19">
                  <c:v>634.28720707070704</c:v>
                </c:pt>
                <c:pt idx="20">
                  <c:v>328.92104040404035</c:v>
                </c:pt>
                <c:pt idx="21">
                  <c:v>143.24866666666668</c:v>
                </c:pt>
                <c:pt idx="22">
                  <c:v>90.542045454545445</c:v>
                </c:pt>
                <c:pt idx="23">
                  <c:v>36.586696969696973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7-4DE9-A286-2C5784E2616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ATC3006_NorthWestbound!$I$8:$I$31</c:f>
              <c:numCache>
                <c:formatCode>0</c:formatCode>
                <c:ptCount val="24"/>
                <c:pt idx="0">
                  <c:v>28.013636363636362</c:v>
                </c:pt>
                <c:pt idx="1">
                  <c:v>13.206060606060607</c:v>
                </c:pt>
                <c:pt idx="2">
                  <c:v>7.0378787878787881</c:v>
                </c:pt>
                <c:pt idx="3">
                  <c:v>4.8439393939393938</c:v>
                </c:pt>
                <c:pt idx="4">
                  <c:v>9.6787878787878796</c:v>
                </c:pt>
                <c:pt idx="5">
                  <c:v>27.381818181818179</c:v>
                </c:pt>
                <c:pt idx="6">
                  <c:v>56.375757575757575</c:v>
                </c:pt>
                <c:pt idx="7">
                  <c:v>85.013636363636365</c:v>
                </c:pt>
                <c:pt idx="8">
                  <c:v>184.56363636363636</c:v>
                </c:pt>
                <c:pt idx="9">
                  <c:v>705.91060606060603</c:v>
                </c:pt>
                <c:pt idx="10">
                  <c:v>1131.4969696969697</c:v>
                </c:pt>
                <c:pt idx="11">
                  <c:v>1206.6393939393938</c:v>
                </c:pt>
                <c:pt idx="12">
                  <c:v>1218.6727272727273</c:v>
                </c:pt>
                <c:pt idx="13">
                  <c:v>1169.8106060606062</c:v>
                </c:pt>
                <c:pt idx="14">
                  <c:v>1113.560606060606</c:v>
                </c:pt>
                <c:pt idx="15">
                  <c:v>998.25757575757586</c:v>
                </c:pt>
                <c:pt idx="16">
                  <c:v>889.66969696969693</c:v>
                </c:pt>
                <c:pt idx="17">
                  <c:v>821.96212121212113</c:v>
                </c:pt>
                <c:pt idx="18">
                  <c:v>744.92424242424249</c:v>
                </c:pt>
                <c:pt idx="19">
                  <c:v>545.82424242424247</c:v>
                </c:pt>
                <c:pt idx="20">
                  <c:v>287.7560606060606</c:v>
                </c:pt>
                <c:pt idx="21">
                  <c:v>153.17575757575759</c:v>
                </c:pt>
                <c:pt idx="22">
                  <c:v>74.331818181818178</c:v>
                </c:pt>
                <c:pt idx="23">
                  <c:v>40.515151515151516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7-4DE9-A286-2C5784E2616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ATC3006_NorthWestbound!$C$8:$C$31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ATC3006_NorthWestbound!$J$8:$J$31</c:f>
              <c:numCache>
                <c:formatCode>0</c:formatCode>
                <c:ptCount val="24"/>
                <c:pt idx="0">
                  <c:v>25.277777777777782</c:v>
                </c:pt>
                <c:pt idx="1">
                  <c:v>10.131944444444445</c:v>
                </c:pt>
                <c:pt idx="2">
                  <c:v>6.0069444444444438</c:v>
                </c:pt>
                <c:pt idx="3">
                  <c:v>3.9027777777777781</c:v>
                </c:pt>
                <c:pt idx="4">
                  <c:v>3.6388888888888888</c:v>
                </c:pt>
                <c:pt idx="5">
                  <c:v>9.1944444444444446</c:v>
                </c:pt>
                <c:pt idx="6">
                  <c:v>19.972222222222221</c:v>
                </c:pt>
                <c:pt idx="7">
                  <c:v>46.097222222222221</c:v>
                </c:pt>
                <c:pt idx="8">
                  <c:v>85.895833333333329</c:v>
                </c:pt>
                <c:pt idx="9">
                  <c:v>281.12500000000006</c:v>
                </c:pt>
                <c:pt idx="10">
                  <c:v>624.49305555555554</c:v>
                </c:pt>
                <c:pt idx="11">
                  <c:v>1373.0416666666667</c:v>
                </c:pt>
                <c:pt idx="12">
                  <c:v>1343.2847222222222</c:v>
                </c:pt>
                <c:pt idx="13">
                  <c:v>1129.3819444444446</c:v>
                </c:pt>
                <c:pt idx="14">
                  <c:v>952.32638888888903</c:v>
                </c:pt>
                <c:pt idx="15">
                  <c:v>716.25</c:v>
                </c:pt>
                <c:pt idx="16">
                  <c:v>549.09722222222229</c:v>
                </c:pt>
                <c:pt idx="17">
                  <c:v>335.82638888888886</c:v>
                </c:pt>
                <c:pt idx="18">
                  <c:v>213.18055555555554</c:v>
                </c:pt>
                <c:pt idx="19">
                  <c:v>144.47916666666669</c:v>
                </c:pt>
                <c:pt idx="20">
                  <c:v>104.14583333333333</c:v>
                </c:pt>
                <c:pt idx="21">
                  <c:v>63.270833333333321</c:v>
                </c:pt>
                <c:pt idx="22">
                  <c:v>34.305555555555557</c:v>
                </c:pt>
                <c:pt idx="23">
                  <c:v>23.847222222222225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7-4DE9-A286-2C5784E26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32824"/>
        <c:axId val="353433216"/>
      </c:lineChart>
      <c:catAx>
        <c:axId val="35343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34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32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ATC3006_SouthEastbound!$L$8:$L$31</c:f>
              <c:numCache>
                <c:formatCode>0</c:formatCode>
                <c:ptCount val="24"/>
                <c:pt idx="0">
                  <c:v>35.859171717171719</c:v>
                </c:pt>
                <c:pt idx="1">
                  <c:v>10.801722222222223</c:v>
                </c:pt>
                <c:pt idx="2">
                  <c:v>6.950373737373738</c:v>
                </c:pt>
                <c:pt idx="3">
                  <c:v>5.2629595959595958</c:v>
                </c:pt>
                <c:pt idx="4">
                  <c:v>3.5459141414141415</c:v>
                </c:pt>
                <c:pt idx="5">
                  <c:v>5.0857121212121212</c:v>
                </c:pt>
                <c:pt idx="6">
                  <c:v>1.7639545454545456</c:v>
                </c:pt>
                <c:pt idx="7">
                  <c:v>1.5764949494949494</c:v>
                </c:pt>
                <c:pt idx="8">
                  <c:v>3.0639949494949499</c:v>
                </c:pt>
                <c:pt idx="9">
                  <c:v>14.47318686868687</c:v>
                </c:pt>
                <c:pt idx="10">
                  <c:v>151.69031818181818</c:v>
                </c:pt>
                <c:pt idx="11">
                  <c:v>312.03078787878792</c:v>
                </c:pt>
                <c:pt idx="12">
                  <c:v>433.24947474747478</c:v>
                </c:pt>
                <c:pt idx="13">
                  <c:v>516.81230808080807</c:v>
                </c:pt>
                <c:pt idx="14">
                  <c:v>629.69548484848485</c:v>
                </c:pt>
                <c:pt idx="15">
                  <c:v>579.8762070707071</c:v>
                </c:pt>
                <c:pt idx="16">
                  <c:v>493.36498484848482</c:v>
                </c:pt>
                <c:pt idx="17">
                  <c:v>454.94090909090909</c:v>
                </c:pt>
                <c:pt idx="18">
                  <c:v>485.82168686868692</c:v>
                </c:pt>
                <c:pt idx="19">
                  <c:v>487.01063636363642</c:v>
                </c:pt>
                <c:pt idx="20">
                  <c:v>547.76905555555561</c:v>
                </c:pt>
                <c:pt idx="21">
                  <c:v>520.24724747474761</c:v>
                </c:pt>
                <c:pt idx="22">
                  <c:v>391.45153030303027</c:v>
                </c:pt>
                <c:pt idx="23">
                  <c:v>118.90346969696971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9-44F6-9395-860DAEF865A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ATC3006_SouthEastbound!$I$8:$I$31</c:f>
              <c:numCache>
                <c:formatCode>0</c:formatCode>
                <c:ptCount val="24"/>
                <c:pt idx="0">
                  <c:v>78.924242424242422</c:v>
                </c:pt>
                <c:pt idx="1">
                  <c:v>35.4</c:v>
                </c:pt>
                <c:pt idx="2">
                  <c:v>13.586363636363638</c:v>
                </c:pt>
                <c:pt idx="3">
                  <c:v>4.6545454545454552</c:v>
                </c:pt>
                <c:pt idx="4">
                  <c:v>4.0227272727272734</c:v>
                </c:pt>
                <c:pt idx="5">
                  <c:v>3.0424242424242425</c:v>
                </c:pt>
                <c:pt idx="6">
                  <c:v>1.053030303030303</c:v>
                </c:pt>
                <c:pt idx="7">
                  <c:v>1.2863636363636364</c:v>
                </c:pt>
                <c:pt idx="8">
                  <c:v>1.8363636363636362</c:v>
                </c:pt>
                <c:pt idx="9">
                  <c:v>14.85</c:v>
                </c:pt>
                <c:pt idx="10">
                  <c:v>216.12575757575758</c:v>
                </c:pt>
                <c:pt idx="11">
                  <c:v>430.00454545454545</c:v>
                </c:pt>
                <c:pt idx="12">
                  <c:v>608.5272727272727</c:v>
                </c:pt>
                <c:pt idx="13">
                  <c:v>683.69393939393933</c:v>
                </c:pt>
                <c:pt idx="14">
                  <c:v>822.13484848484848</c:v>
                </c:pt>
                <c:pt idx="15">
                  <c:v>920.44090909090914</c:v>
                </c:pt>
                <c:pt idx="16">
                  <c:v>995.31515151515168</c:v>
                </c:pt>
                <c:pt idx="17">
                  <c:v>957.51060606060605</c:v>
                </c:pt>
                <c:pt idx="18">
                  <c:v>885.7772727272727</c:v>
                </c:pt>
                <c:pt idx="19">
                  <c:v>777.31515151515157</c:v>
                </c:pt>
                <c:pt idx="20">
                  <c:v>716.30606060606067</c:v>
                </c:pt>
                <c:pt idx="21">
                  <c:v>671.2530303030303</c:v>
                </c:pt>
                <c:pt idx="22">
                  <c:v>305.72121212121215</c:v>
                </c:pt>
                <c:pt idx="23">
                  <c:v>176.48636363636362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9-44F6-9395-860DAEF865A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ATC3006_SouthEastbound!$C$8:$C$31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ATC3006_SouthEastbound!$J$8:$J$31</c:f>
              <c:numCache>
                <c:formatCode>0</c:formatCode>
                <c:ptCount val="24"/>
                <c:pt idx="0">
                  <c:v>77.784722222222214</c:v>
                </c:pt>
                <c:pt idx="1">
                  <c:v>33.173611111111107</c:v>
                </c:pt>
                <c:pt idx="2">
                  <c:v>12.145833333333334</c:v>
                </c:pt>
                <c:pt idx="3">
                  <c:v>4.25</c:v>
                </c:pt>
                <c:pt idx="4">
                  <c:v>2.1597222222222219</c:v>
                </c:pt>
                <c:pt idx="5">
                  <c:v>2.4236111111111112</c:v>
                </c:pt>
                <c:pt idx="6">
                  <c:v>0.98611111111111116</c:v>
                </c:pt>
                <c:pt idx="7">
                  <c:v>0.78472222222222221</c:v>
                </c:pt>
                <c:pt idx="8">
                  <c:v>1.8125000000000002</c:v>
                </c:pt>
                <c:pt idx="9">
                  <c:v>10.555555555555555</c:v>
                </c:pt>
                <c:pt idx="10">
                  <c:v>71.805555555555557</c:v>
                </c:pt>
                <c:pt idx="11">
                  <c:v>182.36111111111109</c:v>
                </c:pt>
                <c:pt idx="12">
                  <c:v>443.57638888888886</c:v>
                </c:pt>
                <c:pt idx="13">
                  <c:v>680.39583333333337</c:v>
                </c:pt>
                <c:pt idx="14">
                  <c:v>822.97222222222217</c:v>
                </c:pt>
                <c:pt idx="15">
                  <c:v>898.32638888888903</c:v>
                </c:pt>
                <c:pt idx="16">
                  <c:v>889.79166666666686</c:v>
                </c:pt>
                <c:pt idx="17">
                  <c:v>833.40277777777783</c:v>
                </c:pt>
                <c:pt idx="18">
                  <c:v>688.97222222222229</c:v>
                </c:pt>
                <c:pt idx="19">
                  <c:v>282.11111111111109</c:v>
                </c:pt>
                <c:pt idx="20">
                  <c:v>197.55555555555554</c:v>
                </c:pt>
                <c:pt idx="21">
                  <c:v>125.64583333333331</c:v>
                </c:pt>
                <c:pt idx="22">
                  <c:v>95.902777777777771</c:v>
                </c:pt>
                <c:pt idx="23">
                  <c:v>66.875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D9-44F6-9395-860DAEF86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26552"/>
        <c:axId val="340877640"/>
      </c:lineChart>
      <c:catAx>
        <c:axId val="35342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877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877640"/>
        <c:scaling>
          <c:orientation val="minMax"/>
          <c:max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3426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ATC1081_graphs!$G$83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ATC1081_graphs!$P$6:$V$6</c:f>
              <c:numCache>
                <c:formatCode>0</c:formatCode>
                <c:ptCount val="7"/>
                <c:pt idx="0">
                  <c:v>10179.190476190475</c:v>
                </c:pt>
                <c:pt idx="1">
                  <c:v>10597.940476190479</c:v>
                </c:pt>
                <c:pt idx="2">
                  <c:v>10828.095238095239</c:v>
                </c:pt>
                <c:pt idx="3">
                  <c:v>10893.249999999998</c:v>
                </c:pt>
                <c:pt idx="4">
                  <c:v>10788.797619047618</c:v>
                </c:pt>
                <c:pt idx="5">
                  <c:v>8673.4476190476198</c:v>
                </c:pt>
                <c:pt idx="6">
                  <c:v>7523.1547619047624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8-42CB-BBC1-F3F4F2DC8B21}"/>
            </c:ext>
          </c:extLst>
        </c:ser>
        <c:ser>
          <c:idx val="1"/>
          <c:order val="1"/>
          <c:tx>
            <c:strRef>
              <c:f>ATC1081_graphs!$I$83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ATC1081_graphs!$P$7:$V$7</c:f>
              <c:numCache>
                <c:formatCode>0</c:formatCode>
                <c:ptCount val="7"/>
                <c:pt idx="0">
                  <c:v>9742.2261904761908</c:v>
                </c:pt>
                <c:pt idx="1">
                  <c:v>10145.619047619048</c:v>
                </c:pt>
                <c:pt idx="2">
                  <c:v>10341.499999999998</c:v>
                </c:pt>
                <c:pt idx="3">
                  <c:v>10451.607142857143</c:v>
                </c:pt>
                <c:pt idx="4">
                  <c:v>10274.933333333331</c:v>
                </c:pt>
                <c:pt idx="5">
                  <c:v>8233.6952380952371</c:v>
                </c:pt>
                <c:pt idx="6">
                  <c:v>7122.4761904761908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8-42CB-BBC1-F3F4F2DC8B21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ATC1081_graphs!$P$5:$V$5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ATC1081_graphs!$P$8:$V$8</c:f>
              <c:numCache>
                <c:formatCode>0</c:formatCode>
                <c:ptCount val="7"/>
                <c:pt idx="0">
                  <c:v>19921.416666666664</c:v>
                </c:pt>
                <c:pt idx="1">
                  <c:v>20743.559523809527</c:v>
                </c:pt>
                <c:pt idx="2">
                  <c:v>21169.595238095237</c:v>
                </c:pt>
                <c:pt idx="3">
                  <c:v>21344.857142857141</c:v>
                </c:pt>
                <c:pt idx="4">
                  <c:v>21063.730952380949</c:v>
                </c:pt>
                <c:pt idx="5">
                  <c:v>16907.142857142855</c:v>
                </c:pt>
                <c:pt idx="6">
                  <c:v>14645.630952380954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8-42CB-BBC1-F3F4F2DC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342328"/>
        <c:axId val="590339192"/>
      </c:barChart>
      <c:catAx>
        <c:axId val="590342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9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9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23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Traffic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ATC3007_graphs!$G$83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ATC3007_graphs!$P$6:$V$6</c:f>
              <c:numCache>
                <c:formatCode>0</c:formatCode>
                <c:ptCount val="7"/>
                <c:pt idx="0">
                  <c:v>22129.970833333336</c:v>
                </c:pt>
                <c:pt idx="1">
                  <c:v>22116.368055555555</c:v>
                </c:pt>
                <c:pt idx="2">
                  <c:v>22704.805555555551</c:v>
                </c:pt>
                <c:pt idx="3">
                  <c:v>23164.850000000006</c:v>
                </c:pt>
                <c:pt idx="4">
                  <c:v>24900.336111111112</c:v>
                </c:pt>
                <c:pt idx="5">
                  <c:v>24774.701388888883</c:v>
                </c:pt>
                <c:pt idx="6">
                  <c:v>18902.395833333336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A-4FC1-A078-3D0543B95D12}"/>
            </c:ext>
          </c:extLst>
        </c:ser>
        <c:ser>
          <c:idx val="1"/>
          <c:order val="1"/>
          <c:tx>
            <c:strRef>
              <c:f>ATC3007_graphs!$I$83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ATC3007_graphs!$P$7:$V$7</c:f>
              <c:numCache>
                <c:formatCode>0</c:formatCode>
                <c:ptCount val="7"/>
                <c:pt idx="0">
                  <c:v>19141.597222222219</c:v>
                </c:pt>
                <c:pt idx="1">
                  <c:v>19335.034722222223</c:v>
                </c:pt>
                <c:pt idx="2">
                  <c:v>19657.22222222223</c:v>
                </c:pt>
                <c:pt idx="3">
                  <c:v>20244.333333333332</c:v>
                </c:pt>
                <c:pt idx="4">
                  <c:v>21680.973611111112</c:v>
                </c:pt>
                <c:pt idx="5">
                  <c:v>22741.702777777777</c:v>
                </c:pt>
                <c:pt idx="6">
                  <c:v>17210.430555555555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A-4FC1-A078-3D0543B95D12}"/>
            </c:ext>
          </c:extLst>
        </c:ser>
        <c:ser>
          <c:idx val="2"/>
          <c:order val="2"/>
          <c:tx>
            <c:v>Two-Way</c:v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ATC3007_graphs!$P$5:$V$5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ATC3007_graphs!$P$8:$V$8</c:f>
              <c:numCache>
                <c:formatCode>0</c:formatCode>
                <c:ptCount val="7"/>
                <c:pt idx="0">
                  <c:v>41271.568055555559</c:v>
                </c:pt>
                <c:pt idx="1">
                  <c:v>41451.402777777781</c:v>
                </c:pt>
                <c:pt idx="2">
                  <c:v>42362.027777777781</c:v>
                </c:pt>
                <c:pt idx="3">
                  <c:v>43409.183333333334</c:v>
                </c:pt>
                <c:pt idx="4">
                  <c:v>46581.309722222228</c:v>
                </c:pt>
                <c:pt idx="5">
                  <c:v>47516.40416666666</c:v>
                </c:pt>
                <c:pt idx="6">
                  <c:v>36112.826388888891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6A-4FC1-A078-3D0543B95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59432"/>
        <c:axId val="346559824"/>
      </c:barChart>
      <c:catAx>
        <c:axId val="34655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655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65594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03FC-446B-9D77-5F3234E62200}"/>
              </c:ext>
            </c:extLst>
          </c:dPt>
          <c:cat>
            <c:strRef>
              <c:f>ATC3007_graphs!$P$9:$AA$9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ATC3007_graphs!$P$12:$AA$12</c:f>
              <c:numCache>
                <c:formatCode>0</c:formatCode>
                <c:ptCount val="12"/>
                <c:pt idx="0">
                  <c:v>38434.5</c:v>
                </c:pt>
                <c:pt idx="1">
                  <c:v>40302.400000000001</c:v>
                </c:pt>
                <c:pt idx="2">
                  <c:v>40863.19</c:v>
                </c:pt>
                <c:pt idx="3">
                  <c:v>43231.8</c:v>
                </c:pt>
                <c:pt idx="4">
                  <c:v>41583.433333333334</c:v>
                </c:pt>
                <c:pt idx="5">
                  <c:v>43021.533333333326</c:v>
                </c:pt>
                <c:pt idx="6">
                  <c:v>43897.9</c:v>
                </c:pt>
                <c:pt idx="7">
                  <c:v>45962.633333333331</c:v>
                </c:pt>
                <c:pt idx="8">
                  <c:v>42690.229999999996</c:v>
                </c:pt>
                <c:pt idx="9">
                  <c:v>43554.366666666669</c:v>
                </c:pt>
                <c:pt idx="10">
                  <c:v>44127.360000000001</c:v>
                </c:pt>
                <c:pt idx="11">
                  <c:v>48511.833333333336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C-446B-9D77-5F3234E62200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ATC3007_graphs!$P$10:$AA$10</c:f>
              <c:numCache>
                <c:formatCode>0</c:formatCode>
                <c:ptCount val="12"/>
                <c:pt idx="0">
                  <c:v>20576.7</c:v>
                </c:pt>
                <c:pt idx="1">
                  <c:v>21714.266666666666</c:v>
                </c:pt>
                <c:pt idx="2">
                  <c:v>21851.27</c:v>
                </c:pt>
                <c:pt idx="3">
                  <c:v>23288.400000000001</c:v>
                </c:pt>
                <c:pt idx="4">
                  <c:v>22273.449999999997</c:v>
                </c:pt>
                <c:pt idx="5">
                  <c:v>22970.6</c:v>
                </c:pt>
                <c:pt idx="6">
                  <c:v>23420.833333333332</c:v>
                </c:pt>
                <c:pt idx="7">
                  <c:v>24730.39333333333</c:v>
                </c:pt>
                <c:pt idx="8">
                  <c:v>22759.229999999996</c:v>
                </c:pt>
                <c:pt idx="9">
                  <c:v>23312.033333333329</c:v>
                </c:pt>
                <c:pt idx="10">
                  <c:v>23402.65</c:v>
                </c:pt>
                <c:pt idx="11">
                  <c:v>25739.366666666672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C-446B-9D77-5F3234E62200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ATC3007_graphs!$P$11:$AA$11</c:f>
              <c:numCache>
                <c:formatCode>0</c:formatCode>
                <c:ptCount val="12"/>
                <c:pt idx="0">
                  <c:v>17857.8</c:v>
                </c:pt>
                <c:pt idx="1">
                  <c:v>18588.133333333335</c:v>
                </c:pt>
                <c:pt idx="2">
                  <c:v>19011.920000000002</c:v>
                </c:pt>
                <c:pt idx="3">
                  <c:v>19943.399999999998</c:v>
                </c:pt>
                <c:pt idx="4">
                  <c:v>19309.983333333334</c:v>
                </c:pt>
                <c:pt idx="5">
                  <c:v>20050.933333333331</c:v>
                </c:pt>
                <c:pt idx="6">
                  <c:v>20477.066666666669</c:v>
                </c:pt>
                <c:pt idx="7">
                  <c:v>21232.240000000005</c:v>
                </c:pt>
                <c:pt idx="8">
                  <c:v>19931</c:v>
                </c:pt>
                <c:pt idx="9">
                  <c:v>20242.333333333339</c:v>
                </c:pt>
                <c:pt idx="10">
                  <c:v>20724.71</c:v>
                </c:pt>
                <c:pt idx="11">
                  <c:v>22772.466666666664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C-446B-9D77-5F3234E62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1936"/>
        <c:axId val="590337232"/>
      </c:lineChart>
      <c:catAx>
        <c:axId val="59034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19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ATC3007_graphs!$P$16:$Y$16</c:f>
              <c:numCache>
                <c:formatCode>General</c:formatCode>
                <c:ptCount val="10"/>
                <c:pt idx="4" formatCode="0">
                  <c:v>39576.916666666672</c:v>
                </c:pt>
                <c:pt idx="6" formatCode="0">
                  <c:v>44844.493309600002</c:v>
                </c:pt>
                <c:pt idx="7" formatCode="0">
                  <c:v>43172.165634199991</c:v>
                </c:pt>
                <c:pt idx="9" formatCode="0">
                  <c:v>43015.098333333328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3-4774-8FBB-E33268BC1FFC}"/>
            </c:ext>
          </c:extLst>
        </c:ser>
        <c:ser>
          <c:idx val="0"/>
          <c:order val="1"/>
          <c:tx>
            <c:strRef>
              <c:f>ATC3007_graphs!$G$83</c:f>
              <c:strCache>
                <c:ptCount val="1"/>
                <c:pt idx="0">
                  <c:v>North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ATC3007_graphs!$P$14:$Y$14</c:f>
              <c:numCache>
                <c:formatCode>0</c:formatCode>
                <c:ptCount val="10"/>
                <c:pt idx="4">
                  <c:v>22239.416666666668</c:v>
                </c:pt>
                <c:pt idx="6">
                  <c:v>23693.3388768</c:v>
                </c:pt>
                <c:pt idx="7">
                  <c:v>22677.652317399996</c:v>
                </c:pt>
                <c:pt idx="9">
                  <c:v>23003.266111111112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3-4774-8FBB-E33268BC1FFC}"/>
            </c:ext>
          </c:extLst>
        </c:ser>
        <c:ser>
          <c:idx val="1"/>
          <c:order val="2"/>
          <c:tx>
            <c:strRef>
              <c:f>ATC3007_graphs!$I$83</c:f>
              <c:strCache>
                <c:ptCount val="1"/>
                <c:pt idx="0">
                  <c:v>South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ATC3007_graphs!$P$13:$Y$13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ATC3007_graphs!$P$15:$Y$15</c:f>
              <c:numCache>
                <c:formatCode>0</c:formatCode>
                <c:ptCount val="10"/>
                <c:pt idx="4">
                  <c:v>17337.5</c:v>
                </c:pt>
                <c:pt idx="6">
                  <c:v>21151.154432799998</c:v>
                </c:pt>
                <c:pt idx="7" formatCode="General">
                  <c:v>20494.513316799999</c:v>
                </c:pt>
                <c:pt idx="9">
                  <c:v>20011.83222222222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3-4774-8FBB-E33268BC1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0760"/>
        <c:axId val="590337624"/>
      </c:lineChart>
      <c:catAx>
        <c:axId val="59034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ATC3007_Northbound!$L$8:$L$31</c:f>
              <c:numCache>
                <c:formatCode>0</c:formatCode>
                <c:ptCount val="24"/>
                <c:pt idx="0">
                  <c:v>54.391944444444434</c:v>
                </c:pt>
                <c:pt idx="1">
                  <c:v>30.248333333333335</c:v>
                </c:pt>
                <c:pt idx="2">
                  <c:v>27.153333333333336</c:v>
                </c:pt>
                <c:pt idx="3">
                  <c:v>37.233888888888892</c:v>
                </c:pt>
                <c:pt idx="4">
                  <c:v>90.055555555555557</c:v>
                </c:pt>
                <c:pt idx="5">
                  <c:v>353.98</c:v>
                </c:pt>
                <c:pt idx="6">
                  <c:v>903.23833333333334</c:v>
                </c:pt>
                <c:pt idx="7">
                  <c:v>1276.3077777777778</c:v>
                </c:pt>
                <c:pt idx="8">
                  <c:v>1514.5244444444445</c:v>
                </c:pt>
                <c:pt idx="9">
                  <c:v>1698.5591666666667</c:v>
                </c:pt>
                <c:pt idx="10">
                  <c:v>1796.1783333333333</c:v>
                </c:pt>
                <c:pt idx="11">
                  <c:v>1718.5766666666671</c:v>
                </c:pt>
                <c:pt idx="12">
                  <c:v>1625.2766666666666</c:v>
                </c:pt>
                <c:pt idx="13">
                  <c:v>1575.4855555555555</c:v>
                </c:pt>
                <c:pt idx="14">
                  <c:v>1354.9291666666666</c:v>
                </c:pt>
                <c:pt idx="15">
                  <c:v>1327.1558333333335</c:v>
                </c:pt>
                <c:pt idx="16">
                  <c:v>1352.6672222222221</c:v>
                </c:pt>
                <c:pt idx="17">
                  <c:v>1527.4349999999997</c:v>
                </c:pt>
                <c:pt idx="18">
                  <c:v>1731.5919444444444</c:v>
                </c:pt>
                <c:pt idx="19">
                  <c:v>1450.8094444444444</c:v>
                </c:pt>
                <c:pt idx="20">
                  <c:v>801.81916666666655</c:v>
                </c:pt>
                <c:pt idx="21">
                  <c:v>391.48972222222221</c:v>
                </c:pt>
                <c:pt idx="22">
                  <c:v>241.77055555555552</c:v>
                </c:pt>
                <c:pt idx="23">
                  <c:v>122.38805555555555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7-49D8-A816-D012980727A3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ATC3007_Northbound!$I$8:$I$31</c:f>
              <c:numCache>
                <c:formatCode>0</c:formatCode>
                <c:ptCount val="24"/>
                <c:pt idx="0">
                  <c:v>99.819444444444457</c:v>
                </c:pt>
                <c:pt idx="1">
                  <c:v>59.848611111111104</c:v>
                </c:pt>
                <c:pt idx="2">
                  <c:v>35.519444444444439</c:v>
                </c:pt>
                <c:pt idx="3">
                  <c:v>30.943055555555556</c:v>
                </c:pt>
                <c:pt idx="4">
                  <c:v>55.977777777777781</c:v>
                </c:pt>
                <c:pt idx="5">
                  <c:v>135.30000000000001</c:v>
                </c:pt>
                <c:pt idx="6">
                  <c:v>261.81666666666666</c:v>
                </c:pt>
                <c:pt idx="7">
                  <c:v>446.13055555555547</c:v>
                </c:pt>
                <c:pt idx="8">
                  <c:v>921.07777777777767</c:v>
                </c:pt>
                <c:pt idx="9">
                  <c:v>1782.4388888888889</c:v>
                </c:pt>
                <c:pt idx="10">
                  <c:v>2238.9083333333333</c:v>
                </c:pt>
                <c:pt idx="11">
                  <c:v>2241.8652777777775</c:v>
                </c:pt>
                <c:pt idx="12">
                  <c:v>2291.2624999999998</c:v>
                </c:pt>
                <c:pt idx="13">
                  <c:v>2227.3722222222223</c:v>
                </c:pt>
                <c:pt idx="14">
                  <c:v>2215.5138888888887</c:v>
                </c:pt>
                <c:pt idx="15">
                  <c:v>2091.8611111111109</c:v>
                </c:pt>
                <c:pt idx="16">
                  <c:v>1851.9416666666666</c:v>
                </c:pt>
                <c:pt idx="17">
                  <c:v>1744.9930555555554</c:v>
                </c:pt>
                <c:pt idx="18">
                  <c:v>1570.7763888888887</c:v>
                </c:pt>
                <c:pt idx="19">
                  <c:v>1108.7444444444445</c:v>
                </c:pt>
                <c:pt idx="20">
                  <c:v>634.23472222222222</c:v>
                </c:pt>
                <c:pt idx="21">
                  <c:v>370.12777777777774</c:v>
                </c:pt>
                <c:pt idx="22">
                  <c:v>212.15416666666667</c:v>
                </c:pt>
                <c:pt idx="23">
                  <c:v>146.07361111111109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7-49D8-A816-D012980727A3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ATC3007_Northbound!$C$8:$C$31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ATC3007_Northbound!$J$8:$J$31</c:f>
              <c:numCache>
                <c:formatCode>0</c:formatCode>
                <c:ptCount val="24"/>
                <c:pt idx="0">
                  <c:v>94.7638888888889</c:v>
                </c:pt>
                <c:pt idx="1">
                  <c:v>62.930555555555564</c:v>
                </c:pt>
                <c:pt idx="2">
                  <c:v>35.506944444444443</c:v>
                </c:pt>
                <c:pt idx="3">
                  <c:v>26.6875</c:v>
                </c:pt>
                <c:pt idx="4">
                  <c:v>37.013888888888886</c:v>
                </c:pt>
                <c:pt idx="5">
                  <c:v>79.659722222222229</c:v>
                </c:pt>
                <c:pt idx="6">
                  <c:v>149.20138888888889</c:v>
                </c:pt>
                <c:pt idx="7">
                  <c:v>252.34722222222226</c:v>
                </c:pt>
                <c:pt idx="8">
                  <c:v>482.70833333333343</c:v>
                </c:pt>
                <c:pt idx="9">
                  <c:v>954.1111111111112</c:v>
                </c:pt>
                <c:pt idx="10">
                  <c:v>1620.8194444444446</c:v>
                </c:pt>
                <c:pt idx="11">
                  <c:v>2471.6597222222222</c:v>
                </c:pt>
                <c:pt idx="12">
                  <c:v>2443.9861111111109</c:v>
                </c:pt>
                <c:pt idx="13">
                  <c:v>2326.9513888888887</c:v>
                </c:pt>
                <c:pt idx="14">
                  <c:v>2096.5902777777778</c:v>
                </c:pt>
                <c:pt idx="15">
                  <c:v>1685.2083333333333</c:v>
                </c:pt>
                <c:pt idx="16">
                  <c:v>1284.7708333333333</c:v>
                </c:pt>
                <c:pt idx="17">
                  <c:v>860.9861111111112</c:v>
                </c:pt>
                <c:pt idx="18">
                  <c:v>679.31944444444446</c:v>
                </c:pt>
                <c:pt idx="19">
                  <c:v>482.57638888888891</c:v>
                </c:pt>
                <c:pt idx="20">
                  <c:v>339.29166666666669</c:v>
                </c:pt>
                <c:pt idx="21">
                  <c:v>214.39583333333334</c:v>
                </c:pt>
                <c:pt idx="22">
                  <c:v>135.59722222222223</c:v>
                </c:pt>
                <c:pt idx="23">
                  <c:v>85.312499999999986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7-49D8-A816-D01298072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28528"/>
        <c:axId val="345325392"/>
      </c:lineChart>
      <c:catAx>
        <c:axId val="34532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32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3285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ATC3007_Southbound!$L$8:$L$31</c:f>
              <c:numCache>
                <c:formatCode>0</c:formatCode>
                <c:ptCount val="24"/>
                <c:pt idx="0">
                  <c:v>87.953055555555551</c:v>
                </c:pt>
                <c:pt idx="1">
                  <c:v>42.516944444444441</c:v>
                </c:pt>
                <c:pt idx="2">
                  <c:v>31.727777777777778</c:v>
                </c:pt>
                <c:pt idx="3">
                  <c:v>36.643055555555556</c:v>
                </c:pt>
                <c:pt idx="4">
                  <c:v>49.217500000000008</c:v>
                </c:pt>
                <c:pt idx="5">
                  <c:v>104.82722222222223</c:v>
                </c:pt>
                <c:pt idx="6">
                  <c:v>286.44444444444446</c:v>
                </c:pt>
                <c:pt idx="7">
                  <c:v>579.17916666666667</c:v>
                </c:pt>
                <c:pt idx="8">
                  <c:v>577.11249999999995</c:v>
                </c:pt>
                <c:pt idx="9">
                  <c:v>582.73055555555561</c:v>
                </c:pt>
                <c:pt idx="10">
                  <c:v>772.2547222222222</c:v>
                </c:pt>
                <c:pt idx="11">
                  <c:v>1062.8072222222222</c:v>
                </c:pt>
                <c:pt idx="12">
                  <c:v>1305.2561111111113</c:v>
                </c:pt>
                <c:pt idx="13">
                  <c:v>1440.5225</c:v>
                </c:pt>
                <c:pt idx="14">
                  <c:v>1601.14</c:v>
                </c:pt>
                <c:pt idx="15">
                  <c:v>1650.668611111111</c:v>
                </c:pt>
                <c:pt idx="16">
                  <c:v>1632.6958333333334</c:v>
                </c:pt>
                <c:pt idx="17">
                  <c:v>1538.5433333333333</c:v>
                </c:pt>
                <c:pt idx="18">
                  <c:v>1445.798888888889</c:v>
                </c:pt>
                <c:pt idx="19">
                  <c:v>1363.3983333333333</c:v>
                </c:pt>
                <c:pt idx="20">
                  <c:v>1345.203888888889</c:v>
                </c:pt>
                <c:pt idx="21">
                  <c:v>1220.0641666666666</c:v>
                </c:pt>
                <c:pt idx="22">
                  <c:v>968.15527777777766</c:v>
                </c:pt>
                <c:pt idx="23">
                  <c:v>286.9711111111111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2-469B-8B67-738B97820298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ATC3007_Southbound!$I$8:$I$31</c:f>
              <c:numCache>
                <c:formatCode>0</c:formatCode>
                <c:ptCount val="24"/>
                <c:pt idx="0">
                  <c:v>185.23611111111111</c:v>
                </c:pt>
                <c:pt idx="1">
                  <c:v>90.093055555555551</c:v>
                </c:pt>
                <c:pt idx="2">
                  <c:v>51.295833333333327</c:v>
                </c:pt>
                <c:pt idx="3">
                  <c:v>35.479166666666671</c:v>
                </c:pt>
                <c:pt idx="4">
                  <c:v>38.829166666666666</c:v>
                </c:pt>
                <c:pt idx="5">
                  <c:v>60.324999999999996</c:v>
                </c:pt>
                <c:pt idx="6">
                  <c:v>121.53333333333332</c:v>
                </c:pt>
                <c:pt idx="7">
                  <c:v>211.2486111111111</c:v>
                </c:pt>
                <c:pt idx="8">
                  <c:v>355.98749999999995</c:v>
                </c:pt>
                <c:pt idx="9">
                  <c:v>583.88055555555559</c:v>
                </c:pt>
                <c:pt idx="10">
                  <c:v>940.82222222222219</c:v>
                </c:pt>
                <c:pt idx="11">
                  <c:v>1329.9527777777778</c:v>
                </c:pt>
                <c:pt idx="12">
                  <c:v>1575.7083333333333</c:v>
                </c:pt>
                <c:pt idx="13">
                  <c:v>1698.2180555555553</c:v>
                </c:pt>
                <c:pt idx="14">
                  <c:v>1825.6541666666669</c:v>
                </c:pt>
                <c:pt idx="15">
                  <c:v>1989.6333333333334</c:v>
                </c:pt>
                <c:pt idx="16">
                  <c:v>2086.5291666666667</c:v>
                </c:pt>
                <c:pt idx="17">
                  <c:v>2077.9902777777775</c:v>
                </c:pt>
                <c:pt idx="18">
                  <c:v>1942.2541666666666</c:v>
                </c:pt>
                <c:pt idx="19">
                  <c:v>1655.2555555555555</c:v>
                </c:pt>
                <c:pt idx="20">
                  <c:v>1494.2555555555555</c:v>
                </c:pt>
                <c:pt idx="21">
                  <c:v>1425.8000000000002</c:v>
                </c:pt>
                <c:pt idx="22">
                  <c:v>638.3458333333333</c:v>
                </c:pt>
                <c:pt idx="23">
                  <c:v>327.37499999999994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2-469B-8B67-738B97820298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ATC3007_Southbound!$C$8:$C$31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ATC3007_Southbound!$J$8:$J$31</c:f>
              <c:numCache>
                <c:formatCode>0</c:formatCode>
                <c:ptCount val="24"/>
                <c:pt idx="0">
                  <c:v>170.34027777777777</c:v>
                </c:pt>
                <c:pt idx="1">
                  <c:v>84.715277777777786</c:v>
                </c:pt>
                <c:pt idx="2">
                  <c:v>45.05555555555555</c:v>
                </c:pt>
                <c:pt idx="3">
                  <c:v>33.25694444444445</c:v>
                </c:pt>
                <c:pt idx="4">
                  <c:v>26.645833333333332</c:v>
                </c:pt>
                <c:pt idx="5">
                  <c:v>35.423611111111107</c:v>
                </c:pt>
                <c:pt idx="6">
                  <c:v>63.958333333333336</c:v>
                </c:pt>
                <c:pt idx="7">
                  <c:v>113.31944444444444</c:v>
                </c:pt>
                <c:pt idx="8">
                  <c:v>178.01388888888889</c:v>
                </c:pt>
                <c:pt idx="9">
                  <c:v>338.72916666666669</c:v>
                </c:pt>
                <c:pt idx="10">
                  <c:v>576.0763888888888</c:v>
                </c:pt>
                <c:pt idx="11">
                  <c:v>989.62499999999989</c:v>
                </c:pt>
                <c:pt idx="12">
                  <c:v>1306.0625</c:v>
                </c:pt>
                <c:pt idx="13">
                  <c:v>1675.2013888888887</c:v>
                </c:pt>
                <c:pt idx="14">
                  <c:v>1922.1666666666663</c:v>
                </c:pt>
                <c:pt idx="15">
                  <c:v>2062.375</c:v>
                </c:pt>
                <c:pt idx="16">
                  <c:v>2033.9444444444446</c:v>
                </c:pt>
                <c:pt idx="17">
                  <c:v>1825.4166666666667</c:v>
                </c:pt>
                <c:pt idx="18">
                  <c:v>1668.2222222222224</c:v>
                </c:pt>
                <c:pt idx="19">
                  <c:v>794.6388888888888</c:v>
                </c:pt>
                <c:pt idx="20">
                  <c:v>552.73611111111109</c:v>
                </c:pt>
                <c:pt idx="21">
                  <c:v>348.84722222222223</c:v>
                </c:pt>
                <c:pt idx="22">
                  <c:v>231.81944444444443</c:v>
                </c:pt>
                <c:pt idx="23">
                  <c:v>133.84027777777777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2-469B-8B67-738B97820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2240"/>
        <c:axId val="345803416"/>
      </c:lineChart>
      <c:catAx>
        <c:axId val="345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03416"/>
        <c:scaling>
          <c:orientation val="minMax"/>
          <c:max val="3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802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ACC2191_graphs!$P$5:$V$5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ACC2191_graphs!$P$6:$V$6</c:f>
              <c:numCache>
                <c:formatCode>0</c:formatCode>
                <c:ptCount val="7"/>
                <c:pt idx="0">
                  <c:v>141.38333333333335</c:v>
                </c:pt>
                <c:pt idx="1">
                  <c:v>138.44444444444446</c:v>
                </c:pt>
                <c:pt idx="2">
                  <c:v>134.07638888888891</c:v>
                </c:pt>
                <c:pt idx="3">
                  <c:v>129.78888888888889</c:v>
                </c:pt>
                <c:pt idx="4">
                  <c:v>111.32638888888889</c:v>
                </c:pt>
                <c:pt idx="5">
                  <c:v>38.618181818181817</c:v>
                </c:pt>
                <c:pt idx="6">
                  <c:v>37.624999999999993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A-4BA3-954E-C500DF3F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78976"/>
        <c:axId val="415439104"/>
      </c:barChart>
      <c:catAx>
        <c:axId val="4158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43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43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878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ACC2191_graphs!$P$9:$AA$9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ACC2191_graphs!$P$10:$AA$10</c:f>
              <c:numCache>
                <c:formatCode>0</c:formatCode>
                <c:ptCount val="12"/>
                <c:pt idx="0">
                  <c:v>113.66666666666666</c:v>
                </c:pt>
                <c:pt idx="1">
                  <c:v>127.93333333333334</c:v>
                </c:pt>
                <c:pt idx="2">
                  <c:v>120.67</c:v>
                </c:pt>
                <c:pt idx="3">
                  <c:v>106.5</c:v>
                </c:pt>
                <c:pt idx="4">
                  <c:v>151.63333333333335</c:v>
                </c:pt>
                <c:pt idx="5">
                  <c:v>140.73333333333335</c:v>
                </c:pt>
                <c:pt idx="6">
                  <c:v>178.26666666666662</c:v>
                </c:pt>
                <c:pt idx="7">
                  <c:v>123.87333333333332</c:v>
                </c:pt>
                <c:pt idx="8">
                  <c:v>147.97</c:v>
                </c:pt>
                <c:pt idx="9">
                  <c:v>134.53333333333333</c:v>
                </c:pt>
                <c:pt idx="10">
                  <c:v>122.39999999999999</c:v>
                </c:pt>
                <c:pt idx="11">
                  <c:v>103.86666666666666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2-4DC0-87F0-AE3C20EB9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36752"/>
        <c:axId val="415437144"/>
      </c:lineChart>
      <c:catAx>
        <c:axId val="41543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43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437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5436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ACC2191_graphs!$P$13:$Y$13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ACC2191_graphs!$P$14:$Y$14</c:f>
              <c:numCache>
                <c:formatCode>0</c:formatCode>
                <c:ptCount val="10"/>
                <c:pt idx="0">
                  <c:v>120</c:v>
                </c:pt>
                <c:pt idx="1">
                  <c:v>116.31722222222223</c:v>
                </c:pt>
                <c:pt idx="2">
                  <c:v>112.4522222222222</c:v>
                </c:pt>
                <c:pt idx="3">
                  <c:v>135.3758333333333</c:v>
                </c:pt>
                <c:pt idx="4">
                  <c:v>147.9388888888889</c:v>
                </c:pt>
                <c:pt idx="5">
                  <c:v>188.76377777777779</c:v>
                </c:pt>
                <c:pt idx="6">
                  <c:v>170.36363636363637</c:v>
                </c:pt>
                <c:pt idx="7">
                  <c:v>168.44888888888892</c:v>
                </c:pt>
                <c:pt idx="8">
                  <c:v>159.30722222222221</c:v>
                </c:pt>
                <c:pt idx="9">
                  <c:v>131.00388888888892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F-41DC-AEC5-C383C1CE9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57976"/>
        <c:axId val="424168704"/>
      </c:lineChart>
      <c:catAx>
        <c:axId val="41355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168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13557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ACC2191_Southbound!$L$8:$L$31</c:f>
              <c:numCache>
                <c:formatCode>0</c:formatCode>
                <c:ptCount val="24"/>
                <c:pt idx="0">
                  <c:v>0.62472222222222229</c:v>
                </c:pt>
                <c:pt idx="1">
                  <c:v>0.24666666666666667</c:v>
                </c:pt>
                <c:pt idx="2">
                  <c:v>8.0833333333333326E-2</c:v>
                </c:pt>
                <c:pt idx="3">
                  <c:v>0.27138888888888885</c:v>
                </c:pt>
                <c:pt idx="4">
                  <c:v>9.5555555555555546E-2</c:v>
                </c:pt>
                <c:pt idx="5">
                  <c:v>0.36972222222222223</c:v>
                </c:pt>
                <c:pt idx="6">
                  <c:v>0.9308333333333334</c:v>
                </c:pt>
                <c:pt idx="7">
                  <c:v>5.0547222222222219</c:v>
                </c:pt>
                <c:pt idx="8">
                  <c:v>4.5294444444444446</c:v>
                </c:pt>
                <c:pt idx="9">
                  <c:v>2.2961111111111117</c:v>
                </c:pt>
                <c:pt idx="10">
                  <c:v>1.5847222222222224</c:v>
                </c:pt>
                <c:pt idx="11">
                  <c:v>1.9669444444444444</c:v>
                </c:pt>
                <c:pt idx="12">
                  <c:v>2.9841666666666664</c:v>
                </c:pt>
                <c:pt idx="13">
                  <c:v>4.009444444444445</c:v>
                </c:pt>
                <c:pt idx="14">
                  <c:v>4.5680555555555555</c:v>
                </c:pt>
                <c:pt idx="15">
                  <c:v>5.6719444444444447</c:v>
                </c:pt>
                <c:pt idx="16">
                  <c:v>18.571666666666665</c:v>
                </c:pt>
                <c:pt idx="17">
                  <c:v>35.024444444444441</c:v>
                </c:pt>
                <c:pt idx="18">
                  <c:v>22.153055555555557</c:v>
                </c:pt>
                <c:pt idx="19">
                  <c:v>8.6611111111111097</c:v>
                </c:pt>
                <c:pt idx="20">
                  <c:v>5.222777777777778</c:v>
                </c:pt>
                <c:pt idx="21">
                  <c:v>2.549722222222222</c:v>
                </c:pt>
                <c:pt idx="22">
                  <c:v>1.8388888888888886</c:v>
                </c:pt>
                <c:pt idx="23">
                  <c:v>1.6969444444444446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E-4323-9B21-1F5B5B6ED76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ACC2191_Southbound!$I$8:$I$31</c:f>
              <c:numCache>
                <c:formatCode>0</c:formatCode>
                <c:ptCount val="24"/>
                <c:pt idx="0">
                  <c:v>1.2</c:v>
                </c:pt>
                <c:pt idx="1">
                  <c:v>0.52727272727272723</c:v>
                </c:pt>
                <c:pt idx="2">
                  <c:v>0.34545454545454546</c:v>
                </c:pt>
                <c:pt idx="3">
                  <c:v>0.12272727272727271</c:v>
                </c:pt>
                <c:pt idx="4">
                  <c:v>0.36666666666666664</c:v>
                </c:pt>
                <c:pt idx="5">
                  <c:v>0.13484848484848486</c:v>
                </c:pt>
                <c:pt idx="6">
                  <c:v>0.48484848484848481</c:v>
                </c:pt>
                <c:pt idx="7">
                  <c:v>1.115151515151515</c:v>
                </c:pt>
                <c:pt idx="8">
                  <c:v>1.2545454545454544</c:v>
                </c:pt>
                <c:pt idx="9">
                  <c:v>1.1409090909090909</c:v>
                </c:pt>
                <c:pt idx="10">
                  <c:v>1.343939393939394</c:v>
                </c:pt>
                <c:pt idx="11">
                  <c:v>1.9439393939393943</c:v>
                </c:pt>
                <c:pt idx="12">
                  <c:v>2.2681818181818181</c:v>
                </c:pt>
                <c:pt idx="13">
                  <c:v>2.8803030303030304</c:v>
                </c:pt>
                <c:pt idx="14">
                  <c:v>2.8696969696969701</c:v>
                </c:pt>
                <c:pt idx="15">
                  <c:v>3.143939393939394</c:v>
                </c:pt>
                <c:pt idx="16">
                  <c:v>3.35</c:v>
                </c:pt>
                <c:pt idx="17">
                  <c:v>3.8000000000000003</c:v>
                </c:pt>
                <c:pt idx="18">
                  <c:v>2.7333333333333334</c:v>
                </c:pt>
                <c:pt idx="19">
                  <c:v>2.187878787878788</c:v>
                </c:pt>
                <c:pt idx="20">
                  <c:v>1.7454545454545454</c:v>
                </c:pt>
                <c:pt idx="21">
                  <c:v>1.1530303030303031</c:v>
                </c:pt>
                <c:pt idx="22">
                  <c:v>1.2303030303030305</c:v>
                </c:pt>
                <c:pt idx="23">
                  <c:v>1.2757575757575759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E-4323-9B21-1F5B5B6ED76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ACC2191_Southbound!$C$8:$C$31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ACC2191_Southbound!$J$8:$J$31</c:f>
              <c:numCache>
                <c:formatCode>0</c:formatCode>
                <c:ptCount val="24"/>
                <c:pt idx="0">
                  <c:v>1.3333333333333333</c:v>
                </c:pt>
                <c:pt idx="1">
                  <c:v>1.0208333333333333</c:v>
                </c:pt>
                <c:pt idx="2">
                  <c:v>0.41666666666666669</c:v>
                </c:pt>
                <c:pt idx="3">
                  <c:v>0.31944444444444442</c:v>
                </c:pt>
                <c:pt idx="4">
                  <c:v>0.54861111111111105</c:v>
                </c:pt>
                <c:pt idx="5">
                  <c:v>0.15972222222222221</c:v>
                </c:pt>
                <c:pt idx="6">
                  <c:v>0.22222222222222221</c:v>
                </c:pt>
                <c:pt idx="7">
                  <c:v>0.75694444444444431</c:v>
                </c:pt>
                <c:pt idx="8">
                  <c:v>0.53472222222222221</c:v>
                </c:pt>
                <c:pt idx="9">
                  <c:v>1.2777777777777779</c:v>
                </c:pt>
                <c:pt idx="10">
                  <c:v>1.895833333333333</c:v>
                </c:pt>
                <c:pt idx="11">
                  <c:v>1.8125000000000002</c:v>
                </c:pt>
                <c:pt idx="12">
                  <c:v>2.3541666666666665</c:v>
                </c:pt>
                <c:pt idx="13">
                  <c:v>3.0208333333333335</c:v>
                </c:pt>
                <c:pt idx="14">
                  <c:v>2.6944444444444442</c:v>
                </c:pt>
                <c:pt idx="15">
                  <c:v>2.4027777777777777</c:v>
                </c:pt>
                <c:pt idx="16">
                  <c:v>4.0625000000000009</c:v>
                </c:pt>
                <c:pt idx="17">
                  <c:v>3.7777777777777772</c:v>
                </c:pt>
                <c:pt idx="18">
                  <c:v>3.1805555555555554</c:v>
                </c:pt>
                <c:pt idx="19">
                  <c:v>2.0069444444444442</c:v>
                </c:pt>
                <c:pt idx="20">
                  <c:v>1.5625</c:v>
                </c:pt>
                <c:pt idx="21">
                  <c:v>0.72222222222222221</c:v>
                </c:pt>
                <c:pt idx="22">
                  <c:v>0.95138888888888895</c:v>
                </c:pt>
                <c:pt idx="23">
                  <c:v>0.59027777777777779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E-4323-9B21-1F5B5B6ED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168312"/>
        <c:axId val="424169488"/>
      </c:lineChart>
      <c:catAx>
        <c:axId val="42416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16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16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41683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ACC2246_graphs!$P$5:$V$5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ACC2246_graphs!$P$7:$V$7</c:f>
              <c:numCache>
                <c:formatCode>0</c:formatCode>
                <c:ptCount val="7"/>
                <c:pt idx="0">
                  <c:v>7.1547619047619033</c:v>
                </c:pt>
                <c:pt idx="1">
                  <c:v>6.8809523809523814</c:v>
                </c:pt>
                <c:pt idx="2">
                  <c:v>6.7619047619047619</c:v>
                </c:pt>
                <c:pt idx="3">
                  <c:v>5.8333333333333348</c:v>
                </c:pt>
                <c:pt idx="4">
                  <c:v>3.416666666666667</c:v>
                </c:pt>
                <c:pt idx="5">
                  <c:v>2.4055555555555554</c:v>
                </c:pt>
                <c:pt idx="6">
                  <c:v>1.7857142857142856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A-4A17-8D87-6F74128B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8712"/>
        <c:axId val="696460672"/>
      </c:barChart>
      <c:catAx>
        <c:axId val="696458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8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Traffic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2D67-4FA5-92EB-7C7B0ED7BD39}"/>
              </c:ext>
            </c:extLst>
          </c:dPt>
          <c:cat>
            <c:strRef>
              <c:f>ATC1081_graphs!$P$9:$AA$9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ATC1081_graphs!$P$12:$AA$12</c:f>
              <c:numCache>
                <c:formatCode>0</c:formatCode>
                <c:ptCount val="12"/>
                <c:pt idx="0">
                  <c:v>19858.950000000004</c:v>
                </c:pt>
                <c:pt idx="1">
                  <c:v>20716.833333333336</c:v>
                </c:pt>
                <c:pt idx="2">
                  <c:v>21060.639999999999</c:v>
                </c:pt>
                <c:pt idx="3">
                  <c:v>21091.1</c:v>
                </c:pt>
                <c:pt idx="4">
                  <c:v>21339.950000000004</c:v>
                </c:pt>
                <c:pt idx="5">
                  <c:v>21122.666666666672</c:v>
                </c:pt>
                <c:pt idx="6">
                  <c:v>20750.283333333333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7-4FA5-92EB-7C7B0ED7BD39}"/>
            </c:ext>
          </c:extLst>
        </c:ser>
        <c:ser>
          <c:idx val="0"/>
          <c:order val="1"/>
          <c:tx>
            <c:v>direction 1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ATC1081_graphs!$P$10:$AA$10</c:f>
              <c:numCache>
                <c:formatCode>0</c:formatCode>
                <c:ptCount val="12"/>
                <c:pt idx="0">
                  <c:v>10157.533333333333</c:v>
                </c:pt>
                <c:pt idx="1">
                  <c:v>10599.500000000004</c:v>
                </c:pt>
                <c:pt idx="2">
                  <c:v>10831.249999999998</c:v>
                </c:pt>
                <c:pt idx="3">
                  <c:v>10820.099999999999</c:v>
                </c:pt>
                <c:pt idx="4">
                  <c:v>10913.116666666667</c:v>
                </c:pt>
                <c:pt idx="5">
                  <c:v>10742.066666666668</c:v>
                </c:pt>
                <c:pt idx="6">
                  <c:v>10538.616666666667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7-4FA5-92EB-7C7B0ED7BD39}"/>
            </c:ext>
          </c:extLst>
        </c:ser>
        <c:ser>
          <c:idx val="1"/>
          <c:order val="2"/>
          <c:tx>
            <c:v>direction 2</c:v>
          </c:tx>
          <c:spPr>
            <a:ln w="3810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ATC1081_graphs!$P$11:$AA$11</c:f>
              <c:numCache>
                <c:formatCode>0</c:formatCode>
                <c:ptCount val="12"/>
                <c:pt idx="0">
                  <c:v>9701.4166666666715</c:v>
                </c:pt>
                <c:pt idx="1">
                  <c:v>10117.333333333334</c:v>
                </c:pt>
                <c:pt idx="2">
                  <c:v>10229.390000000001</c:v>
                </c:pt>
                <c:pt idx="3">
                  <c:v>10271.000000000002</c:v>
                </c:pt>
                <c:pt idx="4">
                  <c:v>10426.833333333336</c:v>
                </c:pt>
                <c:pt idx="5">
                  <c:v>10380.600000000002</c:v>
                </c:pt>
                <c:pt idx="6">
                  <c:v>10211.666666666668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7-4FA5-92EB-7C7B0ED7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43504"/>
        <c:axId val="590340368"/>
      </c:lineChart>
      <c:catAx>
        <c:axId val="59034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40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435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ACC2246_graphs!$P$9:$AA$9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ACC2246_graphs!$P$11:$AA$11</c:f>
              <c:numCache>
                <c:formatCode>0</c:formatCode>
                <c:ptCount val="12"/>
                <c:pt idx="0">
                  <c:v>7.8999999999999995</c:v>
                </c:pt>
                <c:pt idx="1">
                  <c:v>8.5333333333333332</c:v>
                </c:pt>
                <c:pt idx="2">
                  <c:v>7.3</c:v>
                </c:pt>
                <c:pt idx="3">
                  <c:v>6.9</c:v>
                </c:pt>
                <c:pt idx="4">
                  <c:v>6.0999999999999979</c:v>
                </c:pt>
                <c:pt idx="5">
                  <c:v>2.5333333333333332</c:v>
                </c:pt>
                <c:pt idx="6">
                  <c:v>2.8000000000000003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8-402C-8D1B-7AD25B6A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5576"/>
        <c:axId val="696455968"/>
      </c:lineChart>
      <c:catAx>
        <c:axId val="69645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5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direction2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ACC2246_graphs!$P$13:$Y$13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ACC2246_graphs!$P$15:$Y$15</c:f>
              <c:numCache>
                <c:formatCode>0</c:formatCode>
                <c:ptCount val="10"/>
                <c:pt idx="0">
                  <c:v>214</c:v>
                </c:pt>
                <c:pt idx="1">
                  <c:v>225.82939393939387</c:v>
                </c:pt>
                <c:pt idx="4">
                  <c:v>251.97666666666666</c:v>
                </c:pt>
                <c:pt idx="5">
                  <c:v>213.65694444444443</c:v>
                </c:pt>
                <c:pt idx="6">
                  <c:v>199.78166666666664</c:v>
                </c:pt>
                <c:pt idx="7">
                  <c:v>45.786111111111119</c:v>
                </c:pt>
                <c:pt idx="8">
                  <c:v>19.669666666666664</c:v>
                </c:pt>
                <c:pt idx="9">
                  <c:v>6.0095238095238095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A-4FBA-A14F-5B42DD008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39896"/>
        <c:axId val="696441856"/>
      </c:lineChart>
      <c:catAx>
        <c:axId val="69643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1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398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ACC2246_SouthWestbound!$L$8:$L$31</c:f>
              <c:numCache>
                <c:formatCode>0</c:formatCode>
                <c:ptCount val="24"/>
                <c:pt idx="0">
                  <c:v>2.3809523809523808E-2</c:v>
                </c:pt>
                <c:pt idx="1">
                  <c:v>1.6666666666666666E-2</c:v>
                </c:pt>
                <c:pt idx="2">
                  <c:v>1.4285714285714285E-2</c:v>
                </c:pt>
                <c:pt idx="3">
                  <c:v>0</c:v>
                </c:pt>
                <c:pt idx="4">
                  <c:v>3.8095238095238092E-2</c:v>
                </c:pt>
                <c:pt idx="5">
                  <c:v>0.31190476190476185</c:v>
                </c:pt>
                <c:pt idx="6">
                  <c:v>0.36666666666666664</c:v>
                </c:pt>
                <c:pt idx="7">
                  <c:v>0.50952380952380949</c:v>
                </c:pt>
                <c:pt idx="8">
                  <c:v>0.59523809523809523</c:v>
                </c:pt>
                <c:pt idx="9">
                  <c:v>0.19047619047619047</c:v>
                </c:pt>
                <c:pt idx="10">
                  <c:v>0.19523809523809524</c:v>
                </c:pt>
                <c:pt idx="11">
                  <c:v>0.19047619047619049</c:v>
                </c:pt>
                <c:pt idx="12">
                  <c:v>0.1380952380952381</c:v>
                </c:pt>
                <c:pt idx="13">
                  <c:v>0.11904761904761904</c:v>
                </c:pt>
                <c:pt idx="14">
                  <c:v>0.19523809523809524</c:v>
                </c:pt>
                <c:pt idx="15">
                  <c:v>0.14047619047619045</c:v>
                </c:pt>
                <c:pt idx="16">
                  <c:v>0.39285714285714279</c:v>
                </c:pt>
                <c:pt idx="17">
                  <c:v>0.83095238095238089</c:v>
                </c:pt>
                <c:pt idx="18">
                  <c:v>0.60476190476190472</c:v>
                </c:pt>
                <c:pt idx="19">
                  <c:v>0.50714285714285712</c:v>
                </c:pt>
                <c:pt idx="20">
                  <c:v>0.1738095238095238</c:v>
                </c:pt>
                <c:pt idx="21">
                  <c:v>0.14761904761904759</c:v>
                </c:pt>
                <c:pt idx="22">
                  <c:v>0.23809523809523805</c:v>
                </c:pt>
                <c:pt idx="23">
                  <c:v>6.9047619047619052E-2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C-445C-A410-DFFFBD80988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ACC2246_SouthWestbound!$I$8:$I$31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3.3333333333333333E-2</c:v>
                </c:pt>
                <c:pt idx="5">
                  <c:v>3.3333333333333333E-2</c:v>
                </c:pt>
                <c:pt idx="6">
                  <c:v>0.22222222222222221</c:v>
                </c:pt>
                <c:pt idx="7">
                  <c:v>0.58888888888888891</c:v>
                </c:pt>
                <c:pt idx="8">
                  <c:v>0.22222222222222221</c:v>
                </c:pt>
                <c:pt idx="9">
                  <c:v>0.33333333333333331</c:v>
                </c:pt>
                <c:pt idx="10">
                  <c:v>0.15</c:v>
                </c:pt>
                <c:pt idx="11">
                  <c:v>5.5555555555555552E-2</c:v>
                </c:pt>
                <c:pt idx="12">
                  <c:v>0.15</c:v>
                </c:pt>
                <c:pt idx="13">
                  <c:v>0</c:v>
                </c:pt>
                <c:pt idx="14">
                  <c:v>5.5555555555555552E-2</c:v>
                </c:pt>
                <c:pt idx="15">
                  <c:v>3.3333333333333333E-2</c:v>
                </c:pt>
                <c:pt idx="16">
                  <c:v>0.15555555555555556</c:v>
                </c:pt>
                <c:pt idx="17">
                  <c:v>3.3333333333333333E-2</c:v>
                </c:pt>
                <c:pt idx="18">
                  <c:v>0.22222222222222221</c:v>
                </c:pt>
                <c:pt idx="19">
                  <c:v>8.3333333333333329E-2</c:v>
                </c:pt>
                <c:pt idx="20">
                  <c:v>3.3333333333333333E-2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C-445C-A410-DFFFBD80988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ACC2246_SouthWestbound!$C$8:$C$31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ACC2246_SouthWestbound!$J$8:$J$31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0.21428571428571427</c:v>
                </c:pt>
                <c:pt idx="5">
                  <c:v>0</c:v>
                </c:pt>
                <c:pt idx="6">
                  <c:v>7.1428571428571425E-2</c:v>
                </c:pt>
                <c:pt idx="7">
                  <c:v>9.5238095238095233E-2</c:v>
                </c:pt>
                <c:pt idx="8">
                  <c:v>0.21428571428571427</c:v>
                </c:pt>
                <c:pt idx="9">
                  <c:v>7.1428571428571425E-2</c:v>
                </c:pt>
                <c:pt idx="10">
                  <c:v>0.23809523809523808</c:v>
                </c:pt>
                <c:pt idx="11">
                  <c:v>0.35714285714285715</c:v>
                </c:pt>
                <c:pt idx="12">
                  <c:v>0</c:v>
                </c:pt>
                <c:pt idx="13">
                  <c:v>7.1428571428571425E-2</c:v>
                </c:pt>
                <c:pt idx="14">
                  <c:v>9.5238095238095233E-2</c:v>
                </c:pt>
                <c:pt idx="15">
                  <c:v>0</c:v>
                </c:pt>
                <c:pt idx="16">
                  <c:v>4.7619047619047616E-2</c:v>
                </c:pt>
                <c:pt idx="17">
                  <c:v>0.19047619047619047</c:v>
                </c:pt>
                <c:pt idx="18">
                  <c:v>0</c:v>
                </c:pt>
                <c:pt idx="19">
                  <c:v>0.11904761904761904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C-445C-A410-DFFFBD809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34016"/>
        <c:axId val="696440288"/>
      </c:lineChart>
      <c:catAx>
        <c:axId val="6964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34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ACC2363_graphs!$P$8:$V$8</c:f>
              <c:numCache>
                <c:formatCode>0</c:formatCode>
                <c:ptCount val="7"/>
                <c:pt idx="0">
                  <c:v>962.23030303030305</c:v>
                </c:pt>
                <c:pt idx="1">
                  <c:v>987.26515151515127</c:v>
                </c:pt>
                <c:pt idx="2">
                  <c:v>936.52272727272725</c:v>
                </c:pt>
                <c:pt idx="3">
                  <c:v>861.42878787878794</c:v>
                </c:pt>
                <c:pt idx="4">
                  <c:v>735.89499999999998</c:v>
                </c:pt>
                <c:pt idx="5">
                  <c:v>290.87333333333333</c:v>
                </c:pt>
                <c:pt idx="6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F-4BA5-B180-470A3F54A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168312"/>
        <c:axId val="424162432"/>
      </c:barChart>
      <c:catAx>
        <c:axId val="42416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16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83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7576-469A-A737-B0E56B38AE53}"/>
              </c:ext>
            </c:extLst>
          </c:dPt>
          <c:cat>
            <c:strRef>
              <c:f>ACC2363_graphs!$P$9:$AA$9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ACC2363_graphs!$P$12:$AA$12</c:f>
              <c:numCache>
                <c:formatCode>0</c:formatCode>
                <c:ptCount val="12"/>
                <c:pt idx="1">
                  <c:v>965.5</c:v>
                </c:pt>
                <c:pt idx="2">
                  <c:v>801.71</c:v>
                </c:pt>
                <c:pt idx="3">
                  <c:v>926.4</c:v>
                </c:pt>
                <c:pt idx="4">
                  <c:v>1096.5333333333333</c:v>
                </c:pt>
                <c:pt idx="5">
                  <c:v>998.66666666666674</c:v>
                </c:pt>
                <c:pt idx="6">
                  <c:v>1176.9833333333333</c:v>
                </c:pt>
                <c:pt idx="7">
                  <c:v>930.34333333333348</c:v>
                </c:pt>
                <c:pt idx="8">
                  <c:v>972.33999999999992</c:v>
                </c:pt>
                <c:pt idx="9">
                  <c:v>812.80000000000007</c:v>
                </c:pt>
                <c:pt idx="10">
                  <c:v>683.33</c:v>
                </c:pt>
                <c:pt idx="11">
                  <c:v>544.66666666666652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6-469A-A737-B0E56B38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163608"/>
        <c:axId val="424164000"/>
      </c:lineChart>
      <c:catAx>
        <c:axId val="42416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16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36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ACC2363_graphs!$P$13:$Y$13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ACC2363_graphs!$P$16:$Y$16</c:f>
              <c:numCache>
                <c:formatCode>General</c:formatCode>
                <c:ptCount val="10"/>
                <c:pt idx="0">
                  <c:v>88.2</c:v>
                </c:pt>
                <c:pt idx="1">
                  <c:v>177.21587878787878</c:v>
                </c:pt>
                <c:pt idx="2" formatCode="0">
                  <c:v>226.91388888888889</c:v>
                </c:pt>
                <c:pt idx="3" formatCode="0">
                  <c:v>597.5642857142858</c:v>
                </c:pt>
                <c:pt idx="4" formatCode="0">
                  <c:v>642.31500000000005</c:v>
                </c:pt>
                <c:pt idx="5" formatCode="0">
                  <c:v>748.01037878787884</c:v>
                </c:pt>
                <c:pt idx="6" formatCode="0">
                  <c:v>759.72916666666652</c:v>
                </c:pt>
                <c:pt idx="7" formatCode="0">
                  <c:v>907.32888888888886</c:v>
                </c:pt>
                <c:pt idx="9" formatCode="0">
                  <c:v>896.66839393939392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9-48E3-ABE5-914160C36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168704"/>
        <c:axId val="424170664"/>
      </c:lineChart>
      <c:catAx>
        <c:axId val="4241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70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4170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41687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ACC2363_Bothdirections!$L$8:$L$31</c:f>
              <c:numCache>
                <c:formatCode>0</c:formatCode>
                <c:ptCount val="24"/>
                <c:pt idx="0">
                  <c:v>0.77269696969696966</c:v>
                </c:pt>
                <c:pt idx="1">
                  <c:v>0.31775757575757574</c:v>
                </c:pt>
                <c:pt idx="2">
                  <c:v>0.15927272727272729</c:v>
                </c:pt>
                <c:pt idx="3">
                  <c:v>0.50769696969696965</c:v>
                </c:pt>
                <c:pt idx="4">
                  <c:v>0.63545454545454538</c:v>
                </c:pt>
                <c:pt idx="5">
                  <c:v>4.9066969696969691</c:v>
                </c:pt>
                <c:pt idx="6">
                  <c:v>30.034393939393937</c:v>
                </c:pt>
                <c:pt idx="7">
                  <c:v>130.82075757575757</c:v>
                </c:pt>
                <c:pt idx="8">
                  <c:v>157.08860606060608</c:v>
                </c:pt>
                <c:pt idx="9">
                  <c:v>54.945696969696975</c:v>
                </c:pt>
                <c:pt idx="10">
                  <c:v>20.084393939393937</c:v>
                </c:pt>
                <c:pt idx="11">
                  <c:v>17.843515151515152</c:v>
                </c:pt>
                <c:pt idx="12">
                  <c:v>18.047454545454542</c:v>
                </c:pt>
                <c:pt idx="13">
                  <c:v>20.753454545454545</c:v>
                </c:pt>
                <c:pt idx="14">
                  <c:v>23.217484848484851</c:v>
                </c:pt>
                <c:pt idx="15">
                  <c:v>29.357484848484848</c:v>
                </c:pt>
                <c:pt idx="16">
                  <c:v>82.324393939393943</c:v>
                </c:pt>
                <c:pt idx="17">
                  <c:v>151.19375757575759</c:v>
                </c:pt>
                <c:pt idx="18">
                  <c:v>91.870606060606065</c:v>
                </c:pt>
                <c:pt idx="19">
                  <c:v>33.297333333333327</c:v>
                </c:pt>
                <c:pt idx="20">
                  <c:v>15.259727272727272</c:v>
                </c:pt>
                <c:pt idx="21">
                  <c:v>7.9417878787878777</c:v>
                </c:pt>
                <c:pt idx="22">
                  <c:v>3.910848484848485</c:v>
                </c:pt>
                <c:pt idx="23">
                  <c:v>1.3771212121212124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8-4D9C-AC7E-B1E5A41CB245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ACC2363_Bothdirections!$I$8:$I$31</c:f>
              <c:numCache>
                <c:formatCode>0</c:formatCode>
                <c:ptCount val="24"/>
                <c:pt idx="0">
                  <c:v>1.0283333333333333</c:v>
                </c:pt>
                <c:pt idx="1">
                  <c:v>0.79333333333333333</c:v>
                </c:pt>
                <c:pt idx="2">
                  <c:v>0.42333333333333334</c:v>
                </c:pt>
                <c:pt idx="3">
                  <c:v>0.30166666666666664</c:v>
                </c:pt>
                <c:pt idx="4">
                  <c:v>0.1933333333333333</c:v>
                </c:pt>
                <c:pt idx="5">
                  <c:v>1.5583333333333333</c:v>
                </c:pt>
                <c:pt idx="6">
                  <c:v>4.4749999999999996</c:v>
                </c:pt>
                <c:pt idx="7">
                  <c:v>12.321666666666667</c:v>
                </c:pt>
                <c:pt idx="8">
                  <c:v>18.688333333333333</c:v>
                </c:pt>
                <c:pt idx="9">
                  <c:v>20.096666666666664</c:v>
                </c:pt>
                <c:pt idx="10">
                  <c:v>24.731666666666666</c:v>
                </c:pt>
                <c:pt idx="11">
                  <c:v>24.286666666666669</c:v>
                </c:pt>
                <c:pt idx="12">
                  <c:v>25.13666666666667</c:v>
                </c:pt>
                <c:pt idx="13">
                  <c:v>25.321666666666665</c:v>
                </c:pt>
                <c:pt idx="14">
                  <c:v>22.68</c:v>
                </c:pt>
                <c:pt idx="15">
                  <c:v>22.681666666666665</c:v>
                </c:pt>
                <c:pt idx="16">
                  <c:v>24.446666666666669</c:v>
                </c:pt>
                <c:pt idx="17">
                  <c:v>22.006666666666668</c:v>
                </c:pt>
                <c:pt idx="18">
                  <c:v>15.028333333333332</c:v>
                </c:pt>
                <c:pt idx="19">
                  <c:v>9.9333333333333336</c:v>
                </c:pt>
                <c:pt idx="20">
                  <c:v>7.68</c:v>
                </c:pt>
                <c:pt idx="21">
                  <c:v>3.55</c:v>
                </c:pt>
                <c:pt idx="22">
                  <c:v>2.1316666666666668</c:v>
                </c:pt>
                <c:pt idx="23">
                  <c:v>1.3783333333333334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8-4D9C-AC7E-B1E5A41CB245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ACC2363_Bothdirections!$C$8:$C$31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ACC2363_Bothdirections!$J$8:$J$31</c:f>
              <c:numCache>
                <c:formatCode>0</c:formatCode>
                <c:ptCount val="24"/>
                <c:pt idx="0">
                  <c:v>0.77499999999999991</c:v>
                </c:pt>
                <c:pt idx="1">
                  <c:v>0.35833333333333328</c:v>
                </c:pt>
                <c:pt idx="2">
                  <c:v>0.10833333333333332</c:v>
                </c:pt>
                <c:pt idx="3">
                  <c:v>0.10833333333333332</c:v>
                </c:pt>
                <c:pt idx="4">
                  <c:v>0.32500000000000001</c:v>
                </c:pt>
                <c:pt idx="5">
                  <c:v>1.4166666666666665</c:v>
                </c:pt>
                <c:pt idx="6">
                  <c:v>2.6</c:v>
                </c:pt>
                <c:pt idx="7">
                  <c:v>9.1750000000000007</c:v>
                </c:pt>
                <c:pt idx="8">
                  <c:v>12.466666666666667</c:v>
                </c:pt>
                <c:pt idx="9">
                  <c:v>22.049999999999997</c:v>
                </c:pt>
                <c:pt idx="10">
                  <c:v>26.925000000000004</c:v>
                </c:pt>
                <c:pt idx="11">
                  <c:v>28.99166666666666</c:v>
                </c:pt>
                <c:pt idx="12">
                  <c:v>28.9</c:v>
                </c:pt>
                <c:pt idx="13">
                  <c:v>26.116666666666667</c:v>
                </c:pt>
                <c:pt idx="14">
                  <c:v>29.366666666666667</c:v>
                </c:pt>
                <c:pt idx="15">
                  <c:v>27.699999999999996</c:v>
                </c:pt>
                <c:pt idx="16">
                  <c:v>26.31666666666667</c:v>
                </c:pt>
                <c:pt idx="17">
                  <c:v>23.31666666666667</c:v>
                </c:pt>
                <c:pt idx="18">
                  <c:v>15.749999999999998</c:v>
                </c:pt>
                <c:pt idx="19">
                  <c:v>10.016666666666666</c:v>
                </c:pt>
                <c:pt idx="20">
                  <c:v>7.4416666666666655</c:v>
                </c:pt>
                <c:pt idx="21">
                  <c:v>3.8666666666666663</c:v>
                </c:pt>
                <c:pt idx="22">
                  <c:v>1.825</c:v>
                </c:pt>
                <c:pt idx="23">
                  <c:v>1.0833333333333335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8-4D9C-AC7E-B1E5A41C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50480"/>
        <c:axId val="696445384"/>
      </c:lineChart>
      <c:catAx>
        <c:axId val="69645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5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5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504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ACC2365_graphs!$P$8:$V$8</c:f>
              <c:numCache>
                <c:formatCode>0</c:formatCode>
                <c:ptCount val="7"/>
                <c:pt idx="0">
                  <c:v>239.82361111111112</c:v>
                </c:pt>
                <c:pt idx="1">
                  <c:v>244.02777777777783</c:v>
                </c:pt>
                <c:pt idx="2">
                  <c:v>230.58333333333331</c:v>
                </c:pt>
                <c:pt idx="3">
                  <c:v>213.59999999999997</c:v>
                </c:pt>
                <c:pt idx="4">
                  <c:v>189.71805555555557</c:v>
                </c:pt>
                <c:pt idx="5">
                  <c:v>101.40757575757576</c:v>
                </c:pt>
                <c:pt idx="6">
                  <c:v>112.76388888888889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5-4129-9DD3-047199734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60280"/>
        <c:axId val="696460672"/>
      </c:barChart>
      <c:catAx>
        <c:axId val="69646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60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8189-46E8-9D74-DF93BA8F1E11}"/>
              </c:ext>
            </c:extLst>
          </c:dPt>
          <c:cat>
            <c:strRef>
              <c:f>ACC2365_graphs!$P$9:$AA$9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ACC2365_graphs!$P$12:$AA$12</c:f>
              <c:numCache>
                <c:formatCode>0</c:formatCode>
                <c:ptCount val="12"/>
                <c:pt idx="0">
                  <c:v>108.30000000000001</c:v>
                </c:pt>
                <c:pt idx="1">
                  <c:v>114.73333333333335</c:v>
                </c:pt>
                <c:pt idx="2">
                  <c:v>135.80000000000001</c:v>
                </c:pt>
                <c:pt idx="3">
                  <c:v>242.70000000000005</c:v>
                </c:pt>
                <c:pt idx="4">
                  <c:v>325.91666666666663</c:v>
                </c:pt>
                <c:pt idx="5">
                  <c:v>326.4666666666667</c:v>
                </c:pt>
                <c:pt idx="6">
                  <c:v>394.80000000000007</c:v>
                </c:pt>
                <c:pt idx="7">
                  <c:v>344.25666666666666</c:v>
                </c:pt>
                <c:pt idx="8">
                  <c:v>309.71000000000004</c:v>
                </c:pt>
                <c:pt idx="9">
                  <c:v>182.9</c:v>
                </c:pt>
                <c:pt idx="10">
                  <c:v>115.09</c:v>
                </c:pt>
                <c:pt idx="11">
                  <c:v>81.933333333333337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9-46E8-9D74-DF93BA8F1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61848"/>
        <c:axId val="696439112"/>
      </c:lineChart>
      <c:catAx>
        <c:axId val="69646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39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39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61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ACC2365_graphs!$P$13:$Y$13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ACC2365_graphs!$P$16:$Y$16</c:f>
              <c:numCache>
                <c:formatCode>0</c:formatCode>
                <c:ptCount val="10"/>
                <c:pt idx="0">
                  <c:v>174.81819999999999</c:v>
                </c:pt>
                <c:pt idx="1">
                  <c:v>351.10686868686878</c:v>
                </c:pt>
                <c:pt idx="2">
                  <c:v>417.62628968253966</c:v>
                </c:pt>
                <c:pt idx="5">
                  <c:v>331.43666666666672</c:v>
                </c:pt>
                <c:pt idx="6">
                  <c:v>354.45694444444439</c:v>
                </c:pt>
                <c:pt idx="7">
                  <c:v>343.03472222222229</c:v>
                </c:pt>
                <c:pt idx="8">
                  <c:v>253.25500000000002</c:v>
                </c:pt>
                <c:pt idx="9">
                  <c:v>223.5505555555556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F-41F3-8B41-7FCA4A46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36368"/>
        <c:axId val="696433232"/>
      </c:lineChart>
      <c:catAx>
        <c:axId val="69643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3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33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363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Traffic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  <a:prstDash val="solid"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ATC1081_graphs!$P$16:$Y$16</c:f>
              <c:numCache>
                <c:formatCode>General</c:formatCode>
                <c:ptCount val="10"/>
                <c:pt idx="1">
                  <c:v>21781.321436781611</c:v>
                </c:pt>
                <c:pt idx="2" formatCode="0">
                  <c:v>21714.387382599998</c:v>
                </c:pt>
                <c:pt idx="3" formatCode="0">
                  <c:v>22003.2096924</c:v>
                </c:pt>
                <c:pt idx="4" formatCode="0">
                  <c:v>22673.016741200001</c:v>
                </c:pt>
                <c:pt idx="5" formatCode="0">
                  <c:v>22313.972171599999</c:v>
                </c:pt>
                <c:pt idx="6" formatCode="0">
                  <c:v>22597.9758038</c:v>
                </c:pt>
                <c:pt idx="7" formatCode="0">
                  <c:v>20576.450525600001</c:v>
                </c:pt>
                <c:pt idx="8" formatCode="0">
                  <c:v>20237.397222222222</c:v>
                </c:pt>
                <c:pt idx="9" formatCode="0">
                  <c:v>20848.631904761904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4-4932-BA81-B542D593736B}"/>
            </c:ext>
          </c:extLst>
        </c:ser>
        <c:ser>
          <c:idx val="0"/>
          <c:order val="1"/>
          <c:tx>
            <c:strRef>
              <c:f>ATC1081_graphs!$G$83</c:f>
              <c:strCache>
                <c:ptCount val="1"/>
                <c:pt idx="0">
                  <c:v>SouthEast bound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noFill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ATC1081_graphs!$P$14:$Y$14</c:f>
              <c:numCache>
                <c:formatCode>0</c:formatCode>
                <c:ptCount val="10"/>
                <c:pt idx="1">
                  <c:v>11105.50706148513</c:v>
                </c:pt>
                <c:pt idx="2">
                  <c:v>11088.835172799998</c:v>
                </c:pt>
                <c:pt idx="3">
                  <c:v>11269.829429799998</c:v>
                </c:pt>
                <c:pt idx="4">
                  <c:v>11570.362907600003</c:v>
                </c:pt>
                <c:pt idx="5">
                  <c:v>11277.2513</c:v>
                </c:pt>
                <c:pt idx="6">
                  <c:v>11885.024707799999</c:v>
                </c:pt>
                <c:pt idx="7">
                  <c:v>10546.109707600002</c:v>
                </c:pt>
                <c:pt idx="8">
                  <c:v>10471.327499999999</c:v>
                </c:pt>
                <c:pt idx="9">
                  <c:v>10657.454761904759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4-4932-BA81-B542D593736B}"/>
            </c:ext>
          </c:extLst>
        </c:ser>
        <c:ser>
          <c:idx val="1"/>
          <c:order val="2"/>
          <c:tx>
            <c:strRef>
              <c:f>ATC1081_graphs!$I$83</c:f>
              <c:strCache>
                <c:ptCount val="1"/>
                <c:pt idx="0">
                  <c:v>NorthWest bound</c:v>
                </c:pt>
              </c:strCache>
            </c:strRef>
          </c:tx>
          <c:spPr>
            <a:ln w="38100"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ATC1081_graphs!$P$13:$Y$13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ATC1081_graphs!$P$15:$Y$15</c:f>
              <c:numCache>
                <c:formatCode>0</c:formatCode>
                <c:ptCount val="10"/>
                <c:pt idx="1">
                  <c:v>10675.814375296479</c:v>
                </c:pt>
                <c:pt idx="2">
                  <c:v>10625.552209800002</c:v>
                </c:pt>
                <c:pt idx="3">
                  <c:v>10733.3802626</c:v>
                </c:pt>
                <c:pt idx="4">
                  <c:v>11102.653833599999</c:v>
                </c:pt>
                <c:pt idx="5">
                  <c:v>11036.7208716</c:v>
                </c:pt>
                <c:pt idx="6">
                  <c:v>10712.951096000001</c:v>
                </c:pt>
                <c:pt idx="7" formatCode="General">
                  <c:v>10030.340817999999</c:v>
                </c:pt>
                <c:pt idx="8">
                  <c:v>9766.0697222222225</c:v>
                </c:pt>
                <c:pt idx="9">
                  <c:v>10191.177142857143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4-4932-BA81-B542D5937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36448"/>
        <c:axId val="590337624"/>
      </c:lineChart>
      <c:catAx>
        <c:axId val="5903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7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0337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0336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ACC2365_Bothdirections!$L$8:$L$31</c:f>
              <c:numCache>
                <c:formatCode>0</c:formatCode>
                <c:ptCount val="24"/>
                <c:pt idx="0">
                  <c:v>0.13250000000000001</c:v>
                </c:pt>
                <c:pt idx="1">
                  <c:v>2.0555555555555556E-2</c:v>
                </c:pt>
                <c:pt idx="2">
                  <c:v>2.6944444444444444E-2</c:v>
                </c:pt>
                <c:pt idx="3">
                  <c:v>0.10944444444444443</c:v>
                </c:pt>
                <c:pt idx="4">
                  <c:v>9.8611111111111122E-2</c:v>
                </c:pt>
                <c:pt idx="5">
                  <c:v>1.6916666666666669</c:v>
                </c:pt>
                <c:pt idx="6">
                  <c:v>6.2797222222222215</c:v>
                </c:pt>
                <c:pt idx="7">
                  <c:v>27.561666666666667</c:v>
                </c:pt>
                <c:pt idx="8">
                  <c:v>34.269166666666663</c:v>
                </c:pt>
                <c:pt idx="9">
                  <c:v>13.971388888888891</c:v>
                </c:pt>
                <c:pt idx="10">
                  <c:v>6.1891666666666669</c:v>
                </c:pt>
                <c:pt idx="11">
                  <c:v>5.7608333333333333</c:v>
                </c:pt>
                <c:pt idx="12">
                  <c:v>5.8458333333333332</c:v>
                </c:pt>
                <c:pt idx="13">
                  <c:v>6.9880555555555564</c:v>
                </c:pt>
                <c:pt idx="14">
                  <c:v>7.0761111111111106</c:v>
                </c:pt>
                <c:pt idx="15">
                  <c:v>8.1958333333333346</c:v>
                </c:pt>
                <c:pt idx="16">
                  <c:v>20.41277777777778</c:v>
                </c:pt>
                <c:pt idx="17">
                  <c:v>36.328333333333333</c:v>
                </c:pt>
                <c:pt idx="18">
                  <c:v>23.821388888888887</c:v>
                </c:pt>
                <c:pt idx="19">
                  <c:v>10.064444444444446</c:v>
                </c:pt>
                <c:pt idx="20">
                  <c:v>4.5972222222222232</c:v>
                </c:pt>
                <c:pt idx="21">
                  <c:v>2.388611111111111</c:v>
                </c:pt>
                <c:pt idx="22">
                  <c:v>1.361388888888889</c:v>
                </c:pt>
                <c:pt idx="23">
                  <c:v>0.35888888888888887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6-4C39-B87C-CCFA28E3F69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ACC2365_Bothdirections!$I$8:$I$31</c:f>
              <c:numCache>
                <c:formatCode>0</c:formatCode>
                <c:ptCount val="24"/>
                <c:pt idx="0">
                  <c:v>0.3348484848484849</c:v>
                </c:pt>
                <c:pt idx="1">
                  <c:v>0.14242424242424243</c:v>
                </c:pt>
                <c:pt idx="2">
                  <c:v>0</c:v>
                </c:pt>
                <c:pt idx="3">
                  <c:v>0.12424242424242425</c:v>
                </c:pt>
                <c:pt idx="4">
                  <c:v>5.909090909090909E-2</c:v>
                </c:pt>
                <c:pt idx="5">
                  <c:v>0.38636363636363635</c:v>
                </c:pt>
                <c:pt idx="6">
                  <c:v>1.0030303030303029</c:v>
                </c:pt>
                <c:pt idx="7">
                  <c:v>2.4666666666666668</c:v>
                </c:pt>
                <c:pt idx="8">
                  <c:v>4.7833333333333332</c:v>
                </c:pt>
                <c:pt idx="9">
                  <c:v>6.9303030303030297</c:v>
                </c:pt>
                <c:pt idx="10">
                  <c:v>9.2924242424242429</c:v>
                </c:pt>
                <c:pt idx="11">
                  <c:v>10</c:v>
                </c:pt>
                <c:pt idx="12">
                  <c:v>9.4499999999999993</c:v>
                </c:pt>
                <c:pt idx="13">
                  <c:v>8.4439393939393934</c:v>
                </c:pt>
                <c:pt idx="14">
                  <c:v>9.4893939393939384</c:v>
                </c:pt>
                <c:pt idx="15">
                  <c:v>8.466666666666665</c:v>
                </c:pt>
                <c:pt idx="16">
                  <c:v>8.8666666666666671</c:v>
                </c:pt>
                <c:pt idx="17">
                  <c:v>7.9893939393939402</c:v>
                </c:pt>
                <c:pt idx="18">
                  <c:v>5.2363636363636363</c:v>
                </c:pt>
                <c:pt idx="19">
                  <c:v>4.0121212121212118</c:v>
                </c:pt>
                <c:pt idx="20">
                  <c:v>2.2469696969696971</c:v>
                </c:pt>
                <c:pt idx="21">
                  <c:v>0.68181818181818177</c:v>
                </c:pt>
                <c:pt idx="22">
                  <c:v>0.91666666666666674</c:v>
                </c:pt>
                <c:pt idx="23">
                  <c:v>8.4848484848484854E-2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6-4C39-B87C-CCFA28E3F69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ACC2365_Bothdirections!$J$8:$J$31</c:f>
              <c:numCache>
                <c:formatCode>0</c:formatCode>
                <c:ptCount val="24"/>
                <c:pt idx="0">
                  <c:v>0.23611111111111113</c:v>
                </c:pt>
                <c:pt idx="1">
                  <c:v>0.16666666666666666</c:v>
                </c:pt>
                <c:pt idx="2">
                  <c:v>2.0833333333333332E-2</c:v>
                </c:pt>
                <c:pt idx="3">
                  <c:v>0</c:v>
                </c:pt>
                <c:pt idx="4">
                  <c:v>2.0833333333333332E-2</c:v>
                </c:pt>
                <c:pt idx="5">
                  <c:v>0.27777777777777773</c:v>
                </c:pt>
                <c:pt idx="6">
                  <c:v>1.0833333333333333</c:v>
                </c:pt>
                <c:pt idx="7">
                  <c:v>2.7569444444444446</c:v>
                </c:pt>
                <c:pt idx="8">
                  <c:v>4.1111111111111116</c:v>
                </c:pt>
                <c:pt idx="9">
                  <c:v>8.8333333333333321</c:v>
                </c:pt>
                <c:pt idx="10">
                  <c:v>9.0833333333333321</c:v>
                </c:pt>
                <c:pt idx="11">
                  <c:v>11.229166666666666</c:v>
                </c:pt>
                <c:pt idx="12">
                  <c:v>10.979166666666666</c:v>
                </c:pt>
                <c:pt idx="13">
                  <c:v>11.159722222222221</c:v>
                </c:pt>
                <c:pt idx="14">
                  <c:v>10.326388888888889</c:v>
                </c:pt>
                <c:pt idx="15">
                  <c:v>10.319444444444445</c:v>
                </c:pt>
                <c:pt idx="16">
                  <c:v>9.2847222222222214</c:v>
                </c:pt>
                <c:pt idx="17">
                  <c:v>8.0486111111111107</c:v>
                </c:pt>
                <c:pt idx="18">
                  <c:v>5.5555555555555554</c:v>
                </c:pt>
                <c:pt idx="19">
                  <c:v>4.1944444444444446</c:v>
                </c:pt>
                <c:pt idx="20">
                  <c:v>3.166666666666667</c:v>
                </c:pt>
                <c:pt idx="21">
                  <c:v>1.1319444444444444</c:v>
                </c:pt>
                <c:pt idx="22">
                  <c:v>0.63194444444444442</c:v>
                </c:pt>
                <c:pt idx="23">
                  <c:v>0.14583333333333334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6-4C39-B87C-CCFA28E3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35584"/>
        <c:axId val="696437936"/>
      </c:lineChart>
      <c:catAx>
        <c:axId val="69643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3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3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355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ACC2368_graphs!$P$5:$V$5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ACC2368_graphs!$P$6:$V$6</c:f>
              <c:numCache>
                <c:formatCode>0</c:formatCode>
                <c:ptCount val="7"/>
                <c:pt idx="0">
                  <c:v>71.930555555555557</c:v>
                </c:pt>
                <c:pt idx="1">
                  <c:v>93.180555555555557</c:v>
                </c:pt>
                <c:pt idx="2">
                  <c:v>79.479166666666671</c:v>
                </c:pt>
                <c:pt idx="3">
                  <c:v>82.844444444444463</c:v>
                </c:pt>
                <c:pt idx="4">
                  <c:v>62.438888888888883</c:v>
                </c:pt>
                <c:pt idx="5">
                  <c:v>21.527777777777779</c:v>
                </c:pt>
                <c:pt idx="6">
                  <c:v>23.305555555555554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3-4293-909D-33917590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46952"/>
        <c:axId val="696453616"/>
      </c:barChart>
      <c:catAx>
        <c:axId val="696446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6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ACC2368_graphs!$P$9:$AA$9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ACC2368_graphs!$P$10:$AA$10</c:f>
              <c:numCache>
                <c:formatCode>0</c:formatCode>
                <c:ptCount val="12"/>
                <c:pt idx="0">
                  <c:v>82.15</c:v>
                </c:pt>
                <c:pt idx="1">
                  <c:v>76.8</c:v>
                </c:pt>
                <c:pt idx="2">
                  <c:v>76.239999999999995</c:v>
                </c:pt>
                <c:pt idx="3">
                  <c:v>64.600000000000009</c:v>
                </c:pt>
                <c:pt idx="4">
                  <c:v>71.666666666666671</c:v>
                </c:pt>
                <c:pt idx="5">
                  <c:v>101.19999999999999</c:v>
                </c:pt>
                <c:pt idx="6">
                  <c:v>80.850000000000009</c:v>
                </c:pt>
                <c:pt idx="7">
                  <c:v>64.37</c:v>
                </c:pt>
                <c:pt idx="8">
                  <c:v>80.40000000000002</c:v>
                </c:pt>
                <c:pt idx="9">
                  <c:v>88.183333333333323</c:v>
                </c:pt>
                <c:pt idx="10">
                  <c:v>83.169999999999973</c:v>
                </c:pt>
                <c:pt idx="11">
                  <c:v>66.066666666666663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A-4883-9CB2-61EE6D4C4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5184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ACC2368_graphs!$P$13:$Y$13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ACC2368_graphs!$P$14:$Y$14</c:f>
              <c:numCache>
                <c:formatCode>0</c:formatCode>
                <c:ptCount val="10"/>
                <c:pt idx="0">
                  <c:v>105</c:v>
                </c:pt>
                <c:pt idx="1">
                  <c:v>103.79366666666664</c:v>
                </c:pt>
                <c:pt idx="2">
                  <c:v>164.82238095238094</c:v>
                </c:pt>
                <c:pt idx="3">
                  <c:v>209.78041666666667</c:v>
                </c:pt>
                <c:pt idx="4">
                  <c:v>222</c:v>
                </c:pt>
                <c:pt idx="5">
                  <c:v>241.76305555555555</c:v>
                </c:pt>
                <c:pt idx="6">
                  <c:v>160.80777777777777</c:v>
                </c:pt>
                <c:pt idx="7">
                  <c:v>90.566111111111098</c:v>
                </c:pt>
                <c:pt idx="8">
                  <c:v>90.285833333333343</c:v>
                </c:pt>
                <c:pt idx="9">
                  <c:v>77.97472222222224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B-4B66-8061-A22F714CD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8520"/>
        <c:axId val="696448912"/>
      </c:lineChart>
      <c:catAx>
        <c:axId val="69644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8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ACC2368_Southbound!$L$8:$L$31</c:f>
              <c:numCache>
                <c:formatCode>0</c:formatCode>
                <c:ptCount val="24"/>
                <c:pt idx="0">
                  <c:v>0.44749999999999995</c:v>
                </c:pt>
                <c:pt idx="1">
                  <c:v>0.15861111111111112</c:v>
                </c:pt>
                <c:pt idx="2">
                  <c:v>7.4166666666666659E-2</c:v>
                </c:pt>
                <c:pt idx="3">
                  <c:v>0.14777777777777776</c:v>
                </c:pt>
                <c:pt idx="4">
                  <c:v>0.10472222222222223</c:v>
                </c:pt>
                <c:pt idx="5">
                  <c:v>0.52111111111111108</c:v>
                </c:pt>
                <c:pt idx="6">
                  <c:v>1.7650000000000001</c:v>
                </c:pt>
                <c:pt idx="7">
                  <c:v>3.7366666666666672</c:v>
                </c:pt>
                <c:pt idx="8">
                  <c:v>4.1469444444444452</c:v>
                </c:pt>
                <c:pt idx="9">
                  <c:v>2.395833333333333</c:v>
                </c:pt>
                <c:pt idx="10">
                  <c:v>0.63638888888888878</c:v>
                </c:pt>
                <c:pt idx="11">
                  <c:v>0.51222222222222225</c:v>
                </c:pt>
                <c:pt idx="12">
                  <c:v>0.75944444444444437</c:v>
                </c:pt>
                <c:pt idx="13">
                  <c:v>0.85944444444444446</c:v>
                </c:pt>
                <c:pt idx="14">
                  <c:v>1.1288888888888888</c:v>
                </c:pt>
                <c:pt idx="15">
                  <c:v>2.1772222222222224</c:v>
                </c:pt>
                <c:pt idx="16">
                  <c:v>6.996666666666667</c:v>
                </c:pt>
                <c:pt idx="17">
                  <c:v>11.075000000000001</c:v>
                </c:pt>
                <c:pt idx="18">
                  <c:v>11.611944444444445</c:v>
                </c:pt>
                <c:pt idx="19">
                  <c:v>12.826388888888891</c:v>
                </c:pt>
                <c:pt idx="20">
                  <c:v>6.8002777777777768</c:v>
                </c:pt>
                <c:pt idx="21">
                  <c:v>5.1491666666666678</c:v>
                </c:pt>
                <c:pt idx="22">
                  <c:v>3.0027777777777778</c:v>
                </c:pt>
                <c:pt idx="23">
                  <c:v>0.94055555555555548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0-4202-AE89-11EC150B55B8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ACC2368_Southbound!$I$8:$I$31</c:f>
              <c:numCache>
                <c:formatCode>0</c:formatCode>
                <c:ptCount val="24"/>
                <c:pt idx="0">
                  <c:v>0.31527777777777777</c:v>
                </c:pt>
                <c:pt idx="1">
                  <c:v>0.12361111111111112</c:v>
                </c:pt>
                <c:pt idx="2">
                  <c:v>3.3333333333333333E-2</c:v>
                </c:pt>
                <c:pt idx="3">
                  <c:v>9.1666666666666674E-2</c:v>
                </c:pt>
                <c:pt idx="4">
                  <c:v>0.20694444444444446</c:v>
                </c:pt>
                <c:pt idx="5">
                  <c:v>0.32083333333333336</c:v>
                </c:pt>
                <c:pt idx="6">
                  <c:v>0.4597222222222222</c:v>
                </c:pt>
                <c:pt idx="7">
                  <c:v>1.2638888888888891</c:v>
                </c:pt>
                <c:pt idx="8">
                  <c:v>2.026388888888889</c:v>
                </c:pt>
                <c:pt idx="9">
                  <c:v>1.1722222222222221</c:v>
                </c:pt>
                <c:pt idx="10">
                  <c:v>0.81111111111111123</c:v>
                </c:pt>
                <c:pt idx="11">
                  <c:v>0.6875</c:v>
                </c:pt>
                <c:pt idx="12">
                  <c:v>0.44027777777777777</c:v>
                </c:pt>
                <c:pt idx="13">
                  <c:v>0.62222222222222212</c:v>
                </c:pt>
                <c:pt idx="14">
                  <c:v>0.38750000000000001</c:v>
                </c:pt>
                <c:pt idx="15">
                  <c:v>0.33194444444444443</c:v>
                </c:pt>
                <c:pt idx="16">
                  <c:v>0.61388888888888882</c:v>
                </c:pt>
                <c:pt idx="17">
                  <c:v>0.96944444444444444</c:v>
                </c:pt>
                <c:pt idx="18">
                  <c:v>1.5486111111111114</c:v>
                </c:pt>
                <c:pt idx="19">
                  <c:v>2.8222222222222224</c:v>
                </c:pt>
                <c:pt idx="20">
                  <c:v>2.6319444444444442</c:v>
                </c:pt>
                <c:pt idx="21">
                  <c:v>1.3708333333333333</c:v>
                </c:pt>
                <c:pt idx="22">
                  <c:v>1.5152777777777777</c:v>
                </c:pt>
                <c:pt idx="23">
                  <c:v>0.76111111111111107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0-4202-AE89-11EC150B55B8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ACC2368_Southbound!$C$8:$C$31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ACC2368_Southbound!$J$8:$J$31</c:f>
              <c:numCache>
                <c:formatCode>0</c:formatCode>
                <c:ptCount val="24"/>
                <c:pt idx="0">
                  <c:v>0.60416666666666663</c:v>
                </c:pt>
                <c:pt idx="1">
                  <c:v>0.17361111111111108</c:v>
                </c:pt>
                <c:pt idx="2">
                  <c:v>9.0277777777777776E-2</c:v>
                </c:pt>
                <c:pt idx="3">
                  <c:v>0.25</c:v>
                </c:pt>
                <c:pt idx="4">
                  <c:v>0.16666666666666666</c:v>
                </c:pt>
                <c:pt idx="5">
                  <c:v>0.11805555555555554</c:v>
                </c:pt>
                <c:pt idx="6">
                  <c:v>0.57638888888888884</c:v>
                </c:pt>
                <c:pt idx="7">
                  <c:v>1.1944444444444444</c:v>
                </c:pt>
                <c:pt idx="8">
                  <c:v>1.1111111111111112</c:v>
                </c:pt>
                <c:pt idx="9">
                  <c:v>0.89583333333333337</c:v>
                </c:pt>
                <c:pt idx="10">
                  <c:v>0.3611111111111111</c:v>
                </c:pt>
                <c:pt idx="11">
                  <c:v>0.68055555555555569</c:v>
                </c:pt>
                <c:pt idx="12">
                  <c:v>0.54166666666666663</c:v>
                </c:pt>
                <c:pt idx="13">
                  <c:v>0.64583333333333337</c:v>
                </c:pt>
                <c:pt idx="14">
                  <c:v>1.2013888888888888</c:v>
                </c:pt>
                <c:pt idx="15">
                  <c:v>0.4513888888888889</c:v>
                </c:pt>
                <c:pt idx="16">
                  <c:v>1.2777777777777777</c:v>
                </c:pt>
                <c:pt idx="17">
                  <c:v>1.8194444444444444</c:v>
                </c:pt>
                <c:pt idx="18">
                  <c:v>2.2222222222222223</c:v>
                </c:pt>
                <c:pt idx="19">
                  <c:v>2.4166666666666665</c:v>
                </c:pt>
                <c:pt idx="20">
                  <c:v>2.0694444444444446</c:v>
                </c:pt>
                <c:pt idx="21">
                  <c:v>1.5069444444444444</c:v>
                </c:pt>
                <c:pt idx="22">
                  <c:v>1.8819444444444446</c:v>
                </c:pt>
                <c:pt idx="23">
                  <c:v>1.0486111111111109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0-4202-AE89-11EC150B5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34800"/>
        <c:axId val="696441072"/>
      </c:lineChart>
      <c:catAx>
        <c:axId val="69643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348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ACC2395_graphs!$P$5:$V$5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ACC2395_graphs!$P$8:$V$8</c:f>
              <c:numCache>
                <c:formatCode>0</c:formatCode>
                <c:ptCount val="7"/>
                <c:pt idx="0">
                  <c:v>149.19444444444446</c:v>
                </c:pt>
                <c:pt idx="1">
                  <c:v>156.83333333333331</c:v>
                </c:pt>
                <c:pt idx="2">
                  <c:v>153.63888888888886</c:v>
                </c:pt>
                <c:pt idx="3">
                  <c:v>145.99305555555554</c:v>
                </c:pt>
                <c:pt idx="4">
                  <c:v>126.56805555555557</c:v>
                </c:pt>
                <c:pt idx="5">
                  <c:v>41.61363636363636</c:v>
                </c:pt>
                <c:pt idx="6">
                  <c:v>34.097222222222214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4-417C-BBB1-6B53C19F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899344"/>
        <c:axId val="701896600"/>
      </c:barChart>
      <c:catAx>
        <c:axId val="70189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9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E96-4510-98C4-8668285BB250}"/>
              </c:ext>
            </c:extLst>
          </c:dPt>
          <c:cat>
            <c:strRef>
              <c:f>ACC2395_graphs!$P$9:$AA$9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ACC2395_graphs!$P$12:$AA$12</c:f>
              <c:numCache>
                <c:formatCode>0</c:formatCode>
                <c:ptCount val="12"/>
                <c:pt idx="0">
                  <c:v>125.89999999999996</c:v>
                </c:pt>
                <c:pt idx="1">
                  <c:v>137.46666666666664</c:v>
                </c:pt>
                <c:pt idx="2">
                  <c:v>144.22999999999999</c:v>
                </c:pt>
                <c:pt idx="3">
                  <c:v>149.60000000000002</c:v>
                </c:pt>
                <c:pt idx="4">
                  <c:v>165.2</c:v>
                </c:pt>
                <c:pt idx="5">
                  <c:v>147.53333333333336</c:v>
                </c:pt>
                <c:pt idx="6">
                  <c:v>169</c:v>
                </c:pt>
                <c:pt idx="7">
                  <c:v>152.37333333333333</c:v>
                </c:pt>
                <c:pt idx="8">
                  <c:v>160.35</c:v>
                </c:pt>
                <c:pt idx="9">
                  <c:v>151.78333333333336</c:v>
                </c:pt>
                <c:pt idx="10">
                  <c:v>131.71000000000004</c:v>
                </c:pt>
                <c:pt idx="11">
                  <c:v>122.19999999999999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6-4510-98C4-8668285B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6208"/>
        <c:axId val="701898168"/>
      </c:lineChart>
      <c:catAx>
        <c:axId val="70189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8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1898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2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ACC2395_graphs!$P$13:$Y$13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ACC2395_graphs!$P$16:$Y$16</c:f>
              <c:numCache>
                <c:formatCode>0</c:formatCode>
                <c:ptCount val="10"/>
                <c:pt idx="1">
                  <c:v>166.52833333333336</c:v>
                </c:pt>
                <c:pt idx="2">
                  <c:v>171.03944444444443</c:v>
                </c:pt>
                <c:pt idx="3">
                  <c:v>187.98666666666665</c:v>
                </c:pt>
                <c:pt idx="4">
                  <c:v>182.88333333333333</c:v>
                </c:pt>
                <c:pt idx="5">
                  <c:v>187.28666666666666</c:v>
                </c:pt>
                <c:pt idx="6">
                  <c:v>169.86400793650796</c:v>
                </c:pt>
                <c:pt idx="7">
                  <c:v>160.61111111111114</c:v>
                </c:pt>
                <c:pt idx="8">
                  <c:v>157.27300000000002</c:v>
                </c:pt>
                <c:pt idx="9">
                  <c:v>146.44555555555556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2-45AC-AB27-981A2EFA2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896992"/>
        <c:axId val="706430184"/>
      </c:lineChart>
      <c:catAx>
        <c:axId val="7018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643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6430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18969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ACC2395_Bothdirections!$L$8:$L$31</c:f>
              <c:numCache>
                <c:formatCode>0</c:formatCode>
                <c:ptCount val="24"/>
                <c:pt idx="0">
                  <c:v>0.39472222222222225</c:v>
                </c:pt>
                <c:pt idx="1">
                  <c:v>0.11444444444444443</c:v>
                </c:pt>
                <c:pt idx="2">
                  <c:v>0.11694444444444445</c:v>
                </c:pt>
                <c:pt idx="3">
                  <c:v>0.2616666666666666</c:v>
                </c:pt>
                <c:pt idx="4">
                  <c:v>1.3083333333333333</c:v>
                </c:pt>
                <c:pt idx="5">
                  <c:v>9.7291666666666661</c:v>
                </c:pt>
                <c:pt idx="6">
                  <c:v>11.416388888888889</c:v>
                </c:pt>
                <c:pt idx="7">
                  <c:v>20.375</c:v>
                </c:pt>
                <c:pt idx="8">
                  <c:v>12.152222222222221</c:v>
                </c:pt>
                <c:pt idx="9">
                  <c:v>4.1744444444444451</c:v>
                </c:pt>
                <c:pt idx="10">
                  <c:v>2.6533333333333333</c:v>
                </c:pt>
                <c:pt idx="11">
                  <c:v>2.5566666666666666</c:v>
                </c:pt>
                <c:pt idx="12">
                  <c:v>3.7066666666666661</c:v>
                </c:pt>
                <c:pt idx="13">
                  <c:v>6.971111111111111</c:v>
                </c:pt>
                <c:pt idx="14">
                  <c:v>9.49861111111111</c:v>
                </c:pt>
                <c:pt idx="15">
                  <c:v>7.2319444444444461</c:v>
                </c:pt>
                <c:pt idx="16">
                  <c:v>16.02888888888889</c:v>
                </c:pt>
                <c:pt idx="17">
                  <c:v>16.005833333333332</c:v>
                </c:pt>
                <c:pt idx="18">
                  <c:v>9.7222222222222232</c:v>
                </c:pt>
                <c:pt idx="19">
                  <c:v>3.5086111111111116</c:v>
                </c:pt>
                <c:pt idx="20">
                  <c:v>2.4336111111111114</c:v>
                </c:pt>
                <c:pt idx="21">
                  <c:v>2.0549999999999997</c:v>
                </c:pt>
                <c:pt idx="22">
                  <c:v>3.5991666666666666</c:v>
                </c:pt>
                <c:pt idx="23">
                  <c:v>0.43055555555555552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2-4178-AE04-6D96AB23E54B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ACC2395_Bothdirections!$I$8:$I$31</c:f>
              <c:numCache>
                <c:formatCode>0</c:formatCode>
                <c:ptCount val="24"/>
                <c:pt idx="0">
                  <c:v>0.22727272727272727</c:v>
                </c:pt>
                <c:pt idx="1">
                  <c:v>0.30151515151515151</c:v>
                </c:pt>
                <c:pt idx="2">
                  <c:v>0.23787878787878786</c:v>
                </c:pt>
                <c:pt idx="3">
                  <c:v>0.12424242424242422</c:v>
                </c:pt>
                <c:pt idx="4">
                  <c:v>0.8893939393939394</c:v>
                </c:pt>
                <c:pt idx="5">
                  <c:v>1.8121212121212122</c:v>
                </c:pt>
                <c:pt idx="6">
                  <c:v>4.0909090909090899</c:v>
                </c:pt>
                <c:pt idx="7">
                  <c:v>2.1636363636363636</c:v>
                </c:pt>
                <c:pt idx="8">
                  <c:v>2.3560606060606064</c:v>
                </c:pt>
                <c:pt idx="9">
                  <c:v>1.5030303030303029</c:v>
                </c:pt>
                <c:pt idx="10">
                  <c:v>2.1196969696969701</c:v>
                </c:pt>
                <c:pt idx="11">
                  <c:v>3.0787878787878782</c:v>
                </c:pt>
                <c:pt idx="12">
                  <c:v>3.042424242424242</c:v>
                </c:pt>
                <c:pt idx="13">
                  <c:v>2.9878787878787882</c:v>
                </c:pt>
                <c:pt idx="14">
                  <c:v>2.8257575757575761</c:v>
                </c:pt>
                <c:pt idx="15">
                  <c:v>2.6606060606060606</c:v>
                </c:pt>
                <c:pt idx="16">
                  <c:v>3.0363636363636362</c:v>
                </c:pt>
                <c:pt idx="17">
                  <c:v>2.7181818181818178</c:v>
                </c:pt>
                <c:pt idx="18">
                  <c:v>1.790909090909091</c:v>
                </c:pt>
                <c:pt idx="19">
                  <c:v>0.8318181818181819</c:v>
                </c:pt>
                <c:pt idx="20">
                  <c:v>1.3166666666666667</c:v>
                </c:pt>
                <c:pt idx="21">
                  <c:v>0.64999999999999991</c:v>
                </c:pt>
                <c:pt idx="22">
                  <c:v>0.58787878787878789</c:v>
                </c:pt>
                <c:pt idx="23">
                  <c:v>0.26060606060606062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2-4178-AE04-6D96AB23E54B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ACC2395_Bothdirections!$C$8:$C$31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ACC2395_Bothdirections!$J$8:$J$31</c:f>
              <c:numCache>
                <c:formatCode>0</c:formatCode>
                <c:ptCount val="24"/>
                <c:pt idx="0">
                  <c:v>0.27083333333333337</c:v>
                </c:pt>
                <c:pt idx="1">
                  <c:v>0.23611111111111113</c:v>
                </c:pt>
                <c:pt idx="2">
                  <c:v>4.8611111111111105E-2</c:v>
                </c:pt>
                <c:pt idx="3">
                  <c:v>6.9444444444444434E-2</c:v>
                </c:pt>
                <c:pt idx="4">
                  <c:v>0</c:v>
                </c:pt>
                <c:pt idx="5">
                  <c:v>1.6736111111111109</c:v>
                </c:pt>
                <c:pt idx="6">
                  <c:v>1.3680555555555554</c:v>
                </c:pt>
                <c:pt idx="7">
                  <c:v>1.0555555555555554</c:v>
                </c:pt>
                <c:pt idx="8">
                  <c:v>2.125</c:v>
                </c:pt>
                <c:pt idx="9">
                  <c:v>2.291666666666667</c:v>
                </c:pt>
                <c:pt idx="10">
                  <c:v>2.2083333333333335</c:v>
                </c:pt>
                <c:pt idx="11">
                  <c:v>3.8611111111111112</c:v>
                </c:pt>
                <c:pt idx="12">
                  <c:v>2.0416666666666661</c:v>
                </c:pt>
                <c:pt idx="13">
                  <c:v>2.5763888888888888</c:v>
                </c:pt>
                <c:pt idx="14">
                  <c:v>2.1041666666666665</c:v>
                </c:pt>
                <c:pt idx="15">
                  <c:v>1.8819444444444442</c:v>
                </c:pt>
                <c:pt idx="16">
                  <c:v>2.3333333333333335</c:v>
                </c:pt>
                <c:pt idx="17">
                  <c:v>2.1180555555555554</c:v>
                </c:pt>
                <c:pt idx="18">
                  <c:v>2.145833333333333</c:v>
                </c:pt>
                <c:pt idx="19">
                  <c:v>0.89583333333333337</c:v>
                </c:pt>
                <c:pt idx="20">
                  <c:v>1.8819444444444444</c:v>
                </c:pt>
                <c:pt idx="21">
                  <c:v>0.33333333333333331</c:v>
                </c:pt>
                <c:pt idx="22">
                  <c:v>0.27777777777777779</c:v>
                </c:pt>
                <c:pt idx="23">
                  <c:v>0.2986111111111111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2-4178-AE04-6D96AB23E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429008"/>
        <c:axId val="706429792"/>
      </c:lineChart>
      <c:catAx>
        <c:axId val="70642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64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642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64290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0"/>
          <c:order val="0"/>
          <c:tx>
            <c:v>Direction 1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ACC2413_graphs!$P$5:$V$5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ACC2413_graphs!$P$6:$V$6</c:f>
              <c:numCache>
                <c:formatCode>0</c:formatCode>
                <c:ptCount val="7"/>
                <c:pt idx="0">
                  <c:v>119.20416666666669</c:v>
                </c:pt>
                <c:pt idx="1">
                  <c:v>117.76388888888889</c:v>
                </c:pt>
                <c:pt idx="2">
                  <c:v>115.45138888888889</c:v>
                </c:pt>
                <c:pt idx="3">
                  <c:v>109.38888888888887</c:v>
                </c:pt>
                <c:pt idx="4">
                  <c:v>94.4375</c:v>
                </c:pt>
                <c:pt idx="5">
                  <c:v>48.628787878787868</c:v>
                </c:pt>
                <c:pt idx="6">
                  <c:v>46.069444444444443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7-4972-B06D-1B6B080B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895736"/>
        <c:axId val="700896128"/>
      </c:barChart>
      <c:catAx>
        <c:axId val="70089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8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89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895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Traffic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ATC1081_SouthEastbound!$L$8:$L$31</c:f>
              <c:numCache>
                <c:formatCode>0</c:formatCode>
                <c:ptCount val="24"/>
                <c:pt idx="0">
                  <c:v>55.665238095238088</c:v>
                </c:pt>
                <c:pt idx="1">
                  <c:v>25.92761904761905</c:v>
                </c:pt>
                <c:pt idx="2">
                  <c:v>16.498571428571431</c:v>
                </c:pt>
                <c:pt idx="3">
                  <c:v>15.324761904761905</c:v>
                </c:pt>
                <c:pt idx="4">
                  <c:v>31.412857142857142</c:v>
                </c:pt>
                <c:pt idx="5">
                  <c:v>78.609999999999985</c:v>
                </c:pt>
                <c:pt idx="6">
                  <c:v>275.55333333333334</c:v>
                </c:pt>
                <c:pt idx="7">
                  <c:v>621.01142857142861</c:v>
                </c:pt>
                <c:pt idx="8">
                  <c:v>797.64238095238102</c:v>
                </c:pt>
                <c:pt idx="9">
                  <c:v>655.37523809523805</c:v>
                </c:pt>
                <c:pt idx="10">
                  <c:v>570.24238095238093</c:v>
                </c:pt>
                <c:pt idx="11">
                  <c:v>583.79619047619042</c:v>
                </c:pt>
                <c:pt idx="12">
                  <c:v>635.00809523809517</c:v>
                </c:pt>
                <c:pt idx="13">
                  <c:v>627.2390476190476</c:v>
                </c:pt>
                <c:pt idx="14">
                  <c:v>672.31047619047627</c:v>
                </c:pt>
                <c:pt idx="15">
                  <c:v>763.72095238095233</c:v>
                </c:pt>
                <c:pt idx="16">
                  <c:v>787.4014285714286</c:v>
                </c:pt>
                <c:pt idx="17">
                  <c:v>871.24619047619058</c:v>
                </c:pt>
                <c:pt idx="18">
                  <c:v>864.56952380952373</c:v>
                </c:pt>
                <c:pt idx="19">
                  <c:v>621.22714285714278</c:v>
                </c:pt>
                <c:pt idx="20">
                  <c:v>385.00142857142862</c:v>
                </c:pt>
                <c:pt idx="21">
                  <c:v>312.47952380952381</c:v>
                </c:pt>
                <c:pt idx="22">
                  <c:v>252.56190476190477</c:v>
                </c:pt>
                <c:pt idx="23">
                  <c:v>137.62904761904761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D3F-9B5F-08CD6D11E3E6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ATC1081_SouthEastbound!$I$8:$I$31</c:f>
              <c:numCache>
                <c:formatCode>0</c:formatCode>
                <c:ptCount val="24"/>
                <c:pt idx="0">
                  <c:v>114.99047619047619</c:v>
                </c:pt>
                <c:pt idx="1">
                  <c:v>59.966666666666661</c:v>
                </c:pt>
                <c:pt idx="2">
                  <c:v>36.680952380952377</c:v>
                </c:pt>
                <c:pt idx="3">
                  <c:v>29.085714285714289</c:v>
                </c:pt>
                <c:pt idx="4">
                  <c:v>27.942857142857143</c:v>
                </c:pt>
                <c:pt idx="5">
                  <c:v>47.057142857142857</c:v>
                </c:pt>
                <c:pt idx="6">
                  <c:v>102.80952380952382</c:v>
                </c:pt>
                <c:pt idx="7">
                  <c:v>193.81428571428572</c:v>
                </c:pt>
                <c:pt idx="8">
                  <c:v>347.57142857142856</c:v>
                </c:pt>
                <c:pt idx="9">
                  <c:v>490.59999999999997</c:v>
                </c:pt>
                <c:pt idx="10">
                  <c:v>582.03333333333342</c:v>
                </c:pt>
                <c:pt idx="11">
                  <c:v>640.9904761904761</c:v>
                </c:pt>
                <c:pt idx="12">
                  <c:v>670.33809523809521</c:v>
                </c:pt>
                <c:pt idx="13">
                  <c:v>668.30952380952374</c:v>
                </c:pt>
                <c:pt idx="14">
                  <c:v>644.43333333333328</c:v>
                </c:pt>
                <c:pt idx="15">
                  <c:v>633.85714285714289</c:v>
                </c:pt>
                <c:pt idx="16">
                  <c:v>660.55238095238087</c:v>
                </c:pt>
                <c:pt idx="17">
                  <c:v>658.60000000000014</c:v>
                </c:pt>
                <c:pt idx="18">
                  <c:v>550.34761904761911</c:v>
                </c:pt>
                <c:pt idx="19">
                  <c:v>452.40952380952382</c:v>
                </c:pt>
                <c:pt idx="20">
                  <c:v>325.07619047619045</c:v>
                </c:pt>
                <c:pt idx="21">
                  <c:v>253.47142857142859</c:v>
                </c:pt>
                <c:pt idx="22">
                  <c:v>248.60476190476192</c:v>
                </c:pt>
                <c:pt idx="23">
                  <c:v>233.9047619047619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D3F-9B5F-08CD6D11E3E6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ATC1081_SouthEastbound!$C$8:$C$31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ATC1081_SouthEastbound!$J$8:$J$31</c:f>
              <c:numCache>
                <c:formatCode>0</c:formatCode>
                <c:ptCount val="24"/>
                <c:pt idx="0">
                  <c:v>155.88095238095235</c:v>
                </c:pt>
                <c:pt idx="1">
                  <c:v>88.178571428571431</c:v>
                </c:pt>
                <c:pt idx="2">
                  <c:v>48.904761904761905</c:v>
                </c:pt>
                <c:pt idx="3">
                  <c:v>36.214285714285715</c:v>
                </c:pt>
                <c:pt idx="4">
                  <c:v>33.785714285714285</c:v>
                </c:pt>
                <c:pt idx="5">
                  <c:v>34.63095238095238</c:v>
                </c:pt>
                <c:pt idx="6">
                  <c:v>72.416666666666657</c:v>
                </c:pt>
                <c:pt idx="7">
                  <c:v>101.6547619047619</c:v>
                </c:pt>
                <c:pt idx="8">
                  <c:v>169.51190476190479</c:v>
                </c:pt>
                <c:pt idx="9">
                  <c:v>296.77380952380952</c:v>
                </c:pt>
                <c:pt idx="10">
                  <c:v>459.61904761904759</c:v>
                </c:pt>
                <c:pt idx="11">
                  <c:v>507.53571428571428</c:v>
                </c:pt>
                <c:pt idx="12">
                  <c:v>625.28571428571433</c:v>
                </c:pt>
                <c:pt idx="13">
                  <c:v>654.85714285714289</c:v>
                </c:pt>
                <c:pt idx="14">
                  <c:v>639.28571428571433</c:v>
                </c:pt>
                <c:pt idx="15">
                  <c:v>623.44047619047615</c:v>
                </c:pt>
                <c:pt idx="16">
                  <c:v>663.05952380952374</c:v>
                </c:pt>
                <c:pt idx="17">
                  <c:v>591.77380952380952</c:v>
                </c:pt>
                <c:pt idx="18">
                  <c:v>497.95238095238091</c:v>
                </c:pt>
                <c:pt idx="19">
                  <c:v>420.84523809523813</c:v>
                </c:pt>
                <c:pt idx="20">
                  <c:v>293.03571428571428</c:v>
                </c:pt>
                <c:pt idx="21">
                  <c:v>229.26190476190476</c:v>
                </c:pt>
                <c:pt idx="22">
                  <c:v>169.73809523809524</c:v>
                </c:pt>
                <c:pt idx="23">
                  <c:v>109.51190476190477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D3F-9B5F-08CD6D11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57872"/>
        <c:axId val="415861792"/>
      </c:lineChart>
      <c:catAx>
        <c:axId val="41585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6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86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Vehicles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57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</a:t>
            </a:r>
            <a:r>
              <a:rPr lang="en-GB" baseline="0"/>
              <a:t> </a:t>
            </a:r>
            <a:r>
              <a:rPr lang="en-GB"/>
              <a:t>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0"/>
          <c:order val="0"/>
          <c:tx>
            <c:v>direction 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cat>
            <c:strRef>
              <c:f>ACC2413_graphs!$P$9:$AA$9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ACC2413_graphs!$P$10:$AA$10</c:f>
              <c:numCache>
                <c:formatCode>0</c:formatCode>
                <c:ptCount val="12"/>
                <c:pt idx="0">
                  <c:v>77.599999999999994</c:v>
                </c:pt>
                <c:pt idx="1">
                  <c:v>101.86666666666665</c:v>
                </c:pt>
                <c:pt idx="2">
                  <c:v>108.02000000000002</c:v>
                </c:pt>
                <c:pt idx="3">
                  <c:v>122.09999999999998</c:v>
                </c:pt>
                <c:pt idx="4">
                  <c:v>134.68333333333334</c:v>
                </c:pt>
                <c:pt idx="5">
                  <c:v>119.86666666666669</c:v>
                </c:pt>
                <c:pt idx="6">
                  <c:v>138.24999999999997</c:v>
                </c:pt>
                <c:pt idx="7">
                  <c:v>112.91</c:v>
                </c:pt>
                <c:pt idx="8">
                  <c:v>120.53999999999999</c:v>
                </c:pt>
                <c:pt idx="9">
                  <c:v>111.26666666666667</c:v>
                </c:pt>
                <c:pt idx="10">
                  <c:v>100.22</c:v>
                </c:pt>
                <c:pt idx="11">
                  <c:v>87.666666666666657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F-49BC-97D0-DECBFB163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896912"/>
        <c:axId val="700897696"/>
      </c:lineChart>
      <c:catAx>
        <c:axId val="70089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8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89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0896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0"/>
          <c:order val="0"/>
          <c:tx>
            <c:v>direction1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  <a:prstDash val="solid"/>
              </a:ln>
            </c:spPr>
          </c:marker>
          <c:cat>
            <c:numRef>
              <c:f>ACC2413_graphs!$P$13:$Y$13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ACC2413_graphs!$P$14:$Y$14</c:f>
              <c:numCache>
                <c:formatCode>0</c:formatCode>
                <c:ptCount val="10"/>
                <c:pt idx="4">
                  <c:v>238.27916666666667</c:v>
                </c:pt>
                <c:pt idx="5">
                  <c:v>217.56527777777777</c:v>
                </c:pt>
                <c:pt idx="6">
                  <c:v>196.97527777777782</c:v>
                </c:pt>
                <c:pt idx="7">
                  <c:v>177.21545454545452</c:v>
                </c:pt>
                <c:pt idx="8">
                  <c:v>125.82633333333335</c:v>
                </c:pt>
                <c:pt idx="9">
                  <c:v>111.24916666666664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0-4EF1-9D41-7119E539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552256"/>
        <c:axId val="702551864"/>
      </c:lineChart>
      <c:catAx>
        <c:axId val="7025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255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2551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02552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ACC2413_NorthWestbound!$L$8:$L$31</c:f>
              <c:numCache>
                <c:formatCode>0</c:formatCode>
                <c:ptCount val="24"/>
                <c:pt idx="0">
                  <c:v>0.30777777777777776</c:v>
                </c:pt>
                <c:pt idx="1">
                  <c:v>0.18777777777777777</c:v>
                </c:pt>
                <c:pt idx="2">
                  <c:v>0.9161111111111111</c:v>
                </c:pt>
                <c:pt idx="3">
                  <c:v>0.51944444444444449</c:v>
                </c:pt>
                <c:pt idx="4">
                  <c:v>0.70611111111111102</c:v>
                </c:pt>
                <c:pt idx="5">
                  <c:v>7.6966666666666672</c:v>
                </c:pt>
                <c:pt idx="6">
                  <c:v>9.8861111111111093</c:v>
                </c:pt>
                <c:pt idx="7">
                  <c:v>19.880555555555553</c:v>
                </c:pt>
                <c:pt idx="8">
                  <c:v>17.671666666666663</c:v>
                </c:pt>
                <c:pt idx="9">
                  <c:v>5.8386111111111108</c:v>
                </c:pt>
                <c:pt idx="10">
                  <c:v>1.8647222222222222</c:v>
                </c:pt>
                <c:pt idx="11">
                  <c:v>2.1613888888888892</c:v>
                </c:pt>
                <c:pt idx="12">
                  <c:v>2.7119444444444447</c:v>
                </c:pt>
                <c:pt idx="13">
                  <c:v>3.931111111111111</c:v>
                </c:pt>
                <c:pt idx="14">
                  <c:v>2.3230555555555554</c:v>
                </c:pt>
                <c:pt idx="15">
                  <c:v>2.9855555555555555</c:v>
                </c:pt>
                <c:pt idx="16">
                  <c:v>5.1905555555555551</c:v>
                </c:pt>
                <c:pt idx="17">
                  <c:v>9.6119444444444433</c:v>
                </c:pt>
                <c:pt idx="18">
                  <c:v>6.1802777777777775</c:v>
                </c:pt>
                <c:pt idx="19">
                  <c:v>3.6174999999999997</c:v>
                </c:pt>
                <c:pt idx="20">
                  <c:v>2.5758333333333328</c:v>
                </c:pt>
                <c:pt idx="21">
                  <c:v>2.1141666666666667</c:v>
                </c:pt>
                <c:pt idx="22">
                  <c:v>1.4575</c:v>
                </c:pt>
                <c:pt idx="23">
                  <c:v>0.91277777777777769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6-4BF8-B834-7E881D259D3C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ACC2413_NorthWestbound!$I$8:$I$31</c:f>
              <c:numCache>
                <c:formatCode>0</c:formatCode>
                <c:ptCount val="24"/>
                <c:pt idx="0">
                  <c:v>0.68181818181818177</c:v>
                </c:pt>
                <c:pt idx="1">
                  <c:v>0.12878787878787878</c:v>
                </c:pt>
                <c:pt idx="2">
                  <c:v>0.14242424242424243</c:v>
                </c:pt>
                <c:pt idx="3">
                  <c:v>0.38484848484848477</c:v>
                </c:pt>
                <c:pt idx="4">
                  <c:v>0.56212121212121213</c:v>
                </c:pt>
                <c:pt idx="5">
                  <c:v>1.4954545454545454</c:v>
                </c:pt>
                <c:pt idx="6">
                  <c:v>2.7121212121212124</c:v>
                </c:pt>
                <c:pt idx="7">
                  <c:v>2.684848484848485</c:v>
                </c:pt>
                <c:pt idx="8">
                  <c:v>3.0560606060606061</c:v>
                </c:pt>
                <c:pt idx="9">
                  <c:v>2.5318181818181817</c:v>
                </c:pt>
                <c:pt idx="10">
                  <c:v>2.9787878787878785</c:v>
                </c:pt>
                <c:pt idx="11">
                  <c:v>3.3196969696969698</c:v>
                </c:pt>
                <c:pt idx="12">
                  <c:v>4.5863636363636369</c:v>
                </c:pt>
                <c:pt idx="13">
                  <c:v>3.6363636363636362</c:v>
                </c:pt>
                <c:pt idx="14">
                  <c:v>2.9090909090909087</c:v>
                </c:pt>
                <c:pt idx="15">
                  <c:v>2.2727272727272729</c:v>
                </c:pt>
                <c:pt idx="16">
                  <c:v>2.0803030303030301</c:v>
                </c:pt>
                <c:pt idx="17">
                  <c:v>4.0651515151515154</c:v>
                </c:pt>
                <c:pt idx="18">
                  <c:v>2.9545454545454546</c:v>
                </c:pt>
                <c:pt idx="19">
                  <c:v>2.1</c:v>
                </c:pt>
                <c:pt idx="20">
                  <c:v>1.3136363636363637</c:v>
                </c:pt>
                <c:pt idx="21">
                  <c:v>0.8075757575757575</c:v>
                </c:pt>
                <c:pt idx="22">
                  <c:v>0.77727272727272734</c:v>
                </c:pt>
                <c:pt idx="23">
                  <c:v>0.44696969696969702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6-4BF8-B834-7E881D259D3C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ACC2413_NorthWestbound!$C$8:$C$31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ACC2413_NorthWestbound!$J$8:$J$31</c:f>
              <c:numCache>
                <c:formatCode>0</c:formatCode>
                <c:ptCount val="24"/>
                <c:pt idx="0">
                  <c:v>0.46527777777777773</c:v>
                </c:pt>
                <c:pt idx="1">
                  <c:v>0.11805555555555554</c:v>
                </c:pt>
                <c:pt idx="2">
                  <c:v>0.13888888888888887</c:v>
                </c:pt>
                <c:pt idx="3">
                  <c:v>0.33333333333333331</c:v>
                </c:pt>
                <c:pt idx="4">
                  <c:v>0.57638888888888895</c:v>
                </c:pt>
                <c:pt idx="5">
                  <c:v>1.0000000000000002</c:v>
                </c:pt>
                <c:pt idx="6">
                  <c:v>1.8750000000000002</c:v>
                </c:pt>
                <c:pt idx="7">
                  <c:v>1.7916666666666667</c:v>
                </c:pt>
                <c:pt idx="8">
                  <c:v>1.7222222222222223</c:v>
                </c:pt>
                <c:pt idx="9">
                  <c:v>3.2569444444444446</c:v>
                </c:pt>
                <c:pt idx="10">
                  <c:v>3.4444444444444446</c:v>
                </c:pt>
                <c:pt idx="11">
                  <c:v>2.9027777777777781</c:v>
                </c:pt>
                <c:pt idx="12">
                  <c:v>3.2916666666666661</c:v>
                </c:pt>
                <c:pt idx="13">
                  <c:v>3.3263888888888888</c:v>
                </c:pt>
                <c:pt idx="14">
                  <c:v>2.7777777777777781</c:v>
                </c:pt>
                <c:pt idx="15">
                  <c:v>3.3333333333333326</c:v>
                </c:pt>
                <c:pt idx="16">
                  <c:v>2.7847222222222219</c:v>
                </c:pt>
                <c:pt idx="17">
                  <c:v>3.3263888888888888</c:v>
                </c:pt>
                <c:pt idx="18">
                  <c:v>2.4861111111111112</c:v>
                </c:pt>
                <c:pt idx="19">
                  <c:v>2.3194444444444442</c:v>
                </c:pt>
                <c:pt idx="20">
                  <c:v>1.8333333333333333</c:v>
                </c:pt>
                <c:pt idx="21">
                  <c:v>1.2430555555555556</c:v>
                </c:pt>
                <c:pt idx="22">
                  <c:v>1.2638888888888891</c:v>
                </c:pt>
                <c:pt idx="23">
                  <c:v>0.45833333333333331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6-4BF8-B834-7E881D259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0350000"/>
        <c:axId val="700348432"/>
      </c:lineChart>
      <c:catAx>
        <c:axId val="70035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4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34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350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Fig.1 24-Hour Average Daily Cycle Flow 2019</a:t>
            </a:r>
          </a:p>
        </c:rich>
      </c:tx>
      <c:layout>
        <c:manualLayout>
          <c:xMode val="edge"/>
          <c:yMode val="edge"/>
          <c:x val="0.32565332559236543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3332573283551E-2"/>
          <c:y val="0.18815331010452963"/>
          <c:w val="0.90783546322284114"/>
          <c:h val="0.73170731707317072"/>
        </c:manualLayout>
      </c:layout>
      <c:barChart>
        <c:barDir val="col"/>
        <c:grouping val="clustered"/>
        <c:varyColors val="0"/>
        <c:ser>
          <c:idx val="2"/>
          <c:order val="0"/>
          <c:tx>
            <c:v>Two-Way</c:v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ACC2426_graphs!$P$5:$V$5</c:f>
              <c:strCache>
                <c:ptCount val="7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Thurs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</c:strCache>
            </c:strRef>
          </c:cat>
          <c:val>
            <c:numRef>
              <c:f>ACC2426_graphs!$P$8:$V$8</c:f>
              <c:numCache>
                <c:formatCode>0</c:formatCode>
                <c:ptCount val="7"/>
                <c:pt idx="0">
                  <c:v>45.37833333333333</c:v>
                </c:pt>
                <c:pt idx="1">
                  <c:v>47.758333333333326</c:v>
                </c:pt>
                <c:pt idx="2">
                  <c:v>49.015151515151523</c:v>
                </c:pt>
                <c:pt idx="3">
                  <c:v>45.683333333333337</c:v>
                </c:pt>
                <c:pt idx="4">
                  <c:v>36.327272727272728</c:v>
                </c:pt>
                <c:pt idx="5">
                  <c:v>22.343333333333337</c:v>
                </c:pt>
                <c:pt idx="6">
                  <c:v>24.616666666666667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F47-8F47-33825247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450872"/>
        <c:axId val="696450088"/>
      </c:barChart>
      <c:catAx>
        <c:axId val="69645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6113671274961597E-2"/>
              <c:y val="0.41463414634146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8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Fig.2 Average Weekday Cycle Flows 2019 (by month)</a:t>
            </a:r>
          </a:p>
        </c:rich>
      </c:tx>
      <c:layout>
        <c:manualLayout>
          <c:xMode val="edge"/>
          <c:yMode val="edge"/>
          <c:x val="0.29618336639217807"/>
          <c:y val="3.81944444444444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013946580493777"/>
          <c:w val="0.89923731157361608"/>
          <c:h val="0.71528020317994245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6ADD-4A91-A04C-D93D76B40631}"/>
              </c:ext>
            </c:extLst>
          </c:dPt>
          <c:cat>
            <c:strRef>
              <c:f>ACC2426_graphs!$P$9:$AA$9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ACC2426_graphs!$P$12:$AA$12</c:f>
              <c:numCache>
                <c:formatCode>0</c:formatCode>
                <c:ptCount val="12"/>
                <c:pt idx="0">
                  <c:v>78.133333333333326</c:v>
                </c:pt>
                <c:pt idx="1">
                  <c:v>73.466666666666669</c:v>
                </c:pt>
                <c:pt idx="2">
                  <c:v>50.193333333333328</c:v>
                </c:pt>
                <c:pt idx="3">
                  <c:v>47.800000000000004</c:v>
                </c:pt>
                <c:pt idx="4">
                  <c:v>37.683333333333337</c:v>
                </c:pt>
                <c:pt idx="5">
                  <c:v>28.066666666666663</c:v>
                </c:pt>
                <c:pt idx="6">
                  <c:v>47.100000000000009</c:v>
                </c:pt>
                <c:pt idx="7">
                  <c:v>26.896666666666661</c:v>
                </c:pt>
                <c:pt idx="8">
                  <c:v>33.989999999999995</c:v>
                </c:pt>
                <c:pt idx="9">
                  <c:v>32.599999999999994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D-4A91-A04C-D93D76B40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54792"/>
        <c:axId val="696450480"/>
      </c:lineChart>
      <c:catAx>
        <c:axId val="696454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2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8890347039953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4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GB"/>
              <a:t>Fig.3  Average Weekday Cycle Flows (by year)</a:t>
            </a:r>
          </a:p>
        </c:rich>
      </c:tx>
      <c:layout>
        <c:manualLayout>
          <c:xMode val="edge"/>
          <c:yMode val="edge"/>
          <c:x val="0.30534367173568955"/>
          <c:y val="3.8596491228070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89372159300572E-2"/>
          <c:y val="0.17543919763979454"/>
          <c:w val="0.89923731157361608"/>
          <c:h val="0.70877435846476999"/>
        </c:manualLayout>
      </c:layout>
      <c:lineChart>
        <c:grouping val="standard"/>
        <c:varyColors val="0"/>
        <c:ser>
          <c:idx val="2"/>
          <c:order val="0"/>
          <c:tx>
            <c:v>two-way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numRef>
              <c:f>ACC2426_graphs!$P$13:$Y$13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ACC2426_graphs!$P$16:$Y$16</c:f>
              <c:numCache>
                <c:formatCode>General</c:formatCode>
                <c:ptCount val="10"/>
                <c:pt idx="6" formatCode="0">
                  <c:v>73.931111111111107</c:v>
                </c:pt>
                <c:pt idx="7" formatCode="0">
                  <c:v>123.02583333333334</c:v>
                </c:pt>
                <c:pt idx="8" formatCode="0">
                  <c:v>144.77250000000004</c:v>
                </c:pt>
                <c:pt idx="9" formatCode="0">
                  <c:v>44.832484848484853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8-48A3-BE4E-6F3CCF9E6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447344"/>
        <c:axId val="696451656"/>
      </c:lineChart>
      <c:catAx>
        <c:axId val="69644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5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51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GB"/>
                  <a:t>Vehicles per day</a:t>
                </a:r>
              </a:p>
            </c:rich>
          </c:tx>
          <c:layout>
            <c:manualLayout>
              <c:xMode val="edge"/>
              <c:yMode val="edge"/>
              <c:x val="2.4427480916030534E-2"/>
              <c:y val="0.38947515771054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696447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Fig.4 Average Hourly Cycle Flow 2019</a:t>
            </a:r>
          </a:p>
        </c:rich>
      </c:tx>
      <c:layout>
        <c:manualLayout>
          <c:xMode val="edge"/>
          <c:yMode val="edge"/>
          <c:x val="0.33942209278634689"/>
          <c:y val="1.5873015873015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35660191422E-2"/>
          <c:y val="8.5714551446402054E-2"/>
          <c:w val="0.91933165568465758"/>
          <c:h val="0.73651021983575093"/>
        </c:manualLayout>
      </c:layout>
      <c:lineChart>
        <c:grouping val="standard"/>
        <c:varyColors val="0"/>
        <c:ser>
          <c:idx val="0"/>
          <c:order val="0"/>
          <c:tx>
            <c:v>Average weekday</c:v>
          </c:tx>
          <c:spPr>
            <a:ln w="381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ACC2426_Bothdirections!$L$8:$L$31</c:f>
              <c:numCache>
                <c:formatCode>0</c:formatCode>
                <c:ptCount val="24"/>
                <c:pt idx="0">
                  <c:v>3.2878787878787882E-2</c:v>
                </c:pt>
                <c:pt idx="1">
                  <c:v>2.5757575757575757E-2</c:v>
                </c:pt>
                <c:pt idx="2">
                  <c:v>2.1666666666666667E-2</c:v>
                </c:pt>
                <c:pt idx="3">
                  <c:v>0</c:v>
                </c:pt>
                <c:pt idx="4">
                  <c:v>2.227272727272727E-2</c:v>
                </c:pt>
                <c:pt idx="5">
                  <c:v>0.53893939393939383</c:v>
                </c:pt>
                <c:pt idx="6">
                  <c:v>1.3275454545454548</c:v>
                </c:pt>
                <c:pt idx="7">
                  <c:v>5.8159393939393942</c:v>
                </c:pt>
                <c:pt idx="8">
                  <c:v>8.516030303030302</c:v>
                </c:pt>
                <c:pt idx="9">
                  <c:v>3.310242424242424</c:v>
                </c:pt>
                <c:pt idx="10">
                  <c:v>1.5811515151515152</c:v>
                </c:pt>
                <c:pt idx="11">
                  <c:v>1.281969696969697</c:v>
                </c:pt>
                <c:pt idx="12">
                  <c:v>1.3199393939393937</c:v>
                </c:pt>
                <c:pt idx="13">
                  <c:v>1.4288787878787879</c:v>
                </c:pt>
                <c:pt idx="14">
                  <c:v>1.9213636363636364</c:v>
                </c:pt>
                <c:pt idx="15">
                  <c:v>1.6771818181818183</c:v>
                </c:pt>
                <c:pt idx="16">
                  <c:v>3.9303030303030297</c:v>
                </c:pt>
                <c:pt idx="17">
                  <c:v>5.5190606060606058</c:v>
                </c:pt>
                <c:pt idx="18">
                  <c:v>3.6317272727272729</c:v>
                </c:pt>
                <c:pt idx="19">
                  <c:v>1.6296666666666666</c:v>
                </c:pt>
                <c:pt idx="20">
                  <c:v>0.6825757575757575</c:v>
                </c:pt>
                <c:pt idx="21">
                  <c:v>0.22742424242424239</c:v>
                </c:pt>
                <c:pt idx="22">
                  <c:v>0.19057575757575757</c:v>
                </c:pt>
                <c:pt idx="23">
                  <c:v>0.1993939393939394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9-4CC5-A251-5D614856D847}"/>
            </c:ext>
          </c:extLst>
        </c:ser>
        <c:ser>
          <c:idx val="1"/>
          <c:order val="1"/>
          <c:tx>
            <c:v>Average Saturday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ACC2426_Bothdirections!$I$8:$I$31</c:f>
              <c:numCache>
                <c:formatCode>0</c:formatCode>
                <c:ptCount val="24"/>
                <c:pt idx="0">
                  <c:v>0.06</c:v>
                </c:pt>
                <c:pt idx="1">
                  <c:v>0.05</c:v>
                </c:pt>
                <c:pt idx="2">
                  <c:v>5.333333333333333E-2</c:v>
                </c:pt>
                <c:pt idx="3">
                  <c:v>7.8333333333333338E-2</c:v>
                </c:pt>
                <c:pt idx="4">
                  <c:v>0</c:v>
                </c:pt>
                <c:pt idx="5">
                  <c:v>0.15333333333333332</c:v>
                </c:pt>
                <c:pt idx="6">
                  <c:v>0.35499999999999998</c:v>
                </c:pt>
                <c:pt idx="7">
                  <c:v>0.65333333333333332</c:v>
                </c:pt>
                <c:pt idx="8">
                  <c:v>0.92999999999999994</c:v>
                </c:pt>
                <c:pt idx="9">
                  <c:v>1.675</c:v>
                </c:pt>
                <c:pt idx="10">
                  <c:v>2.0883333333333338</c:v>
                </c:pt>
                <c:pt idx="11">
                  <c:v>1.6850000000000001</c:v>
                </c:pt>
                <c:pt idx="12">
                  <c:v>1.938333333333333</c:v>
                </c:pt>
                <c:pt idx="13">
                  <c:v>2.4499999999999997</c:v>
                </c:pt>
                <c:pt idx="14">
                  <c:v>2.2766666666666668</c:v>
                </c:pt>
                <c:pt idx="15">
                  <c:v>2.8200000000000003</c:v>
                </c:pt>
                <c:pt idx="16">
                  <c:v>1.3533333333333333</c:v>
                </c:pt>
                <c:pt idx="17">
                  <c:v>1.5633333333333335</c:v>
                </c:pt>
                <c:pt idx="18">
                  <c:v>0.7466666666666667</c:v>
                </c:pt>
                <c:pt idx="19">
                  <c:v>0.53333333333333321</c:v>
                </c:pt>
                <c:pt idx="20">
                  <c:v>0.41</c:v>
                </c:pt>
                <c:pt idx="21">
                  <c:v>0.26166666666666666</c:v>
                </c:pt>
                <c:pt idx="22">
                  <c:v>0.17499999999999999</c:v>
                </c:pt>
                <c:pt idx="23">
                  <c:v>3.3333333333333333E-2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9-4CC5-A251-5D614856D847}"/>
            </c:ext>
          </c:extLst>
        </c:ser>
        <c:ser>
          <c:idx val="2"/>
          <c:order val="2"/>
          <c:tx>
            <c:v>Average Sunday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ACC2426_Bothdirections!$C$8:$C$31</c:f>
              <c:numCache>
                <c:formatCode>00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ACC2426_Bothdirections!$J$8:$J$31</c:f>
              <c:numCache>
                <c:formatCode>0</c:formatCode>
                <c:ptCount val="24"/>
                <c:pt idx="0">
                  <c:v>3.3333333333333333E-2</c:v>
                </c:pt>
                <c:pt idx="1">
                  <c:v>0.15000000000000002</c:v>
                </c:pt>
                <c:pt idx="2">
                  <c:v>0</c:v>
                </c:pt>
                <c:pt idx="3">
                  <c:v>8.3333333333333343E-2</c:v>
                </c:pt>
                <c:pt idx="4">
                  <c:v>0.05</c:v>
                </c:pt>
                <c:pt idx="5">
                  <c:v>6.6666666666666666E-2</c:v>
                </c:pt>
                <c:pt idx="6">
                  <c:v>9.166666666666666E-2</c:v>
                </c:pt>
                <c:pt idx="7">
                  <c:v>0.15</c:v>
                </c:pt>
                <c:pt idx="8">
                  <c:v>0.57499999999999996</c:v>
                </c:pt>
                <c:pt idx="9">
                  <c:v>0.92500000000000004</c:v>
                </c:pt>
                <c:pt idx="10">
                  <c:v>1.9833333333333334</c:v>
                </c:pt>
                <c:pt idx="11">
                  <c:v>2.7583333333333329</c:v>
                </c:pt>
                <c:pt idx="12">
                  <c:v>2.6916666666666669</c:v>
                </c:pt>
                <c:pt idx="13">
                  <c:v>2.9333333333333336</c:v>
                </c:pt>
                <c:pt idx="14">
                  <c:v>2.6833333333333336</c:v>
                </c:pt>
                <c:pt idx="15">
                  <c:v>2.0999999999999996</c:v>
                </c:pt>
                <c:pt idx="16">
                  <c:v>2.3250000000000002</c:v>
                </c:pt>
                <c:pt idx="17">
                  <c:v>1.8499999999999999</c:v>
                </c:pt>
                <c:pt idx="18">
                  <c:v>1.5166666666666666</c:v>
                </c:pt>
                <c:pt idx="19">
                  <c:v>0.93333333333333335</c:v>
                </c:pt>
                <c:pt idx="20">
                  <c:v>0.32499999999999996</c:v>
                </c:pt>
                <c:pt idx="21">
                  <c:v>0.14166666666666666</c:v>
                </c:pt>
                <c:pt idx="22">
                  <c:v>0.11666666666666665</c:v>
                </c:pt>
                <c:pt idx="23">
                  <c:v>0.13333333333333333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9-4CC5-A251-5D614856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447736"/>
        <c:axId val="696448128"/>
      </c:lineChart>
      <c:catAx>
        <c:axId val="696447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Hour Starting</a:t>
                </a:r>
              </a:p>
            </c:rich>
          </c:tx>
          <c:layout>
            <c:manualLayout>
              <c:xMode val="edge"/>
              <c:yMode val="edge"/>
              <c:x val="0.46575406384704193"/>
              <c:y val="0.87936774569845433"/>
            </c:manualLayout>
          </c:layout>
          <c:overlay val="0"/>
          <c:spPr>
            <a:noFill/>
            <a:ln w="25400">
              <a:noFill/>
            </a:ln>
          </c:spPr>
        </c:title>
        <c:numFmt formatCode="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644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Cycles per hour</a:t>
                </a:r>
              </a:p>
            </c:rich>
          </c:tx>
          <c:layout>
            <c:manualLayout>
              <c:xMode val="edge"/>
              <c:yMode val="edge"/>
              <c:x val="1.6742770167427701E-2"/>
              <c:y val="0.33333433320834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6447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220716131944692"/>
          <c:y val="0.93968553930758658"/>
          <c:w val="0.64383657522261772"/>
          <c:h val="5.07936507936508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662940</xdr:colOff>
      <xdr:row>54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5506CA-E44A-4B14-A29A-B424C9D7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65620" cy="980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DC9853-3B5B-47D9-93FF-A34BDF126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4CD11FB-A223-4322-B08E-FC6612903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BE3096-3B9D-408D-9AF0-51332D3C8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61C929-E424-4C00-98C8-9E732997F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237F6196-D868-44F6-8FC0-C9D1597DCFA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ECCC698-3730-44B5-86A0-3CE1656C330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8AED80E7-2142-4978-9ECE-CE9A8A9B4EC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5176B04C-C2CB-4263-ADA1-70F7A613A76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ED5EB949-1B74-4F02-87A5-74678C13A8CE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A5DCE15C-13A9-40C0-B500-A8E3002A3710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057ADFE4-CDDC-4F21-9F97-5FBC145F7B9D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BB7F8E-EEBB-4402-874E-738687390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F68D59-C028-4F62-96A8-B132EC8CB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8461263-28A0-4621-A2BA-EDD7C8625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A5EF48D-1647-45E2-B193-CE8B39645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80CDC92-8479-4C9A-9893-5A2A2C5AE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9A481721-AB63-423B-9F66-873804BBD2A1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04E00CC-FDB2-4FBD-AB50-D5A85404593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516FF73-E27A-4A59-B03B-7F9B8D7B55AC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C4A2BA11-C8B3-48F9-BADE-66B779ECE0B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C064BA3A-A819-4F29-8753-E63B63932CD5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C8C225FE-4D5C-4A30-A1AD-AF94265A0230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D81117B1-B570-4E8F-AD40-7850DBA8BC0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854EC-75F8-42EC-A4A7-29CF05F8A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AB19C-2B7C-4627-8C5E-07DA05D17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9AC54B8-B9A5-4D7D-879F-CBF9BF4DE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E893D0-3002-4BFD-8C08-96CBF148E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6FC0EDD-98E5-41C0-BD2D-0AD81726C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1030274-D3D7-45C8-A1FA-49173359862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6BE36C3F-6CAB-4F2C-BA35-21B0D602332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75EE958-4CDB-4C26-B8EE-9902AD4EE1C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1FA7768-0155-4134-92AF-B181E1ADDD22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BF4F52F-AA9C-49A3-8143-2A4D3B2D85C9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559F8D1A-3AEB-40AC-A90D-83E9AB77E932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A8FCA8AD-3447-4CE3-AE73-E20B847BA228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0B1501-11E2-40A4-80E5-2998546E1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B51FC1-6AD4-46D5-823E-659DD3C2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70E02C3-4CB1-4CD6-B560-D3895E8B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3372C74-7FF3-4423-BF11-BEB814383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E20B3B1-AFD6-44FD-8007-00BE33B36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91713609-EFFE-4240-9524-76C2A90AC51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42FD3595-96C5-4092-B83E-0BBD7C687DB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D6D638DD-9E70-466C-B9C0-C332018C0E7A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C7AD80F-50BC-4095-91D7-D013C299489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3A5774F-EA92-40FC-8995-5683C6ACD9BB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8400E942-CB37-4D90-A612-091B8CB988FB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5950084B-C779-4D6B-9591-448B86BF25F3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6819655-F021-4C79-9D5F-B48F5F4BB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70592CF-8F1C-4A48-B1D2-159242DD3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03788A9-B268-4DFE-A027-82F457FF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2E5B9A1-BF67-4F3A-9992-EC0A6B57957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CFA628EB-D906-4DC0-AE7F-01313ADDB80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5509CF0-A719-44D9-A3D6-C9BF102ABA76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C65E103-B41D-46C7-8445-F5663A0FBC4A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3E8F9DF7-6865-4953-824B-241FD88F66A0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761614-63F6-4A00-A4B7-7EBF08F0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BBF3253-96A0-4C28-BD5A-43231EAF3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8F119B-468A-4161-B32D-A9F339FF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53D44A-89DE-4C75-A055-815514E53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DEB35A8-A885-44F0-9031-9CBA74B55D1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F07F79B7-5BB1-44E6-91F3-BC5FD92F1AC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E58B4C68-3235-43DC-AF84-1CED8E8B679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E9A81396-137A-4A44-86B7-80433E6C3A5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580395F0-3590-4B78-A5AB-954CDCD7C1CA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567B69A2-0046-4FDA-8D23-EBAEC05D8740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DCAF8799-EF76-417F-A6F1-1590F01E7520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706A3A-6862-4BCC-958E-D8E5E82C1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33229E-4717-421C-86DB-BB82AD800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DB4C221-BA77-4892-A0CB-0DE809548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2F2055F-0ABC-4A35-9E44-E9917FDA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AF7A0E-7E0E-4EDF-9052-E99D11DE1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6B56DBC1-548E-4C04-9D2D-D6C1046B8B48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11DF684-9DF3-4321-9C8D-FCF74A811A1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1F993223-41D4-4ED8-89E0-97BDCD4ABAF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5067C15-E1F4-470C-897C-671DD201F4CB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86E4F7C1-6D4C-4B31-BB22-823B1FFF7582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3C43D462-4A32-4377-B5AA-6A7E0B5E1F54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DD9B0502-1B82-4D00-95F1-F96BB8A5FAD1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B34126-2352-406B-99F7-A3EDD2E0C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8A1ED8-099B-4401-8983-321DDDC80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1CDEAFB8-AECD-43B8-8DCC-2939D077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BB98985-6651-463D-9435-F5197B305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81E989F-4EF0-40F1-BD6C-05FE7F904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0E18B91-FCB5-42CA-B707-2ADF9B57D41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B879456-896E-464F-BFF6-F5A9ED193D1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C71C4F2C-1BBB-4CE5-85B3-43C57FE17A40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E2A68AD-15CE-49B1-9A74-25820F9D4DAB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80D0D7F4-943D-4671-8E22-9D739ADF92C2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6EF6F8A-FAFB-4673-BD15-D1432BB590BA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1DC18809-0431-4CB5-802E-2CCBE6E291FF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60D1EA-98C1-4187-9B61-6FC732472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13F8B2-749C-4A3F-96DC-ECE1DB6DE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875000-449C-4941-B7ED-CF1B5CBC4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98CEB67-2940-4DCF-9E47-A2FFA830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B41D410-E6BA-4A37-B0E6-AE8C9FB46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23F54B-56ED-4511-96C4-3F86D61C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C10A0F92-6DAE-41CF-8C3C-688E101D591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7D5547DE-075A-44DC-AB19-4D101E226230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389BB1C2-A067-43BE-85A5-F24E4BDD5BAA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2CEE2132-EE1F-4C7F-BAD2-B7C3F199D497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BE6902D-094D-47A7-9A6B-1C957EDDC754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3D894691-79F1-4576-A589-234C40F5B0DF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C1E5FE4D-DEB4-4A17-95BF-224505C7617E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5CAB84-B5A1-45F1-A72B-4236F0455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6BF341-4CCE-4AE2-B85D-8C7B69BF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8C788EB-466D-4D44-B8FF-121713C7C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26830C-D2EA-4182-93C5-A6614F3EC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8DD9B4-EE59-483F-95DE-32A646047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F9D269EA-86D5-4BAF-9AF5-196AFEFB23B3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DA2F83E0-A4F8-450A-B4F8-61BB351CFC0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754A757-4082-4929-AAC6-17DFBBE03F24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43C3D502-A640-41E2-830F-C86B0C6C9A30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DA86ADA1-A8FD-4F41-8175-366D39E0D960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3EB4ADD-BB52-4FE1-9B0F-4AC7D3BD266C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17B451BB-2790-41C3-AB9A-6A0B0912E7A7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D485B4-94A7-4FF9-86E9-3E794197D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BFF9E0-84F9-449A-8FD3-1BF12768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2FE20B2-A237-44AE-9760-DB90ADBE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F932D-B84E-4FDC-8129-2841B1FBA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7F4EFB-6B36-4BCF-9451-0DF482FCC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E25F039-9982-4429-8957-D62EB76F018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1728C602-6C29-4031-A94A-727AE9A29A5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C127670C-E5FF-4043-88BF-55C0ED4F12B4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7337DEF3-2E8D-4FE2-9A09-02259853EED3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3CBD5DF-E6A7-447C-8DB0-6C71A5EF4BCC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DEBADE37-C801-4D84-83AC-69EB5242F78F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C8C83904-0BB5-4029-BF6B-A3F9E792BE1F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3D04E2-A391-48F8-8985-E342758E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CBB0DA-F93A-47B0-B3A3-DE42716D3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A041EF-EB62-4432-ACD9-B787C4F6A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6439485-C32C-400A-B5F0-C59DED23F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8AF0B3D-49B1-4372-8359-DAD8BF757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F3B6E18-F429-4F56-A7E3-AFC1078F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483C7989-46F4-4934-8AAE-F299CFBF1EA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67A364D7-B5AB-44D6-8FB8-26801579285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1577BB4B-700B-48CC-A0C4-C1FF57ACE52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D3804791-BFC5-4603-BFFD-698D46C6A17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D943F79-88A8-4859-9D7A-8DA7F3B47964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8673C6-D565-4BF4-AF87-D5C131922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1C23728-DAEE-4B5C-B031-90D6CAC09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7FBAC8A-8471-4641-B425-5C96C3BF6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DAA2850-FBE2-4B22-A9BF-3ECE10A9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36FA6C7F-728E-4B5E-B606-61A5A643369C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ABA48DB8-B970-4977-95B1-549B68D302E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3727460-4AE6-413F-BF1F-0F10B9C9F739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1499B0C4-B2A8-41B9-A82F-35E5EB7D343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0E82E568-94F8-402A-9AA7-5AAD69B9D01A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101252-71F0-4932-AD4B-7C03F209A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533245C-4949-4340-A0B5-DE8E1C0FB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E3D82A9-C981-4E68-9699-E998EE4AD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E0D35D-63E2-41BA-90DA-251C57E8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0D20F342-70CB-4800-AEF0-09131F3711D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2A6D6BE9-DF53-48B0-83F6-85858E08202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B8BF9C10-6045-4410-A168-923EF6807E8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8D447F03-10DE-4D83-96EA-BEDA8AE65C9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32DC118-210E-4E72-8C5D-BD666DEA8BF6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66037B-9BEB-455B-9B1B-5DDB2986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1A382A6-7071-45F0-9B79-ECE1D237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01E55CD-C061-4807-BB51-238AD9079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8E53AA1-5F4B-4E16-859E-3CD1DF7F1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EE2A519E-3318-419F-A0D8-0D4A1D90D47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DFBEC70C-8B06-407A-AD70-9E7292BCF89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7799D1C-41AA-4F4F-B6BE-21FCF3B5FA0D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2395A7C-0E02-47BE-A812-5651FD6ADA3A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623CF071-AAF3-48D6-B09D-C3634346D0C7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E57560-F2EB-4E72-9C12-220DACEC8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4C0BB30-AF4C-4FD3-97D5-FB0E3B7AB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2B17BC1-9DD3-4229-BCA3-8BFDB16A6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2C5FA8-C178-4739-9540-BBF915A96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5CDC3379-ABDA-40EA-8B82-FC11F8EDE6CF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527EC0EF-CA95-4001-A21B-A61F979D02A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520D37C-7983-46CF-9EF4-022D88ED2309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BE0B80F-109E-455A-AAF2-16C2985E5B8E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DC2A6D1A-F686-46E8-9D4F-AEBFDFF4A02A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E3A8CB-5A72-4228-ABEF-9C07A95F5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AACD5FA-93D1-4E12-9EE8-2C5C9DF58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EB6EA6-4D16-46B3-BED5-EFDF76BD9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6E1A0D9-1492-4738-BBAD-2FACAC963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BAB6C950-8B71-44FA-9F95-998DC0A2E47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2529C806-B25F-4187-AAC8-D05BA175F8BA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6825E0CF-F38B-46E9-A936-DA72A89D15A6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DE87691C-ACBD-44F4-95AA-797C2A845B5F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7B35926-99A0-4B73-B4C8-586DF17AB97A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26DF3E46-FFE9-40AF-BA01-5DA1D04F59A8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E886E772-36B8-464A-9CF5-4DF5E0DC3D57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278E621-66B2-4C14-8BC2-B28FE063B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97A5ABA-78B6-4668-AEA2-200FF1020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51AF97F-B053-4D4F-AE9B-B71473E28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C4574E4E-509A-436D-B3B3-2E2BA8D32A49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E9FDFBB9-FCFF-4EF9-8A1F-33175B0B3F2B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14EBEE7F-CDF6-46D5-859B-1759AEDD4797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107BAADF-A00C-41E4-8A82-4F264C5E0C88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72FA35E6-C70F-4262-9DA6-A9A7C9C2BA32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872F8-85AF-4A8A-9C44-9A5D799C8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AA75A76-FC99-4965-B993-A769C9B71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7441673-8391-40BC-8F7A-A9AA08583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2102E0D-D801-4350-9C78-1C3D4BC80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D8B46FB4-4E03-4F15-86D5-15E1BF68395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F119780A-2735-412C-8801-345E08F5BA2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B984FAF0-E28C-4D80-9CB7-B34CFEF3F343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F76E024E-49CD-4864-9068-A74F656C13F9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15D626D3-334A-4F06-ADC2-17A931594439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7170E1-0739-4D4D-B690-69B108B9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25BB628-6D78-404B-848C-B18F6692A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C1443B9-2D8C-4ECF-BAAD-2B4389BFD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9046DDE-575D-481F-94F9-06EDC555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3114570-EC45-438D-B7AA-0C61B9A69DA5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40B61863-071A-4F51-84A8-1F33DFB0E0E7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4FBFDAF4-431A-4B2A-9FE2-C8AFFE047C4E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69E5D499-3D43-43BE-8C8E-1536600630B7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0</xdr:colOff>
      <xdr:row>81</xdr:row>
      <xdr:rowOff>28575</xdr:rowOff>
    </xdr:from>
    <xdr:to>
      <xdr:col>8</xdr:col>
      <xdr:colOff>476250</xdr:colOff>
      <xdr:row>81</xdr:row>
      <xdr:rowOff>66675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B69E18B-51FE-46DB-9019-FB41065F0C62}"/>
            </a:ext>
          </a:extLst>
        </xdr:cNvPr>
        <xdr:cNvSpPr>
          <a:spLocks noChangeArrowheads="1"/>
        </xdr:cNvSpPr>
      </xdr:nvSpPr>
      <xdr:spPr bwMode="auto">
        <a:xfrm>
          <a:off x="4114800" y="9896475"/>
          <a:ext cx="476250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1DDD47-A9AA-4245-8422-1622BD0F0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6E45AA-A387-41BB-BF01-7F8F11B5D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DB04C-7C38-46B5-A146-2A9DB6FD4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4</xdr:row>
      <xdr:rowOff>9525</xdr:rowOff>
    </xdr:from>
    <xdr:to>
      <xdr:col>13</xdr:col>
      <xdr:colOff>238125</xdr:colOff>
      <xdr:row>28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1BC8C8F-A67E-4EC8-9B86-E48B1A1DC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209550</xdr:colOff>
      <xdr:row>29</xdr:row>
      <xdr:rowOff>9525</xdr:rowOff>
    </xdr:from>
    <xdr:to>
      <xdr:col>13</xdr:col>
      <xdr:colOff>257175</xdr:colOff>
      <xdr:row>53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37BB61F-5B20-4595-AEF2-2E3A61C1E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54</xdr:row>
      <xdr:rowOff>19050</xdr:rowOff>
    </xdr:from>
    <xdr:to>
      <xdr:col>13</xdr:col>
      <xdr:colOff>266700</xdr:colOff>
      <xdr:row>77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BF32AA-5456-4529-8181-83C43E8FF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476250</xdr:colOff>
      <xdr:row>80</xdr:row>
      <xdr:rowOff>57150</xdr:rowOff>
    </xdr:from>
    <xdr:to>
      <xdr:col>4</xdr:col>
      <xdr:colOff>476250</xdr:colOff>
      <xdr:row>83</xdr:row>
      <xdr:rowOff>66675</xdr:rowOff>
    </xdr:to>
    <xdr:sp macro="" textlink="">
      <xdr:nvSpPr>
        <xdr:cNvPr id="5" name="Line 12">
          <a:extLst>
            <a:ext uri="{FF2B5EF4-FFF2-40B4-BE49-F238E27FC236}">
              <a16:creationId xmlns:a16="http://schemas.microsoft.com/office/drawing/2014/main" id="{A68DD1C9-2E6B-41D0-A7D9-EA3F5B9F0CF4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80</xdr:row>
      <xdr:rowOff>57150</xdr:rowOff>
    </xdr:from>
    <xdr:to>
      <xdr:col>11</xdr:col>
      <xdr:colOff>371475</xdr:colOff>
      <xdr:row>80</xdr:row>
      <xdr:rowOff>57150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BB06C561-688E-4337-8B60-27843324AA06}"/>
            </a:ext>
          </a:extLst>
        </xdr:cNvPr>
        <xdr:cNvSpPr>
          <a:spLocks noChangeShapeType="1"/>
        </xdr:cNvSpPr>
      </xdr:nvSpPr>
      <xdr:spPr bwMode="auto">
        <a:xfrm>
          <a:off x="2579370" y="98107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476250</xdr:colOff>
      <xdr:row>83</xdr:row>
      <xdr:rowOff>57150</xdr:rowOff>
    </xdr:from>
    <xdr:to>
      <xdr:col>11</xdr:col>
      <xdr:colOff>371475</xdr:colOff>
      <xdr:row>83</xdr:row>
      <xdr:rowOff>57150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2A457DA7-E92E-4E45-9B44-0F8249B7D045}"/>
            </a:ext>
          </a:extLst>
        </xdr:cNvPr>
        <xdr:cNvSpPr>
          <a:spLocks noChangeShapeType="1"/>
        </xdr:cNvSpPr>
      </xdr:nvSpPr>
      <xdr:spPr bwMode="auto">
        <a:xfrm flipV="1">
          <a:off x="2579370" y="10153650"/>
          <a:ext cx="341566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371475</xdr:colOff>
      <xdr:row>80</xdr:row>
      <xdr:rowOff>57150</xdr:rowOff>
    </xdr:from>
    <xdr:to>
      <xdr:col>11</xdr:col>
      <xdr:colOff>371475</xdr:colOff>
      <xdr:row>83</xdr:row>
      <xdr:rowOff>66675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268B633D-0C8B-42B6-A852-D150C86D91D1}"/>
            </a:ext>
          </a:extLst>
        </xdr:cNvPr>
        <xdr:cNvSpPr>
          <a:spLocks noChangeShapeType="1"/>
        </xdr:cNvSpPr>
      </xdr:nvSpPr>
      <xdr:spPr bwMode="auto">
        <a:xfrm>
          <a:off x="5995035" y="9810750"/>
          <a:ext cx="0" cy="3524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0</xdr:colOff>
      <xdr:row>81</xdr:row>
      <xdr:rowOff>0</xdr:rowOff>
    </xdr:from>
    <xdr:to>
      <xdr:col>10</xdr:col>
      <xdr:colOff>476250</xdr:colOff>
      <xdr:row>81</xdr:row>
      <xdr:rowOff>38100</xdr:rowOff>
    </xdr:to>
    <xdr:sp macro="" textlink="">
      <xdr:nvSpPr>
        <xdr:cNvPr id="9" name="Rectangle 26">
          <a:extLst>
            <a:ext uri="{FF2B5EF4-FFF2-40B4-BE49-F238E27FC236}">
              <a16:creationId xmlns:a16="http://schemas.microsoft.com/office/drawing/2014/main" id="{F60041EF-BF82-4B50-A1F0-C2A341CEB6DB}"/>
            </a:ext>
          </a:extLst>
        </xdr:cNvPr>
        <xdr:cNvSpPr>
          <a:spLocks noChangeArrowheads="1"/>
        </xdr:cNvSpPr>
      </xdr:nvSpPr>
      <xdr:spPr bwMode="auto">
        <a:xfrm>
          <a:off x="5120640" y="9867900"/>
          <a:ext cx="476250" cy="38100"/>
        </a:xfrm>
        <a:prstGeom prst="rect">
          <a:avLst/>
        </a:prstGeom>
        <a:solidFill>
          <a:schemeClr val="bg1">
            <a:lumMod val="75000"/>
          </a:schemeClr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8</xdr:col>
      <xdr:colOff>14816</xdr:colOff>
      <xdr:row>81</xdr:row>
      <xdr:rowOff>14817</xdr:rowOff>
    </xdr:from>
    <xdr:to>
      <xdr:col>9</xdr:col>
      <xdr:colOff>4233</xdr:colOff>
      <xdr:row>81</xdr:row>
      <xdr:rowOff>52917</xdr:rowOff>
    </xdr:to>
    <xdr:sp macro="" textlink="">
      <xdr:nvSpPr>
        <xdr:cNvPr id="10" name="Rectangle 26">
          <a:extLst>
            <a:ext uri="{FF2B5EF4-FFF2-40B4-BE49-F238E27FC236}">
              <a16:creationId xmlns:a16="http://schemas.microsoft.com/office/drawing/2014/main" id="{42F9381B-0BE6-439E-B2CD-F94DB2F18921}"/>
            </a:ext>
          </a:extLst>
        </xdr:cNvPr>
        <xdr:cNvSpPr>
          <a:spLocks noChangeArrowheads="1"/>
        </xdr:cNvSpPr>
      </xdr:nvSpPr>
      <xdr:spPr bwMode="auto">
        <a:xfrm>
          <a:off x="4129616" y="9882717"/>
          <a:ext cx="492337" cy="38100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484716</xdr:colOff>
      <xdr:row>81</xdr:row>
      <xdr:rowOff>8467</xdr:rowOff>
    </xdr:from>
    <xdr:to>
      <xdr:col>6</xdr:col>
      <xdr:colOff>474133</xdr:colOff>
      <xdr:row>81</xdr:row>
      <xdr:rowOff>46567</xdr:rowOff>
    </xdr:to>
    <xdr:sp macro="" textlink="">
      <xdr:nvSpPr>
        <xdr:cNvPr id="11" name="Rectangle 26">
          <a:extLst>
            <a:ext uri="{FF2B5EF4-FFF2-40B4-BE49-F238E27FC236}">
              <a16:creationId xmlns:a16="http://schemas.microsoft.com/office/drawing/2014/main" id="{F0DDDD4E-B53C-4EB8-BB22-8ABDD0B0DE7D}"/>
            </a:ext>
          </a:extLst>
        </xdr:cNvPr>
        <xdr:cNvSpPr>
          <a:spLocks noChangeArrowheads="1"/>
        </xdr:cNvSpPr>
      </xdr:nvSpPr>
      <xdr:spPr bwMode="auto">
        <a:xfrm>
          <a:off x="3090756" y="9876367"/>
          <a:ext cx="492337" cy="38100"/>
        </a:xfrm>
        <a:prstGeom prst="rect">
          <a:avLst/>
        </a:prstGeom>
        <a:solidFill>
          <a:srgbClr val="FFC000"/>
        </a:solidFill>
        <a:ln w="9525">
          <a:noFill/>
          <a:miter lim="800000"/>
          <a:headEnd/>
          <a:tailEnd/>
        </a:ln>
        <a:effectLst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54</xdr:row>
      <xdr:rowOff>19050</xdr:rowOff>
    </xdr:from>
    <xdr:to>
      <xdr:col>13</xdr:col>
      <xdr:colOff>371475</xdr:colOff>
      <xdr:row>82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DE7F01-3E95-44BB-84D0-2C2EE1A00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94"/>
  <sheetViews>
    <sheetView tabSelected="1" workbookViewId="0"/>
  </sheetViews>
  <sheetFormatPr defaultRowHeight="14.4" x14ac:dyDescent="0.3"/>
  <cols>
    <col min="2" max="2" width="12.5546875" customWidth="1"/>
    <col min="3" max="3" width="42.109375" bestFit="1" customWidth="1"/>
  </cols>
  <sheetData>
    <row r="1" spans="1:4" x14ac:dyDescent="0.3">
      <c r="A1" s="1" t="s">
        <v>0</v>
      </c>
    </row>
    <row r="3" spans="1:4" x14ac:dyDescent="0.3">
      <c r="A3" t="s">
        <v>1</v>
      </c>
    </row>
    <row r="4" spans="1:4" x14ac:dyDescent="0.3">
      <c r="A4" t="s">
        <v>2</v>
      </c>
    </row>
    <row r="6" spans="1:4" x14ac:dyDescent="0.3">
      <c r="A6" s="1" t="s">
        <v>3</v>
      </c>
    </row>
    <row r="8" spans="1:4" x14ac:dyDescent="0.3">
      <c r="A8" t="s">
        <v>56</v>
      </c>
    </row>
    <row r="10" spans="1:4" x14ac:dyDescent="0.3">
      <c r="B10" s="1" t="s">
        <v>4</v>
      </c>
      <c r="C10" s="1" t="s">
        <v>5</v>
      </c>
    </row>
    <row r="11" spans="1:4" x14ac:dyDescent="0.3">
      <c r="C11" s="36" t="s">
        <v>16</v>
      </c>
    </row>
    <row r="12" spans="1:4" x14ac:dyDescent="0.3">
      <c r="C12" s="36" t="s">
        <v>17</v>
      </c>
    </row>
    <row r="13" spans="1:4" x14ac:dyDescent="0.3">
      <c r="C13" s="36" t="s">
        <v>18</v>
      </c>
    </row>
    <row r="14" spans="1:4" x14ac:dyDescent="0.3">
      <c r="B14" s="1" t="s">
        <v>6</v>
      </c>
      <c r="C14" s="1" t="s">
        <v>11</v>
      </c>
      <c r="D14" s="3"/>
    </row>
    <row r="15" spans="1:4" x14ac:dyDescent="0.3">
      <c r="C15" s="36" t="s">
        <v>16</v>
      </c>
    </row>
    <row r="16" spans="1:4" x14ac:dyDescent="0.3">
      <c r="C16" s="36" t="s">
        <v>19</v>
      </c>
    </row>
    <row r="17" spans="2:4" x14ac:dyDescent="0.3">
      <c r="C17" s="36" t="s">
        <v>20</v>
      </c>
    </row>
    <row r="18" spans="2:4" x14ac:dyDescent="0.3">
      <c r="B18" s="1" t="s">
        <v>7</v>
      </c>
      <c r="C18" s="1" t="s">
        <v>12</v>
      </c>
      <c r="D18" s="4"/>
    </row>
    <row r="19" spans="2:4" x14ac:dyDescent="0.3">
      <c r="C19" s="36" t="s">
        <v>16</v>
      </c>
    </row>
    <row r="20" spans="2:4" x14ac:dyDescent="0.3">
      <c r="C20" s="36" t="s">
        <v>22</v>
      </c>
    </row>
    <row r="21" spans="2:4" x14ac:dyDescent="0.3">
      <c r="C21" s="36" t="s">
        <v>21</v>
      </c>
    </row>
    <row r="22" spans="2:4" x14ac:dyDescent="0.3">
      <c r="B22" s="1" t="s">
        <v>9</v>
      </c>
      <c r="C22" s="1" t="s">
        <v>14</v>
      </c>
    </row>
    <row r="23" spans="2:4" x14ac:dyDescent="0.3">
      <c r="C23" s="36" t="s">
        <v>16</v>
      </c>
    </row>
    <row r="24" spans="2:4" x14ac:dyDescent="0.3">
      <c r="C24" s="36" t="s">
        <v>21</v>
      </c>
    </row>
    <row r="25" spans="2:4" x14ac:dyDescent="0.3">
      <c r="C25" s="36" t="s">
        <v>22</v>
      </c>
    </row>
    <row r="26" spans="2:4" x14ac:dyDescent="0.3">
      <c r="B26" s="1" t="s">
        <v>38</v>
      </c>
      <c r="C26" s="1" t="s">
        <v>39</v>
      </c>
    </row>
    <row r="27" spans="2:4" x14ac:dyDescent="0.3">
      <c r="C27" s="36" t="s">
        <v>16</v>
      </c>
    </row>
    <row r="28" spans="2:4" x14ac:dyDescent="0.3">
      <c r="C28" s="36" t="s">
        <v>17</v>
      </c>
    </row>
    <row r="29" spans="2:4" x14ac:dyDescent="0.3">
      <c r="C29" s="36" t="s">
        <v>18</v>
      </c>
    </row>
    <row r="30" spans="2:4" x14ac:dyDescent="0.3">
      <c r="B30" s="1" t="s">
        <v>10</v>
      </c>
      <c r="C30" s="1" t="s">
        <v>15</v>
      </c>
      <c r="D30" s="2"/>
    </row>
    <row r="31" spans="2:4" x14ac:dyDescent="0.3">
      <c r="B31" s="1"/>
      <c r="C31" s="36" t="s">
        <v>16</v>
      </c>
      <c r="D31" s="2"/>
    </row>
    <row r="32" spans="2:4" x14ac:dyDescent="0.3">
      <c r="B32" s="1"/>
      <c r="C32" s="36" t="s">
        <v>19</v>
      </c>
      <c r="D32" s="2"/>
    </row>
    <row r="33" spans="2:4" x14ac:dyDescent="0.3">
      <c r="B33" s="1"/>
      <c r="C33" s="36" t="s">
        <v>20</v>
      </c>
      <c r="D33" s="2"/>
    </row>
    <row r="34" spans="2:4" x14ac:dyDescent="0.3">
      <c r="B34" s="1" t="s">
        <v>46</v>
      </c>
      <c r="C34" s="1" t="s">
        <v>58</v>
      </c>
      <c r="D34" s="2"/>
    </row>
    <row r="35" spans="2:4" x14ac:dyDescent="0.3">
      <c r="B35" s="1"/>
      <c r="C35" s="36" t="s">
        <v>16</v>
      </c>
      <c r="D35" s="2"/>
    </row>
    <row r="36" spans="2:4" x14ac:dyDescent="0.3">
      <c r="B36" s="1"/>
      <c r="C36" s="36" t="s">
        <v>18</v>
      </c>
      <c r="D36" s="2"/>
    </row>
    <row r="37" spans="2:4" x14ac:dyDescent="0.3">
      <c r="B37" s="1"/>
      <c r="C37" s="3" t="s">
        <v>17</v>
      </c>
      <c r="D37" s="2"/>
    </row>
    <row r="38" spans="2:4" x14ac:dyDescent="0.3">
      <c r="B38" s="1" t="s">
        <v>37</v>
      </c>
      <c r="C38" s="1" t="s">
        <v>47</v>
      </c>
    </row>
    <row r="39" spans="2:4" x14ac:dyDescent="0.3">
      <c r="B39" s="1"/>
      <c r="C39" s="36" t="s">
        <v>16</v>
      </c>
    </row>
    <row r="40" spans="2:4" x14ac:dyDescent="0.3">
      <c r="B40" s="1"/>
      <c r="C40" s="36" t="s">
        <v>22</v>
      </c>
    </row>
    <row r="41" spans="2:4" x14ac:dyDescent="0.3">
      <c r="B41" s="1"/>
      <c r="C41" s="36" t="s">
        <v>21</v>
      </c>
    </row>
    <row r="42" spans="2:4" x14ac:dyDescent="0.3">
      <c r="B42" s="1" t="s">
        <v>40</v>
      </c>
      <c r="C42" s="1" t="s">
        <v>41</v>
      </c>
    </row>
    <row r="43" spans="2:4" x14ac:dyDescent="0.3">
      <c r="B43" s="1"/>
      <c r="C43" s="36" t="s">
        <v>16</v>
      </c>
    </row>
    <row r="44" spans="2:4" x14ac:dyDescent="0.3">
      <c r="B44" s="1"/>
      <c r="C44" s="36" t="s">
        <v>22</v>
      </c>
    </row>
    <row r="45" spans="2:4" x14ac:dyDescent="0.3">
      <c r="B45" s="1"/>
      <c r="C45" s="36" t="s">
        <v>21</v>
      </c>
    </row>
    <row r="46" spans="2:4" x14ac:dyDescent="0.3">
      <c r="B46" s="1" t="s">
        <v>42</v>
      </c>
      <c r="C46" s="1" t="s">
        <v>43</v>
      </c>
    </row>
    <row r="47" spans="2:4" x14ac:dyDescent="0.3">
      <c r="B47" s="1"/>
      <c r="C47" s="36" t="s">
        <v>16</v>
      </c>
    </row>
    <row r="48" spans="2:4" x14ac:dyDescent="0.3">
      <c r="B48" s="1"/>
      <c r="C48" s="36" t="s">
        <v>22</v>
      </c>
    </row>
    <row r="49" spans="1:3" x14ac:dyDescent="0.3">
      <c r="B49" s="1"/>
      <c r="C49" s="36" t="s">
        <v>21</v>
      </c>
    </row>
    <row r="50" spans="1:3" x14ac:dyDescent="0.3">
      <c r="B50" s="1" t="s">
        <v>44</v>
      </c>
      <c r="C50" s="1" t="s">
        <v>45</v>
      </c>
    </row>
    <row r="51" spans="1:3" x14ac:dyDescent="0.3">
      <c r="B51" s="1"/>
      <c r="C51" s="36" t="s">
        <v>16</v>
      </c>
    </row>
    <row r="52" spans="1:3" x14ac:dyDescent="0.3">
      <c r="B52" s="1"/>
      <c r="C52" s="36" t="s">
        <v>20</v>
      </c>
    </row>
    <row r="53" spans="1:3" x14ac:dyDescent="0.3">
      <c r="B53" s="1"/>
      <c r="C53" s="36" t="s">
        <v>19</v>
      </c>
    </row>
    <row r="54" spans="1:3" x14ac:dyDescent="0.3">
      <c r="B54" s="1" t="s">
        <v>48</v>
      </c>
      <c r="C54" s="1" t="s">
        <v>49</v>
      </c>
    </row>
    <row r="55" spans="1:3" x14ac:dyDescent="0.3">
      <c r="B55" s="1"/>
      <c r="C55" s="36" t="s">
        <v>16</v>
      </c>
    </row>
    <row r="56" spans="1:3" x14ac:dyDescent="0.3">
      <c r="B56" s="1"/>
      <c r="C56" s="36" t="s">
        <v>20</v>
      </c>
    </row>
    <row r="57" spans="1:3" x14ac:dyDescent="0.3">
      <c r="B57" s="1"/>
      <c r="C57" s="36" t="s">
        <v>19</v>
      </c>
    </row>
    <row r="58" spans="1:3" x14ac:dyDescent="0.3">
      <c r="B58" s="1" t="s">
        <v>53</v>
      </c>
      <c r="C58" s="1" t="s">
        <v>52</v>
      </c>
    </row>
    <row r="59" spans="1:3" x14ac:dyDescent="0.3">
      <c r="B59" s="1"/>
      <c r="C59" s="36" t="s">
        <v>16</v>
      </c>
    </row>
    <row r="60" spans="1:3" x14ac:dyDescent="0.3">
      <c r="B60" s="1"/>
      <c r="C60" s="36" t="s">
        <v>22</v>
      </c>
    </row>
    <row r="61" spans="1:3" x14ac:dyDescent="0.3">
      <c r="B61" s="1"/>
      <c r="C61" s="36" t="s">
        <v>21</v>
      </c>
    </row>
    <row r="63" spans="1:3" x14ac:dyDescent="0.3">
      <c r="A63" t="s">
        <v>57</v>
      </c>
    </row>
    <row r="65" spans="1:3" x14ac:dyDescent="0.3">
      <c r="B65" s="5" t="s">
        <v>8</v>
      </c>
      <c r="C65" s="5" t="s">
        <v>13</v>
      </c>
    </row>
    <row r="66" spans="1:3" x14ac:dyDescent="0.3">
      <c r="B66" s="5"/>
      <c r="C66" s="5"/>
    </row>
    <row r="67" spans="1:3" x14ac:dyDescent="0.3">
      <c r="A67" s="1" t="s">
        <v>23</v>
      </c>
      <c r="B67" s="5"/>
      <c r="C67" s="5"/>
    </row>
    <row r="68" spans="1:3" x14ac:dyDescent="0.3">
      <c r="A68" s="1"/>
      <c r="B68" s="5"/>
      <c r="C68" s="5"/>
    </row>
    <row r="69" spans="1:3" x14ac:dyDescent="0.3">
      <c r="A69" t="s">
        <v>56</v>
      </c>
      <c r="B69" s="1"/>
      <c r="C69" s="1"/>
    </row>
    <row r="71" spans="1:3" x14ac:dyDescent="0.3">
      <c r="B71" s="1" t="s">
        <v>24</v>
      </c>
      <c r="C71" s="1" t="s">
        <v>30</v>
      </c>
    </row>
    <row r="72" spans="1:3" x14ac:dyDescent="0.3">
      <c r="C72" s="36" t="s">
        <v>16</v>
      </c>
    </row>
    <row r="73" spans="1:3" x14ac:dyDescent="0.3">
      <c r="C73" s="36" t="s">
        <v>21</v>
      </c>
    </row>
    <row r="74" spans="1:3" x14ac:dyDescent="0.3">
      <c r="B74" s="1" t="s">
        <v>25</v>
      </c>
      <c r="C74" s="1" t="s">
        <v>35</v>
      </c>
    </row>
    <row r="75" spans="1:3" x14ac:dyDescent="0.3">
      <c r="C75" s="36" t="s">
        <v>16</v>
      </c>
    </row>
    <row r="76" spans="1:3" x14ac:dyDescent="0.3">
      <c r="C76" s="36" t="s">
        <v>17</v>
      </c>
    </row>
    <row r="77" spans="1:3" x14ac:dyDescent="0.3">
      <c r="B77" s="1" t="s">
        <v>26</v>
      </c>
      <c r="C77" s="1" t="s">
        <v>31</v>
      </c>
    </row>
    <row r="78" spans="1:3" x14ac:dyDescent="0.3">
      <c r="C78" s="36" t="s">
        <v>16</v>
      </c>
    </row>
    <row r="79" spans="1:3" x14ac:dyDescent="0.3">
      <c r="C79" s="36" t="s">
        <v>36</v>
      </c>
    </row>
    <row r="80" spans="1:3" x14ac:dyDescent="0.3">
      <c r="B80" s="1" t="s">
        <v>27</v>
      </c>
      <c r="C80" s="1" t="s">
        <v>32</v>
      </c>
    </row>
    <row r="81" spans="2:3" x14ac:dyDescent="0.3">
      <c r="C81" s="36" t="s">
        <v>16</v>
      </c>
    </row>
    <row r="82" spans="2:3" x14ac:dyDescent="0.3">
      <c r="C82" s="36" t="s">
        <v>36</v>
      </c>
    </row>
    <row r="83" spans="2:3" x14ac:dyDescent="0.3">
      <c r="B83" s="1" t="s">
        <v>28</v>
      </c>
      <c r="C83" s="1" t="s">
        <v>33</v>
      </c>
    </row>
    <row r="84" spans="2:3" x14ac:dyDescent="0.3">
      <c r="B84" s="1"/>
      <c r="C84" s="36" t="s">
        <v>16</v>
      </c>
    </row>
    <row r="85" spans="2:3" x14ac:dyDescent="0.3">
      <c r="B85" s="1"/>
      <c r="C85" s="36" t="s">
        <v>21</v>
      </c>
    </row>
    <row r="86" spans="2:3" x14ac:dyDescent="0.3">
      <c r="B86" s="1" t="s">
        <v>29</v>
      </c>
      <c r="C86" s="1" t="s">
        <v>34</v>
      </c>
    </row>
    <row r="87" spans="2:3" x14ac:dyDescent="0.3">
      <c r="C87" s="36" t="s">
        <v>16</v>
      </c>
    </row>
    <row r="88" spans="2:3" x14ac:dyDescent="0.3">
      <c r="C88" s="36" t="s">
        <v>36</v>
      </c>
    </row>
    <row r="89" spans="2:3" x14ac:dyDescent="0.3">
      <c r="B89" s="1" t="s">
        <v>50</v>
      </c>
      <c r="C89" s="1" t="s">
        <v>51</v>
      </c>
    </row>
    <row r="90" spans="2:3" x14ac:dyDescent="0.3">
      <c r="C90" s="36" t="s">
        <v>16</v>
      </c>
    </row>
    <row r="91" spans="2:3" x14ac:dyDescent="0.3">
      <c r="C91" s="36" t="s">
        <v>36</v>
      </c>
    </row>
    <row r="92" spans="2:3" x14ac:dyDescent="0.3">
      <c r="B92" s="1" t="s">
        <v>54</v>
      </c>
      <c r="C92" s="1" t="s">
        <v>55</v>
      </c>
    </row>
    <row r="93" spans="2:3" x14ac:dyDescent="0.3">
      <c r="C93" s="36" t="s">
        <v>16</v>
      </c>
    </row>
    <row r="94" spans="2:3" x14ac:dyDescent="0.3">
      <c r="C94" s="44" t="s">
        <v>36</v>
      </c>
    </row>
  </sheetData>
  <hyperlinks>
    <hyperlink ref="C11" location="bkATC1024_graphs" display="Graphs" xr:uid="{883EDF78-3751-4078-B9D3-580CC1F20817}"/>
    <hyperlink ref="C12" location="bkATC1024_SouthWestbound" display="SouthWest bound" xr:uid="{69521FFC-9754-463F-B282-0537CC50250B}"/>
    <hyperlink ref="C13" location="bkATC1024_NorthEastbound" display="NorthEast bound" xr:uid="{387CA041-5791-46DF-8261-7C282291747B}"/>
    <hyperlink ref="C15" location="bkATC1081_graphs" display="Graphs" xr:uid="{BE336E13-6CCB-4B54-905E-C3FBCE0C3448}"/>
    <hyperlink ref="C16" location="bkATC1081_SouthEastbound" display="SouthEast bound" xr:uid="{2266A5D8-CF04-40C0-B36E-6445088DA8BD}"/>
    <hyperlink ref="C17" location="bkATC1081_NorthWestbound" display="NorthWest bound" xr:uid="{1DEE7BED-70B2-49EB-808E-E262FFDB9624}"/>
    <hyperlink ref="C19" location="bkATC1083_graphs" display="Graphs" xr:uid="{45FB4F05-3167-4653-B271-F199A0253A0B}"/>
    <hyperlink ref="C20" location="bkATC1083_Northbound" display="North bound" xr:uid="{B7B51BE0-AF0B-4833-AEEA-A9E7E0A49747}"/>
    <hyperlink ref="C21" location="bkATC1083_Southbound" display="South bound" xr:uid="{073499EA-F62C-4B96-B1ED-9B93511B0F3C}"/>
    <hyperlink ref="C23" location="bkATC1283_graphs" display="Graphs" xr:uid="{78E1E200-3FDC-4982-92C3-EDBCA8805620}"/>
    <hyperlink ref="C24" location="bkATC1283_Southbound" display="South bound" xr:uid="{57253840-02D5-403A-B477-2098ED31772D}"/>
    <hyperlink ref="C25" location="bkATC1283_Northbound" display="North bound" xr:uid="{63079220-3BC5-48DF-85C7-570509060838}"/>
    <hyperlink ref="C27" location="bkATC1316_graphs" display="Graphs" xr:uid="{D059FA26-0DBE-47D8-9792-95B5050521FA}"/>
    <hyperlink ref="C28" location="bkATC1316_SouthWestbound" display="SouthWest bound" xr:uid="{412C2A0D-2FF9-42E4-8492-AE08D8089F55}"/>
    <hyperlink ref="C29" location="bkATC1316_NorthEastbound" display="NorthEast bound" xr:uid="{D24D8A6E-FEF0-4F7D-8909-991981FAE4F9}"/>
    <hyperlink ref="C31" location="bkATC1385_graphs" display="Graphs" xr:uid="{83376359-2E75-420C-80A4-BE96A2C1A32F}"/>
    <hyperlink ref="C32" location="bkATC1385_SouthEastbound" display="SouthEast bound" xr:uid="{1D4BA694-E1E1-488C-88D4-0B4D132E4480}"/>
    <hyperlink ref="C33" location="bkATC1385_NorthWestbound" display="NorthWest bound" xr:uid="{16D70AE0-357D-47A4-96A8-BFAA6ADE5E27}"/>
    <hyperlink ref="C35" location="bkATC1394_graphs" display="Graphs" xr:uid="{B7FE5200-6B53-48E9-BED2-EA44EE190D25}"/>
    <hyperlink ref="C36" location="bkATC1394_NorthEastbound" display="NorthEast bound" xr:uid="{6018DBCE-4B89-4FEB-936B-4E84DCDC2E26}"/>
    <hyperlink ref="C39" location="bkATC1397_graphs" display="Graphs" xr:uid="{0602FD61-AD84-418B-BD60-B53EE4359576}"/>
    <hyperlink ref="C40" location="bkATC1397_Northbound" display="North bound" xr:uid="{14E6FF5A-062B-4F5A-8D17-CBAA26511B46}"/>
    <hyperlink ref="C41" location="bkATC1397_Southbound" display="South bound" xr:uid="{C2AAD7A4-97F2-4844-86C0-BCA8FDB9FB77}"/>
    <hyperlink ref="C43" location="bkATC1398_graphs" display="Graphs" xr:uid="{BBF1F32C-96CC-4B4D-B035-78B6A3B7BFB6}"/>
    <hyperlink ref="C44" location="bkATC1398_Northbound" display="North bound" xr:uid="{91D6AB50-539C-40B4-A451-F1EC6BD9E1A7}"/>
    <hyperlink ref="C45" location="bkATC1398_Southbound" display="South bound" xr:uid="{E93D9063-E047-4C4F-8A8F-1EAE78B3AAA0}"/>
    <hyperlink ref="C47" location="bkATC1399_graphs" display="Graphs" xr:uid="{CDE0DADC-3FA2-42AA-BC47-DF9D998E279D}"/>
    <hyperlink ref="C48" location="bkATC1399_Northbound" display="North bound" xr:uid="{299CF076-FCB1-4528-A87A-5801CF4601A5}"/>
    <hyperlink ref="C49" location="bkATC1399_Southbound" display="South bound" xr:uid="{EF457A61-0FB5-4155-A7C6-7653440ADF66}"/>
    <hyperlink ref="C51" location="bkATC1404_graphs" display="Graphs" xr:uid="{FCBD5D5D-2FF4-4419-9D68-86B40558A135}"/>
    <hyperlink ref="C52" location="bkATC1404_NorthWestbound" display="NorthWest bound" xr:uid="{34218A1B-8EF5-4970-B85F-1C7D59C3BD0D}"/>
    <hyperlink ref="C53" location="bkATC1404_SouthEastbound" display="SouthEast bound" xr:uid="{E33BE671-B0D2-400E-8C1E-F9511C4D9F52}"/>
    <hyperlink ref="C55" location="bkATC3006_graphs" display="Graphs" xr:uid="{5D1779A3-83E7-458D-AC7D-8B25E4BBE62D}"/>
    <hyperlink ref="C56" location="bkATC3006_NorthWestbound" display="NorthWest bound" xr:uid="{C2CB8D98-EE67-49C1-944E-43D9FA0ED04A}"/>
    <hyperlink ref="C57" location="bkATC3006_SouthEastbound" display="SouthEast bound" xr:uid="{B9DC3309-1F06-4285-AA8B-ED98820370AD}"/>
    <hyperlink ref="C59" location="bkATC3007_graphs" display="Graphs" xr:uid="{7C28CA90-E967-4310-ADC0-45FF7DA8FEFA}"/>
    <hyperlink ref="C60" location="bkATC3007_Northbound" display="North bound" xr:uid="{046F1158-42BA-41A3-AF02-7D2F73149C1E}"/>
    <hyperlink ref="C61" location="bkATC3007_Southbound" display="South bound" xr:uid="{5C9B96FC-5A49-4933-AE34-330BA11F7A02}"/>
    <hyperlink ref="C72" location="bkACC2191_graphs" display="Graphs" xr:uid="{73699B14-D33D-4BAA-9592-A1E07674830C}"/>
    <hyperlink ref="C73" location="bkACC2191_Southbound" display="South bound" xr:uid="{53B5106F-D870-4C60-B890-DCFBADECB6CA}"/>
    <hyperlink ref="C75" location="bkACC2246_graphs" display="Graphs" xr:uid="{03E9BA77-7FDE-4E81-A980-9A700DFF67CE}"/>
    <hyperlink ref="C76" location="bkACC2246_SouthWestbound" display="SouthWest bound" xr:uid="{6C6E03E4-0DF0-40C3-A00D-F441FD71D1A8}"/>
    <hyperlink ref="C78" location="bkACC2363_graphs" display="Graphs" xr:uid="{C3CFED3F-993D-4F99-8708-A79C0B4531CC}"/>
    <hyperlink ref="C79" location="bkACC2363_Bothdirections" display="Both directions" xr:uid="{7B19E6E9-F28F-41FF-B43B-8935204B9408}"/>
    <hyperlink ref="C81" location="bkACC2365_graphs" display="Graphs" xr:uid="{1A55962D-5645-49FB-B7B1-F3DAEA2FD276}"/>
    <hyperlink ref="C82" location="bkACC2365_Bothdirections" display="Both directions" xr:uid="{AAA8716D-FE22-48F7-B173-6A21EB23441B}"/>
    <hyperlink ref="C84" location="bkACC2368_graphs" display="Graphs" xr:uid="{125E4CB2-517B-4E4C-81E0-DD4DBB21863B}"/>
    <hyperlink ref="C85" location="bkACC2368_Southbound" display="South bound" xr:uid="{4FA2F4CA-B13F-4ABA-9A63-292772B27CEF}"/>
    <hyperlink ref="C87" location="bkACC2395_graphs" display="Graphs" xr:uid="{86308B8F-B032-48F2-A7C2-B7A5BFC984E1}"/>
    <hyperlink ref="C88" location="bkACC2395_Bothdirections" display="Both directions" xr:uid="{CFE7AC1C-2CEA-43BD-911B-5E152B051209}"/>
    <hyperlink ref="C90" location="bkACC2413_graphs" display="Graphs" xr:uid="{006A0AA6-F61E-4E13-B030-BC6011FBB4D7}"/>
    <hyperlink ref="C91" location="bkACC2413_NorthWestbound" display="Both directions" xr:uid="{3C98257E-CE1A-4467-9938-D3E9443759C1}"/>
    <hyperlink ref="C93" location="bkACC2426_graphs" display="Graphs" xr:uid="{6748D55E-6753-4595-882F-DFFFE50D62C5}"/>
    <hyperlink ref="C94" location="bkACC2426_Bothdirections" display="Both directions" xr:uid="{955A9CA1-5D9E-48C0-857A-2D1D5C60E7CE}"/>
  </hyperlinks>
  <pageMargins left="0.7" right="0.7" top="0.75" bottom="0.75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AB1C5-5490-4694-AEF8-B42FD3E8C164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111</v>
      </c>
      <c r="E3" s="46"/>
      <c r="F3" s="46"/>
      <c r="G3" s="7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180.67037037037036</v>
      </c>
      <c r="E8" s="40">
        <v>155.78703703703704</v>
      </c>
      <c r="F8" s="40">
        <v>168.02777777777774</v>
      </c>
      <c r="G8" s="40">
        <v>178.09629629629629</v>
      </c>
      <c r="H8" s="40">
        <v>227.03333333333333</v>
      </c>
      <c r="I8" s="40">
        <v>365.75370370370371</v>
      </c>
      <c r="J8" s="40">
        <v>413.75</v>
      </c>
      <c r="L8" s="40">
        <f>AVERAGE(D8:H8)</f>
        <v>181.92296296296294</v>
      </c>
      <c r="M8" s="40">
        <f>AVERAGE(D8:J8)</f>
        <v>241.30264550264548</v>
      </c>
      <c r="O8" s="29"/>
    </row>
    <row r="9" spans="1:15" ht="9.4499999999999993" customHeight="1" x14ac:dyDescent="0.15">
      <c r="C9" s="20">
        <v>1</v>
      </c>
      <c r="D9" s="40">
        <v>101.63518518518519</v>
      </c>
      <c r="E9" s="40">
        <v>88.555555555555557</v>
      </c>
      <c r="F9" s="40">
        <v>89.6388888888889</v>
      </c>
      <c r="G9" s="40">
        <v>103.71111111111112</v>
      </c>
      <c r="H9" s="40">
        <v>142.69999999999999</v>
      </c>
      <c r="I9" s="40">
        <v>283.91666666666669</v>
      </c>
      <c r="J9" s="40">
        <v>323.35185185185185</v>
      </c>
      <c r="L9" s="40">
        <f t="shared" ref="L9:L31" si="0">AVERAGE(D9:H9)</f>
        <v>105.24814814814815</v>
      </c>
      <c r="M9" s="40">
        <f t="shared" ref="M9:M31" si="1">AVERAGE(D9:J9)</f>
        <v>161.92989417989415</v>
      </c>
      <c r="O9" s="29"/>
    </row>
    <row r="10" spans="1:15" ht="9.4499999999999993" customHeight="1" x14ac:dyDescent="0.15">
      <c r="C10" s="20">
        <v>2</v>
      </c>
      <c r="D10" s="40">
        <v>64.833333333333329</v>
      </c>
      <c r="E10" s="40">
        <v>59.203703703703709</v>
      </c>
      <c r="F10" s="40">
        <v>63.56481481481481</v>
      </c>
      <c r="G10" s="40">
        <v>68.779629629629625</v>
      </c>
      <c r="H10" s="40">
        <v>94.531481481481478</v>
      </c>
      <c r="I10" s="40">
        <v>208.37407407407409</v>
      </c>
      <c r="J10" s="40">
        <v>249.97222222222223</v>
      </c>
      <c r="L10" s="40">
        <f t="shared" si="0"/>
        <v>70.182592592592599</v>
      </c>
      <c r="M10" s="40">
        <f t="shared" si="1"/>
        <v>115.60846560846562</v>
      </c>
      <c r="O10" s="29"/>
    </row>
    <row r="11" spans="1:15" ht="9.4499999999999993" customHeight="1" x14ac:dyDescent="0.15">
      <c r="C11" s="20">
        <v>3</v>
      </c>
      <c r="D11" s="40">
        <v>62.118518518518528</v>
      </c>
      <c r="E11" s="40">
        <v>58.648148148148152</v>
      </c>
      <c r="F11" s="40">
        <v>60.277777777777779</v>
      </c>
      <c r="G11" s="40">
        <v>65.168518518518525</v>
      </c>
      <c r="H11" s="40">
        <v>72.44259259259259</v>
      </c>
      <c r="I11" s="40">
        <v>159.52222222222224</v>
      </c>
      <c r="J11" s="40">
        <v>191.12037037037038</v>
      </c>
      <c r="L11" s="40">
        <f t="shared" si="0"/>
        <v>63.731111111111112</v>
      </c>
      <c r="M11" s="40">
        <f t="shared" si="1"/>
        <v>95.614021164021167</v>
      </c>
      <c r="O11" s="29"/>
    </row>
    <row r="12" spans="1:15" ht="9.4499999999999993" customHeight="1" x14ac:dyDescent="0.15">
      <c r="C12" s="20">
        <v>4</v>
      </c>
      <c r="D12" s="40">
        <v>120.23888888888889</v>
      </c>
      <c r="E12" s="40">
        <v>125.52777777777777</v>
      </c>
      <c r="F12" s="40">
        <v>125.64814814814814</v>
      </c>
      <c r="G12" s="40">
        <v>134.47777777777776</v>
      </c>
      <c r="H12" s="40">
        <v>140.12407407407409</v>
      </c>
      <c r="I12" s="40">
        <v>157.25555555555559</v>
      </c>
      <c r="J12" s="40">
        <v>158.5185185185185</v>
      </c>
      <c r="L12" s="40">
        <f t="shared" si="0"/>
        <v>129.20333333333332</v>
      </c>
      <c r="M12" s="40">
        <f t="shared" si="1"/>
        <v>137.39867724867725</v>
      </c>
    </row>
    <row r="13" spans="1:15" ht="9.4499999999999993" customHeight="1" x14ac:dyDescent="0.15">
      <c r="C13" s="20">
        <v>5</v>
      </c>
      <c r="D13" s="40">
        <v>387.81851851851849</v>
      </c>
      <c r="E13" s="40">
        <v>392.27777777777783</v>
      </c>
      <c r="F13" s="40">
        <v>392.67592592592587</v>
      </c>
      <c r="G13" s="40">
        <v>391.09074074074073</v>
      </c>
      <c r="H13" s="40">
        <v>378.17407407407404</v>
      </c>
      <c r="I13" s="40">
        <v>213.46111111111111</v>
      </c>
      <c r="J13" s="40">
        <v>180.10185185185185</v>
      </c>
      <c r="L13" s="40">
        <f t="shared" si="0"/>
        <v>388.40740740740739</v>
      </c>
      <c r="M13" s="40">
        <f t="shared" si="1"/>
        <v>333.65714285714284</v>
      </c>
    </row>
    <row r="14" spans="1:15" ht="9.4499999999999993" customHeight="1" x14ac:dyDescent="0.15">
      <c r="C14" s="20">
        <v>6</v>
      </c>
      <c r="D14" s="40">
        <v>1309.2296296296297</v>
      </c>
      <c r="E14" s="40">
        <v>1373.25</v>
      </c>
      <c r="F14" s="40">
        <v>1346.962962962963</v>
      </c>
      <c r="G14" s="40">
        <v>1346.3425925925926</v>
      </c>
      <c r="H14" s="40">
        <v>1234.846296296296</v>
      </c>
      <c r="I14" s="40">
        <v>343.99259259259264</v>
      </c>
      <c r="J14" s="40">
        <v>240.70370370370372</v>
      </c>
      <c r="L14" s="40">
        <f t="shared" si="0"/>
        <v>1322.1262962962962</v>
      </c>
      <c r="M14" s="40">
        <f t="shared" si="1"/>
        <v>1027.9039682539683</v>
      </c>
    </row>
    <row r="15" spans="1:15" ht="9.4499999999999993" customHeight="1" x14ac:dyDescent="0.15">
      <c r="C15" s="20">
        <v>7</v>
      </c>
      <c r="D15" s="40">
        <v>2887.5944444444444</v>
      </c>
      <c r="E15" s="40">
        <v>2939.037037037037</v>
      </c>
      <c r="F15" s="40">
        <v>2931.6296296296296</v>
      </c>
      <c r="G15" s="40">
        <v>2901.5407407407411</v>
      </c>
      <c r="H15" s="40">
        <v>2712.5592592592593</v>
      </c>
      <c r="I15" s="40">
        <v>618.1314814814815</v>
      </c>
      <c r="J15" s="40">
        <v>330.97222222222223</v>
      </c>
      <c r="L15" s="40">
        <f t="shared" si="0"/>
        <v>2874.4722222222217</v>
      </c>
      <c r="M15" s="40">
        <f t="shared" si="1"/>
        <v>2188.7806878306878</v>
      </c>
    </row>
    <row r="16" spans="1:15" ht="9.4499999999999993" customHeight="1" x14ac:dyDescent="0.15">
      <c r="C16" s="20">
        <v>8</v>
      </c>
      <c r="D16" s="40">
        <v>2756.4185185185183</v>
      </c>
      <c r="E16" s="40">
        <v>2803.0555555555552</v>
      </c>
      <c r="F16" s="40">
        <v>2790.8148148148152</v>
      </c>
      <c r="G16" s="40">
        <v>2777.5148148148146</v>
      </c>
      <c r="H16" s="40">
        <v>2647.7518518518523</v>
      </c>
      <c r="I16" s="40">
        <v>1182.1333333333332</v>
      </c>
      <c r="J16" s="40">
        <v>593.95370370370381</v>
      </c>
      <c r="L16" s="40">
        <f t="shared" si="0"/>
        <v>2755.1111111111109</v>
      </c>
      <c r="M16" s="40">
        <f t="shared" si="1"/>
        <v>2221.6632275132274</v>
      </c>
    </row>
    <row r="17" spans="3:13" ht="9.4499999999999993" customHeight="1" x14ac:dyDescent="0.15">
      <c r="C17" s="20">
        <v>9</v>
      </c>
      <c r="D17" s="40">
        <v>2362.8444444444449</v>
      </c>
      <c r="E17" s="40">
        <v>2569.7685185185182</v>
      </c>
      <c r="F17" s="40">
        <v>2541.8148148148148</v>
      </c>
      <c r="G17" s="40">
        <v>2493.1796296296293</v>
      </c>
      <c r="H17" s="40">
        <v>2202.8166666666671</v>
      </c>
      <c r="I17" s="40">
        <v>1534.6111111111111</v>
      </c>
      <c r="J17" s="40">
        <v>1074.712962962963</v>
      </c>
      <c r="L17" s="40">
        <f t="shared" si="0"/>
        <v>2434.0848148148152</v>
      </c>
      <c r="M17" s="40">
        <f t="shared" si="1"/>
        <v>2111.3925925925928</v>
      </c>
    </row>
    <row r="18" spans="3:13" ht="9.4499999999999993" customHeight="1" x14ac:dyDescent="0.15">
      <c r="C18" s="20">
        <v>10</v>
      </c>
      <c r="D18" s="40">
        <v>1783.9111111111115</v>
      </c>
      <c r="E18" s="40">
        <v>1837.4351851851852</v>
      </c>
      <c r="F18" s="40">
        <v>1862.9722222222222</v>
      </c>
      <c r="G18" s="40">
        <v>1868.1148148148147</v>
      </c>
      <c r="H18" s="40">
        <v>1796.1111111111109</v>
      </c>
      <c r="I18" s="40">
        <v>1710.8981481481483</v>
      </c>
      <c r="J18" s="40">
        <v>1430.333333333333</v>
      </c>
      <c r="L18" s="40">
        <f t="shared" si="0"/>
        <v>1829.7088888888891</v>
      </c>
      <c r="M18" s="40">
        <f t="shared" si="1"/>
        <v>1755.682275132275</v>
      </c>
    </row>
    <row r="19" spans="3:13" ht="9.4499999999999993" customHeight="1" x14ac:dyDescent="0.15">
      <c r="C19" s="20">
        <v>11</v>
      </c>
      <c r="D19" s="40">
        <v>1692.2814814814817</v>
      </c>
      <c r="E19" s="40">
        <v>1718.8611111111113</v>
      </c>
      <c r="F19" s="40">
        <v>1730.8148148148148</v>
      </c>
      <c r="G19" s="40">
        <v>1740.9648148148149</v>
      </c>
      <c r="H19" s="40">
        <v>1755.8777777777777</v>
      </c>
      <c r="I19" s="40">
        <v>1880.2851851851851</v>
      </c>
      <c r="J19" s="40">
        <v>1720.4629629629628</v>
      </c>
      <c r="L19" s="40">
        <f t="shared" si="0"/>
        <v>1727.7600000000002</v>
      </c>
      <c r="M19" s="40">
        <f t="shared" si="1"/>
        <v>1748.5068783068784</v>
      </c>
    </row>
    <row r="20" spans="3:13" ht="9.4499999999999993" customHeight="1" x14ac:dyDescent="0.15">
      <c r="C20" s="20">
        <v>12</v>
      </c>
      <c r="D20" s="40">
        <v>1752.327777777778</v>
      </c>
      <c r="E20" s="40">
        <v>1769.9166666666667</v>
      </c>
      <c r="F20" s="40">
        <v>1816.333333333333</v>
      </c>
      <c r="G20" s="40">
        <v>1814.3611111111111</v>
      </c>
      <c r="H20" s="40">
        <v>1882.4407407407407</v>
      </c>
      <c r="I20" s="40">
        <v>2064.5666666666666</v>
      </c>
      <c r="J20" s="40">
        <v>1983.1944444444443</v>
      </c>
      <c r="L20" s="40">
        <f t="shared" si="0"/>
        <v>1807.075925925926</v>
      </c>
      <c r="M20" s="40">
        <f t="shared" si="1"/>
        <v>1869.020105820106</v>
      </c>
    </row>
    <row r="21" spans="3:13" ht="9.4499999999999993" customHeight="1" x14ac:dyDescent="0.15">
      <c r="C21" s="20">
        <v>13</v>
      </c>
      <c r="D21" s="40">
        <v>1667.5944444444444</v>
      </c>
      <c r="E21" s="40">
        <v>1678.9166666666667</v>
      </c>
      <c r="F21" s="40">
        <v>1717.3240740740741</v>
      </c>
      <c r="G21" s="40">
        <v>1722.2055555555553</v>
      </c>
      <c r="H21" s="40">
        <v>1857.1203703703702</v>
      </c>
      <c r="I21" s="40">
        <v>1992.8333333333333</v>
      </c>
      <c r="J21" s="40">
        <v>2036.6574074074076</v>
      </c>
      <c r="L21" s="40">
        <f t="shared" si="0"/>
        <v>1728.632222222222</v>
      </c>
      <c r="M21" s="40">
        <f t="shared" si="1"/>
        <v>1810.3788359788359</v>
      </c>
    </row>
    <row r="22" spans="3:13" ht="9.4499999999999993" customHeight="1" x14ac:dyDescent="0.15">
      <c r="C22" s="20">
        <v>14</v>
      </c>
      <c r="D22" s="40">
        <v>1657.2722222222224</v>
      </c>
      <c r="E22" s="40">
        <v>1664.7962962962963</v>
      </c>
      <c r="F22" s="40">
        <v>1707.6944444444443</v>
      </c>
      <c r="G22" s="40">
        <v>1744.088888888889</v>
      </c>
      <c r="H22" s="40">
        <v>1934.9055555555558</v>
      </c>
      <c r="I22" s="40">
        <v>1886.5481481481484</v>
      </c>
      <c r="J22" s="40">
        <v>1908.8888888888889</v>
      </c>
      <c r="L22" s="40">
        <f t="shared" si="0"/>
        <v>1741.7514814814815</v>
      </c>
      <c r="M22" s="40">
        <f t="shared" si="1"/>
        <v>1786.3134920634918</v>
      </c>
    </row>
    <row r="23" spans="3:13" ht="9.4499999999999993" customHeight="1" x14ac:dyDescent="0.15">
      <c r="C23" s="20">
        <v>15</v>
      </c>
      <c r="D23" s="40">
        <v>1886.5</v>
      </c>
      <c r="E23" s="40">
        <v>1906.5</v>
      </c>
      <c r="F23" s="40">
        <v>2003.5</v>
      </c>
      <c r="G23" s="40">
        <v>2019.0981481481483</v>
      </c>
      <c r="H23" s="40">
        <v>2312.3425925925931</v>
      </c>
      <c r="I23" s="40">
        <v>1820.551851851852</v>
      </c>
      <c r="J23" s="40">
        <v>1815.1388888888891</v>
      </c>
      <c r="L23" s="40">
        <f t="shared" si="0"/>
        <v>2025.5881481481483</v>
      </c>
      <c r="M23" s="40">
        <f t="shared" si="1"/>
        <v>1966.2330687830688</v>
      </c>
    </row>
    <row r="24" spans="3:13" ht="9.4499999999999993" customHeight="1" x14ac:dyDescent="0.15">
      <c r="C24" s="20">
        <v>16</v>
      </c>
      <c r="D24" s="40">
        <v>2457.7981481481484</v>
      </c>
      <c r="E24" s="40">
        <v>2456.3055555555557</v>
      </c>
      <c r="F24" s="40">
        <v>2519.4629629629626</v>
      </c>
      <c r="G24" s="40">
        <v>2540.5907407407412</v>
      </c>
      <c r="H24" s="40">
        <v>2588.1296296296296</v>
      </c>
      <c r="I24" s="40">
        <v>1748.5592592592593</v>
      </c>
      <c r="J24" s="40">
        <v>1550.351851851852</v>
      </c>
      <c r="L24" s="40">
        <f t="shared" si="0"/>
        <v>2512.4574074074076</v>
      </c>
      <c r="M24" s="40">
        <f t="shared" si="1"/>
        <v>2265.88544973545</v>
      </c>
    </row>
    <row r="25" spans="3:13" ht="9.4499999999999993" customHeight="1" x14ac:dyDescent="0.15">
      <c r="C25" s="20">
        <v>17</v>
      </c>
      <c r="D25" s="40">
        <v>2658.3925925925928</v>
      </c>
      <c r="E25" s="40">
        <v>2754.0740740740744</v>
      </c>
      <c r="F25" s="40">
        <v>2790.1111111111113</v>
      </c>
      <c r="G25" s="40">
        <v>2780.0129629629632</v>
      </c>
      <c r="H25" s="40">
        <v>2569.1888888888889</v>
      </c>
      <c r="I25" s="40">
        <v>1610.9722222222222</v>
      </c>
      <c r="J25" s="40">
        <v>1382.8796296296296</v>
      </c>
      <c r="L25" s="40">
        <f t="shared" si="0"/>
        <v>2710.3559259259259</v>
      </c>
      <c r="M25" s="40">
        <f t="shared" si="1"/>
        <v>2363.6616402116406</v>
      </c>
    </row>
    <row r="26" spans="3:13" ht="9.4499999999999993" customHeight="1" x14ac:dyDescent="0.15">
      <c r="C26" s="20">
        <v>18</v>
      </c>
      <c r="D26" s="40">
        <v>2079.0574074074075</v>
      </c>
      <c r="E26" s="40">
        <v>2214.3611111111109</v>
      </c>
      <c r="F26" s="40">
        <v>2463.1203703703704</v>
      </c>
      <c r="G26" s="40">
        <v>2390.8222222222221</v>
      </c>
      <c r="H26" s="40">
        <v>2033.5666666666666</v>
      </c>
      <c r="I26" s="40">
        <v>1469.0611111111111</v>
      </c>
      <c r="J26" s="40">
        <v>1256.0277777777778</v>
      </c>
      <c r="L26" s="40">
        <f t="shared" si="0"/>
        <v>2236.1855555555549</v>
      </c>
      <c r="M26" s="40">
        <f t="shared" si="1"/>
        <v>1986.5738095238089</v>
      </c>
    </row>
    <row r="27" spans="3:13" ht="9.4499999999999993" customHeight="1" x14ac:dyDescent="0.15">
      <c r="C27" s="20">
        <v>19</v>
      </c>
      <c r="D27" s="40">
        <v>1323.3740740740741</v>
      </c>
      <c r="E27" s="40">
        <v>1425.9629629629628</v>
      </c>
      <c r="F27" s="40">
        <v>1546.2592592592594</v>
      </c>
      <c r="G27" s="40">
        <v>1519.4425925925925</v>
      </c>
      <c r="H27" s="40">
        <v>1435.0481481481481</v>
      </c>
      <c r="I27" s="40">
        <v>1185.9425925925925</v>
      </c>
      <c r="J27" s="40">
        <v>1016.9629629629629</v>
      </c>
      <c r="L27" s="40">
        <f t="shared" si="0"/>
        <v>1450.0174074074073</v>
      </c>
      <c r="M27" s="40">
        <f t="shared" si="1"/>
        <v>1350.4275132275131</v>
      </c>
    </row>
    <row r="28" spans="3:13" ht="9.4499999999999993" customHeight="1" x14ac:dyDescent="0.15">
      <c r="C28" s="20">
        <v>20</v>
      </c>
      <c r="D28" s="40">
        <v>910.80000000000007</v>
      </c>
      <c r="E28" s="40">
        <v>993.99074074074065</v>
      </c>
      <c r="F28" s="40">
        <v>976.85185185185196</v>
      </c>
      <c r="G28" s="40">
        <v>1065.1166666666668</v>
      </c>
      <c r="H28" s="40">
        <v>1029.6314814814814</v>
      </c>
      <c r="I28" s="40">
        <v>899.974074074074</v>
      </c>
      <c r="J28" s="40">
        <v>829.99074074074076</v>
      </c>
      <c r="L28" s="40">
        <f t="shared" si="0"/>
        <v>995.27814814814815</v>
      </c>
      <c r="M28" s="40">
        <f t="shared" si="1"/>
        <v>958.05079365079371</v>
      </c>
    </row>
    <row r="29" spans="3:13" ht="9.4499999999999993" customHeight="1" x14ac:dyDescent="0.15">
      <c r="C29" s="20">
        <v>21</v>
      </c>
      <c r="D29" s="40">
        <v>646.97777777777765</v>
      </c>
      <c r="E29" s="40">
        <v>705.13888888888891</v>
      </c>
      <c r="F29" s="40">
        <v>746.57407407407413</v>
      </c>
      <c r="G29" s="40">
        <v>779.11481481481485</v>
      </c>
      <c r="H29" s="40">
        <v>765.99444444444453</v>
      </c>
      <c r="I29" s="40">
        <v>707.4666666666667</v>
      </c>
      <c r="J29" s="40">
        <v>622.37962962962968</v>
      </c>
      <c r="L29" s="40">
        <f t="shared" si="0"/>
        <v>728.76</v>
      </c>
      <c r="M29" s="40">
        <f t="shared" si="1"/>
        <v>710.52089947089939</v>
      </c>
    </row>
    <row r="30" spans="3:13" ht="9.4499999999999993" customHeight="1" x14ac:dyDescent="0.15">
      <c r="C30" s="20">
        <v>22</v>
      </c>
      <c r="D30" s="40">
        <v>486.31851851851854</v>
      </c>
      <c r="E30" s="40">
        <v>537.28703703703695</v>
      </c>
      <c r="F30" s="40">
        <v>570.42592592592587</v>
      </c>
      <c r="G30" s="40">
        <v>582.94444444444457</v>
      </c>
      <c r="H30" s="40">
        <v>661.38888888888891</v>
      </c>
      <c r="I30" s="40">
        <v>631.47222222222217</v>
      </c>
      <c r="J30" s="40">
        <v>459.13888888888891</v>
      </c>
      <c r="L30" s="40">
        <f t="shared" si="0"/>
        <v>567.67296296296297</v>
      </c>
      <c r="M30" s="40">
        <f t="shared" si="1"/>
        <v>561.28227513227523</v>
      </c>
    </row>
    <row r="31" spans="3:13" ht="9.4499999999999993" customHeight="1" x14ac:dyDescent="0.15">
      <c r="C31" s="20">
        <v>23</v>
      </c>
      <c r="D31" s="40">
        <v>286.38703703703709</v>
      </c>
      <c r="E31" s="40">
        <v>303.53703703703707</v>
      </c>
      <c r="F31" s="40">
        <v>337.75</v>
      </c>
      <c r="G31" s="40">
        <v>370.36666666666662</v>
      </c>
      <c r="H31" s="40">
        <v>519.49074074074065</v>
      </c>
      <c r="I31" s="40">
        <v>552.26666666666665</v>
      </c>
      <c r="J31" s="40">
        <v>301.43518518518516</v>
      </c>
      <c r="L31" s="40">
        <f t="shared" si="0"/>
        <v>363.50629629629628</v>
      </c>
      <c r="M31" s="40">
        <f t="shared" si="1"/>
        <v>381.60476190476192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25641.992592592593</v>
      </c>
      <c r="E33" s="40">
        <f t="shared" ref="E33:J33" si="2">SUM(E15:E26)</f>
        <v>26313.027777777774</v>
      </c>
      <c r="F33" s="40">
        <f t="shared" si="2"/>
        <v>26875.592592592591</v>
      </c>
      <c r="G33" s="40">
        <f t="shared" si="2"/>
        <v>26792.494444444441</v>
      </c>
      <c r="H33" s="40">
        <f t="shared" si="2"/>
        <v>26292.81111111111</v>
      </c>
      <c r="I33" s="40">
        <f t="shared" si="2"/>
        <v>19519.15185185185</v>
      </c>
      <c r="J33" s="40">
        <f t="shared" si="2"/>
        <v>17083.574074074073</v>
      </c>
      <c r="L33" s="40">
        <f>SUM(L15:L26)</f>
        <v>26383.183703703708</v>
      </c>
      <c r="M33" s="40">
        <f>SUM(M15:M26)</f>
        <v>24074.092063492062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8006.8574074074077</v>
      </c>
      <c r="E34" s="40">
        <f t="shared" ref="E34:J34" si="3">SUM(E15:E17)</f>
        <v>8311.8611111111095</v>
      </c>
      <c r="F34" s="40">
        <f t="shared" si="3"/>
        <v>8264.2592592592591</v>
      </c>
      <c r="G34" s="40">
        <f t="shared" si="3"/>
        <v>8172.2351851851854</v>
      </c>
      <c r="H34" s="40">
        <f t="shared" si="3"/>
        <v>7563.1277777777796</v>
      </c>
      <c r="I34" s="40">
        <f t="shared" si="3"/>
        <v>3334.8759259259259</v>
      </c>
      <c r="J34" s="40">
        <f t="shared" si="3"/>
        <v>1999.6388888888891</v>
      </c>
      <c r="L34" s="40">
        <f>SUM(L15:L17)</f>
        <v>8063.6681481481473</v>
      </c>
      <c r="M34" s="40">
        <f>SUM(M15:M17)</f>
        <v>6521.8365079365085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10439.887037037039</v>
      </c>
      <c r="E35" s="40">
        <f t="shared" ref="E35:J35" si="4">SUM(E18:E23)</f>
        <v>10576.425925925927</v>
      </c>
      <c r="F35" s="40">
        <f t="shared" si="4"/>
        <v>10838.638888888889</v>
      </c>
      <c r="G35" s="40">
        <f t="shared" si="4"/>
        <v>10908.833333333334</v>
      </c>
      <c r="H35" s="40">
        <f t="shared" si="4"/>
        <v>11538.798148148147</v>
      </c>
      <c r="I35" s="40">
        <f t="shared" si="4"/>
        <v>11355.683333333334</v>
      </c>
      <c r="J35" s="40">
        <f t="shared" si="4"/>
        <v>10894.675925925925</v>
      </c>
      <c r="L35" s="40">
        <f>SUM(L18:L23)</f>
        <v>10860.516666666668</v>
      </c>
      <c r="M35" s="40">
        <f>SUM(M18:M23)</f>
        <v>10936.134656084656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7195.2481481481491</v>
      </c>
      <c r="E36" s="40">
        <f t="shared" ref="E36:J36" si="5">SUM(E24:E26)</f>
        <v>7424.7407407407409</v>
      </c>
      <c r="F36" s="40">
        <f t="shared" si="5"/>
        <v>7772.6944444444443</v>
      </c>
      <c r="G36" s="40">
        <f t="shared" si="5"/>
        <v>7711.4259259259261</v>
      </c>
      <c r="H36" s="40">
        <f t="shared" si="5"/>
        <v>7190.885185185185</v>
      </c>
      <c r="I36" s="40">
        <f t="shared" si="5"/>
        <v>4828.5925925925931</v>
      </c>
      <c r="J36" s="40">
        <f t="shared" si="5"/>
        <v>4189.2592592592591</v>
      </c>
      <c r="L36" s="40">
        <f>SUM(L24:L26)</f>
        <v>7458.9988888888884</v>
      </c>
      <c r="M36" s="40">
        <f>SUM(M24:M26)</f>
        <v>6616.1208994708995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31522.394444444446</v>
      </c>
      <c r="E37" s="40">
        <f t="shared" ref="E37:J37" si="6">SUM(E8:E31)</f>
        <v>32532.194444444442</v>
      </c>
      <c r="F37" s="40">
        <f t="shared" si="6"/>
        <v>33300.25</v>
      </c>
      <c r="G37" s="40">
        <f t="shared" si="6"/>
        <v>33397.146296296291</v>
      </c>
      <c r="H37" s="40">
        <f t="shared" si="6"/>
        <v>32994.216666666667</v>
      </c>
      <c r="I37" s="40">
        <f t="shared" si="6"/>
        <v>25228.55</v>
      </c>
      <c r="J37" s="40">
        <f t="shared" si="6"/>
        <v>22071.000000000004</v>
      </c>
      <c r="L37" s="40">
        <f>SUM(L8:L31)</f>
        <v>32749.240370370364</v>
      </c>
      <c r="M37" s="40">
        <f>SUM(M8:M31)</f>
        <v>30149.39312169312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/>
      <c r="F43" s="35">
        <v>26670.299999999996</v>
      </c>
      <c r="G43" s="35">
        <v>26283.466666666671</v>
      </c>
      <c r="H43" s="35">
        <v>26344.333333333336</v>
      </c>
      <c r="I43" s="35">
        <v>26499.333333333332</v>
      </c>
      <c r="J43" s="35">
        <v>25033.420000000002</v>
      </c>
      <c r="K43" s="35">
        <v>26465.919999999998</v>
      </c>
      <c r="L43" s="35">
        <v>26198.233333333334</v>
      </c>
      <c r="M43" s="35">
        <v>26695.98</v>
      </c>
      <c r="N43" s="35">
        <v>27257.666666666664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/>
      <c r="F44" s="35">
        <v>33017.300000000003</v>
      </c>
      <c r="G44" s="35">
        <v>32700.416666666668</v>
      </c>
      <c r="H44" s="35">
        <v>32881.533333333333</v>
      </c>
      <c r="I44" s="35">
        <v>33115.350000000006</v>
      </c>
      <c r="J44" s="35">
        <v>31188.686666666668</v>
      </c>
      <c r="K44" s="35">
        <v>32864.06</v>
      </c>
      <c r="L44" s="35">
        <v>32323.083333333328</v>
      </c>
      <c r="M44" s="35">
        <v>32899.4</v>
      </c>
      <c r="N44" s="35">
        <v>33753.333333333328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/>
      <c r="F47" s="35">
        <v>19472</v>
      </c>
      <c r="G47" s="35">
        <v>18934.666666666668</v>
      </c>
      <c r="H47" s="35">
        <v>19166.666666666668</v>
      </c>
      <c r="I47" s="35">
        <v>19004.333333333332</v>
      </c>
      <c r="J47" s="35">
        <v>18290.8</v>
      </c>
      <c r="K47" s="35">
        <v>20216.5</v>
      </c>
      <c r="L47" s="35">
        <v>21327</v>
      </c>
      <c r="M47" s="35">
        <v>19308.400000000001</v>
      </c>
      <c r="N47" s="35">
        <v>19952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/>
      <c r="F48" s="35">
        <v>24896</v>
      </c>
      <c r="G48" s="35">
        <v>24398.666666666668</v>
      </c>
      <c r="H48" s="35">
        <v>25006.666666666672</v>
      </c>
      <c r="I48" s="35">
        <v>24800.666666666664</v>
      </c>
      <c r="J48" s="35">
        <v>23737.600000000002</v>
      </c>
      <c r="K48" s="35">
        <v>26041.25</v>
      </c>
      <c r="L48" s="35">
        <v>26958.5</v>
      </c>
      <c r="M48" s="35">
        <v>24854.600000000002</v>
      </c>
      <c r="N48" s="35">
        <v>26363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/>
      <c r="F51" s="35">
        <v>20264</v>
      </c>
      <c r="G51" s="35">
        <v>16309.999999999998</v>
      </c>
      <c r="H51" s="35">
        <v>16055.75</v>
      </c>
      <c r="I51" s="35">
        <v>16197.666666666666</v>
      </c>
      <c r="J51" s="35">
        <v>15659</v>
      </c>
      <c r="K51" s="35">
        <v>16528.5</v>
      </c>
      <c r="L51" s="35">
        <v>16950</v>
      </c>
      <c r="M51" s="35">
        <v>16807.25</v>
      </c>
      <c r="N51" s="35">
        <v>18980.000000000004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/>
      <c r="F52" s="35">
        <v>25026</v>
      </c>
      <c r="G52" s="35">
        <v>21312</v>
      </c>
      <c r="H52" s="35">
        <v>21250.75</v>
      </c>
      <c r="I52" s="35">
        <v>21470</v>
      </c>
      <c r="J52" s="35">
        <v>20656.25</v>
      </c>
      <c r="K52" s="35">
        <v>21619</v>
      </c>
      <c r="L52" s="35">
        <v>21789</v>
      </c>
      <c r="M52" s="35">
        <v>21486</v>
      </c>
      <c r="N52" s="35">
        <v>24030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83" display="Index" xr:uid="{275F6FE7-9438-4AD4-97CD-D9F94193BAB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72E4D-67C0-4A50-A82D-271D828B8DF6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111</v>
      </c>
      <c r="E3" s="46"/>
      <c r="F3" s="46"/>
      <c r="G3" s="7"/>
      <c r="H3" s="48" t="s">
        <v>12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209.20925925925928</v>
      </c>
      <c r="E8" s="40">
        <v>194.32407407407405</v>
      </c>
      <c r="F8" s="40">
        <v>196.85185185185185</v>
      </c>
      <c r="G8" s="40">
        <v>224.88888888888889</v>
      </c>
      <c r="H8" s="40">
        <v>275.05185185185189</v>
      </c>
      <c r="I8" s="40">
        <v>456.0425925925926</v>
      </c>
      <c r="J8" s="40">
        <v>509.58333333333331</v>
      </c>
      <c r="L8" s="40">
        <f>AVERAGE(D8:H8)</f>
        <v>220.06518518518519</v>
      </c>
      <c r="M8" s="40">
        <f>AVERAGE(D8:J8)</f>
        <v>295.13597883597885</v>
      </c>
      <c r="O8" s="29"/>
    </row>
    <row r="9" spans="1:15" ht="9.4499999999999993" customHeight="1" x14ac:dyDescent="0.15">
      <c r="C9" s="20">
        <v>1</v>
      </c>
      <c r="D9" s="40">
        <v>111.37037037037038</v>
      </c>
      <c r="E9" s="40">
        <v>95.175925925925924</v>
      </c>
      <c r="F9" s="40">
        <v>99.731481481481467</v>
      </c>
      <c r="G9" s="40">
        <v>114.97407407407407</v>
      </c>
      <c r="H9" s="40">
        <v>154.52777777777777</v>
      </c>
      <c r="I9" s="40">
        <v>337.67962962962963</v>
      </c>
      <c r="J9" s="40">
        <v>383.11111111111109</v>
      </c>
      <c r="L9" s="40">
        <f t="shared" ref="L9:L31" si="0">AVERAGE(D9:H9)</f>
        <v>115.15592592592593</v>
      </c>
      <c r="M9" s="40">
        <f t="shared" ref="M9:M31" si="1">AVERAGE(D9:J9)</f>
        <v>185.2243386243386</v>
      </c>
      <c r="O9" s="29"/>
    </row>
    <row r="10" spans="1:15" ht="9.4499999999999993" customHeight="1" x14ac:dyDescent="0.15">
      <c r="C10" s="20">
        <v>2</v>
      </c>
      <c r="D10" s="40">
        <v>83.079629629629636</v>
      </c>
      <c r="E10" s="40">
        <v>71.546296296296305</v>
      </c>
      <c r="F10" s="40">
        <v>70.657407407407405</v>
      </c>
      <c r="G10" s="40">
        <v>80.44259259259259</v>
      </c>
      <c r="H10" s="40">
        <v>106.77962962962962</v>
      </c>
      <c r="I10" s="40">
        <v>229.61481481481482</v>
      </c>
      <c r="J10" s="40">
        <v>268.75</v>
      </c>
      <c r="L10" s="40">
        <f t="shared" si="0"/>
        <v>82.501111111111115</v>
      </c>
      <c r="M10" s="40">
        <f t="shared" si="1"/>
        <v>130.12433862433863</v>
      </c>
      <c r="O10" s="29"/>
    </row>
    <row r="11" spans="1:15" ht="9.4499999999999993" customHeight="1" x14ac:dyDescent="0.15">
      <c r="C11" s="20">
        <v>3</v>
      </c>
      <c r="D11" s="40">
        <v>87.87777777777778</v>
      </c>
      <c r="E11" s="40">
        <v>86.861111111111114</v>
      </c>
      <c r="F11" s="40">
        <v>85.574074074074076</v>
      </c>
      <c r="G11" s="40">
        <v>95.670370370370378</v>
      </c>
      <c r="H11" s="40">
        <v>109.58518518518518</v>
      </c>
      <c r="I11" s="40">
        <v>194.57962962962964</v>
      </c>
      <c r="J11" s="40">
        <v>226.33333333333337</v>
      </c>
      <c r="L11" s="40">
        <f t="shared" si="0"/>
        <v>93.113703703703706</v>
      </c>
      <c r="M11" s="40">
        <f t="shared" si="1"/>
        <v>126.64021164021165</v>
      </c>
      <c r="O11" s="29"/>
    </row>
    <row r="12" spans="1:15" ht="9.4499999999999993" customHeight="1" x14ac:dyDescent="0.15">
      <c r="C12" s="20">
        <v>4</v>
      </c>
      <c r="D12" s="40">
        <v>136.21111111111111</v>
      </c>
      <c r="E12" s="40">
        <v>120.09259259259258</v>
      </c>
      <c r="F12" s="40">
        <v>124.08333333333333</v>
      </c>
      <c r="G12" s="40">
        <v>128.38148148148147</v>
      </c>
      <c r="H12" s="40">
        <v>144.04444444444442</v>
      </c>
      <c r="I12" s="40">
        <v>180.60555555555555</v>
      </c>
      <c r="J12" s="40">
        <v>194.05555555555554</v>
      </c>
      <c r="L12" s="40">
        <f t="shared" si="0"/>
        <v>130.56259259259258</v>
      </c>
      <c r="M12" s="40">
        <f t="shared" si="1"/>
        <v>146.78201058201057</v>
      </c>
    </row>
    <row r="13" spans="1:15" ht="9.4499999999999993" customHeight="1" x14ac:dyDescent="0.15">
      <c r="C13" s="20">
        <v>5</v>
      </c>
      <c r="D13" s="40">
        <v>317.14074074074074</v>
      </c>
      <c r="E13" s="40">
        <v>313.06481481481484</v>
      </c>
      <c r="F13" s="40">
        <v>301.21296296296293</v>
      </c>
      <c r="G13" s="40">
        <v>314.59259259259261</v>
      </c>
      <c r="H13" s="40">
        <v>305.50555555555553</v>
      </c>
      <c r="I13" s="40">
        <v>209.70555555555555</v>
      </c>
      <c r="J13" s="40">
        <v>173.68518518518516</v>
      </c>
      <c r="L13" s="40">
        <f t="shared" si="0"/>
        <v>310.30333333333328</v>
      </c>
      <c r="M13" s="40">
        <f t="shared" si="1"/>
        <v>276.4153439153439</v>
      </c>
    </row>
    <row r="14" spans="1:15" ht="9.4499999999999993" customHeight="1" x14ac:dyDescent="0.15">
      <c r="C14" s="20">
        <v>6</v>
      </c>
      <c r="D14" s="40">
        <v>832.84999999999991</v>
      </c>
      <c r="E14" s="40">
        <v>873.84259259259261</v>
      </c>
      <c r="F14" s="40">
        <v>863.46296296296305</v>
      </c>
      <c r="G14" s="40">
        <v>861.23333333333323</v>
      </c>
      <c r="H14" s="40">
        <v>812.83333333333337</v>
      </c>
      <c r="I14" s="40">
        <v>348.30555555555554</v>
      </c>
      <c r="J14" s="40">
        <v>246.71296296296299</v>
      </c>
      <c r="L14" s="40">
        <f t="shared" si="0"/>
        <v>848.84444444444432</v>
      </c>
      <c r="M14" s="40">
        <f t="shared" si="1"/>
        <v>691.32010582010571</v>
      </c>
    </row>
    <row r="15" spans="1:15" ht="9.4499999999999993" customHeight="1" x14ac:dyDescent="0.15">
      <c r="C15" s="20">
        <v>7</v>
      </c>
      <c r="D15" s="40">
        <v>1944.5833333333333</v>
      </c>
      <c r="E15" s="40">
        <v>2015.5648148148148</v>
      </c>
      <c r="F15" s="40">
        <v>1996.2129629629626</v>
      </c>
      <c r="G15" s="40">
        <v>1993.8240740740739</v>
      </c>
      <c r="H15" s="40">
        <v>1889.5907407407406</v>
      </c>
      <c r="I15" s="40">
        <v>585.89814814814815</v>
      </c>
      <c r="J15" s="40">
        <v>373.51851851851853</v>
      </c>
      <c r="L15" s="40">
        <f t="shared" si="0"/>
        <v>1967.9551851851852</v>
      </c>
      <c r="M15" s="40">
        <f t="shared" si="1"/>
        <v>1542.7417989417988</v>
      </c>
    </row>
    <row r="16" spans="1:15" ht="9.4499999999999993" customHeight="1" x14ac:dyDescent="0.15">
      <c r="C16" s="20">
        <v>8</v>
      </c>
      <c r="D16" s="40">
        <v>2117.7629629629632</v>
      </c>
      <c r="E16" s="40">
        <v>2139.5092592592596</v>
      </c>
      <c r="F16" s="40">
        <v>2134.7037037037039</v>
      </c>
      <c r="G16" s="40">
        <v>2182.4888888888886</v>
      </c>
      <c r="H16" s="40">
        <v>2100.437037037037</v>
      </c>
      <c r="I16" s="40">
        <v>1028.6111111111111</v>
      </c>
      <c r="J16" s="40">
        <v>541.01851851851848</v>
      </c>
      <c r="L16" s="40">
        <f t="shared" si="0"/>
        <v>2134.9803703703706</v>
      </c>
      <c r="M16" s="40">
        <f t="shared" si="1"/>
        <v>1749.2187830687833</v>
      </c>
    </row>
    <row r="17" spans="3:13" ht="9.4499999999999993" customHeight="1" x14ac:dyDescent="0.15">
      <c r="C17" s="20">
        <v>9</v>
      </c>
      <c r="D17" s="40">
        <v>1634.2759259259258</v>
      </c>
      <c r="E17" s="40">
        <v>1660.1851851851852</v>
      </c>
      <c r="F17" s="40">
        <v>1670.4907407407409</v>
      </c>
      <c r="G17" s="40">
        <v>1710.2592592592594</v>
      </c>
      <c r="H17" s="40">
        <v>1679.7666666666667</v>
      </c>
      <c r="I17" s="40">
        <v>1421.3111111111111</v>
      </c>
      <c r="J17" s="40">
        <v>973.88888888888891</v>
      </c>
      <c r="L17" s="40">
        <f t="shared" si="0"/>
        <v>1670.9955555555557</v>
      </c>
      <c r="M17" s="40">
        <f t="shared" si="1"/>
        <v>1535.7396825396825</v>
      </c>
    </row>
    <row r="18" spans="3:13" ht="9.4499999999999993" customHeight="1" x14ac:dyDescent="0.15">
      <c r="C18" s="20">
        <v>10</v>
      </c>
      <c r="D18" s="40">
        <v>1519.4962962962961</v>
      </c>
      <c r="E18" s="40">
        <v>1538.6759259259261</v>
      </c>
      <c r="F18" s="40">
        <v>1527.7685185185185</v>
      </c>
      <c r="G18" s="40">
        <v>1571.2185185185187</v>
      </c>
      <c r="H18" s="40">
        <v>1625.6074074074074</v>
      </c>
      <c r="I18" s="40">
        <v>1676.3740740740741</v>
      </c>
      <c r="J18" s="40">
        <v>1325.9351851851852</v>
      </c>
      <c r="L18" s="40">
        <f t="shared" si="0"/>
        <v>1556.5533333333335</v>
      </c>
      <c r="M18" s="40">
        <f t="shared" si="1"/>
        <v>1540.7251322751326</v>
      </c>
    </row>
    <row r="19" spans="3:13" ht="9.4499999999999993" customHeight="1" x14ac:dyDescent="0.15">
      <c r="C19" s="20">
        <v>11</v>
      </c>
      <c r="D19" s="40">
        <v>1613.1425925925926</v>
      </c>
      <c r="E19" s="40">
        <v>1633.2037037037037</v>
      </c>
      <c r="F19" s="40">
        <v>1645.25</v>
      </c>
      <c r="G19" s="40">
        <v>1667.9518518518516</v>
      </c>
      <c r="H19" s="40">
        <v>1753.6037037037038</v>
      </c>
      <c r="I19" s="40">
        <v>1843.9685185185185</v>
      </c>
      <c r="J19" s="40">
        <v>1545.037037037037</v>
      </c>
      <c r="L19" s="40">
        <f t="shared" si="0"/>
        <v>1662.6303703703702</v>
      </c>
      <c r="M19" s="40">
        <f t="shared" si="1"/>
        <v>1671.7367724867725</v>
      </c>
    </row>
    <row r="20" spans="3:13" ht="9.4499999999999993" customHeight="1" x14ac:dyDescent="0.15">
      <c r="C20" s="20">
        <v>12</v>
      </c>
      <c r="D20" s="40">
        <v>1768.3055555555554</v>
      </c>
      <c r="E20" s="40">
        <v>1792.7777777777778</v>
      </c>
      <c r="F20" s="40">
        <v>1817.0092592592594</v>
      </c>
      <c r="G20" s="40">
        <v>1846.2666666666669</v>
      </c>
      <c r="H20" s="40">
        <v>1959.2388888888886</v>
      </c>
      <c r="I20" s="40">
        <v>1979.5851851851851</v>
      </c>
      <c r="J20" s="40">
        <v>1760.9444444444446</v>
      </c>
      <c r="L20" s="40">
        <f t="shared" si="0"/>
        <v>1836.7196296296297</v>
      </c>
      <c r="M20" s="40">
        <f t="shared" si="1"/>
        <v>1846.3039682539686</v>
      </c>
    </row>
    <row r="21" spans="3:13" ht="9.4499999999999993" customHeight="1" x14ac:dyDescent="0.15">
      <c r="C21" s="20">
        <v>13</v>
      </c>
      <c r="D21" s="40">
        <v>1815.3518518518517</v>
      </c>
      <c r="E21" s="40">
        <v>1857.1574074074072</v>
      </c>
      <c r="F21" s="40">
        <v>1885.9074074074076</v>
      </c>
      <c r="G21" s="40">
        <v>1908.4333333333334</v>
      </c>
      <c r="H21" s="40">
        <v>2088.8796296296296</v>
      </c>
      <c r="I21" s="40">
        <v>2003.6314814814816</v>
      </c>
      <c r="J21" s="40">
        <v>1871.3888888888889</v>
      </c>
      <c r="L21" s="40">
        <f t="shared" si="0"/>
        <v>1911.1459259259259</v>
      </c>
      <c r="M21" s="40">
        <f t="shared" si="1"/>
        <v>1918.6785714285713</v>
      </c>
    </row>
    <row r="22" spans="3:13" ht="9.4499999999999993" customHeight="1" x14ac:dyDescent="0.15">
      <c r="C22" s="20">
        <v>14</v>
      </c>
      <c r="D22" s="40">
        <v>2063.4370370370366</v>
      </c>
      <c r="E22" s="40">
        <v>2137.1481481481478</v>
      </c>
      <c r="F22" s="40">
        <v>2152.0185185185187</v>
      </c>
      <c r="G22" s="40">
        <v>2174.385185185185</v>
      </c>
      <c r="H22" s="40">
        <v>2355.5759259259257</v>
      </c>
      <c r="I22" s="40">
        <v>1900.0055555555559</v>
      </c>
      <c r="J22" s="40">
        <v>1769.7962962962965</v>
      </c>
      <c r="L22" s="40">
        <f t="shared" si="0"/>
        <v>2176.5129629629628</v>
      </c>
      <c r="M22" s="40">
        <f t="shared" si="1"/>
        <v>2078.9095238095238</v>
      </c>
    </row>
    <row r="23" spans="3:13" ht="9.4499999999999993" customHeight="1" x14ac:dyDescent="0.15">
      <c r="C23" s="20">
        <v>15</v>
      </c>
      <c r="D23" s="40">
        <v>2511.3666666666668</v>
      </c>
      <c r="E23" s="40">
        <v>2588.4444444444443</v>
      </c>
      <c r="F23" s="40">
        <v>2594.6481481481478</v>
      </c>
      <c r="G23" s="40">
        <v>2578.6685185185183</v>
      </c>
      <c r="H23" s="40">
        <v>2601.1629629629629</v>
      </c>
      <c r="I23" s="40">
        <v>1853.8222222222223</v>
      </c>
      <c r="J23" s="40">
        <v>1712.4259259259261</v>
      </c>
      <c r="L23" s="40">
        <f t="shared" si="0"/>
        <v>2574.8581481481478</v>
      </c>
      <c r="M23" s="40">
        <f t="shared" si="1"/>
        <v>2348.6484126984128</v>
      </c>
    </row>
    <row r="24" spans="3:13" ht="9.4499999999999993" customHeight="1" x14ac:dyDescent="0.15">
      <c r="C24" s="20">
        <v>16</v>
      </c>
      <c r="D24" s="40">
        <v>2885.3444444444444</v>
      </c>
      <c r="E24" s="40">
        <v>2899.7037037037035</v>
      </c>
      <c r="F24" s="40">
        <v>2911.7962962962961</v>
      </c>
      <c r="G24" s="40">
        <v>2886.8703703703704</v>
      </c>
      <c r="H24" s="40">
        <v>2724.7129629629635</v>
      </c>
      <c r="I24" s="40">
        <v>1854.6611111111113</v>
      </c>
      <c r="J24" s="40">
        <v>1808.7500000000002</v>
      </c>
      <c r="L24" s="40">
        <f t="shared" si="0"/>
        <v>2861.6855555555553</v>
      </c>
      <c r="M24" s="40">
        <f t="shared" si="1"/>
        <v>2567.4055555555556</v>
      </c>
    </row>
    <row r="25" spans="3:13" ht="9.4499999999999993" customHeight="1" x14ac:dyDescent="0.15">
      <c r="C25" s="20">
        <v>17</v>
      </c>
      <c r="D25" s="40">
        <v>2751.0740740740748</v>
      </c>
      <c r="E25" s="40">
        <v>2728.6759259259261</v>
      </c>
      <c r="F25" s="40">
        <v>2707.3703703703704</v>
      </c>
      <c r="G25" s="40">
        <v>2664.5833333333339</v>
      </c>
      <c r="H25" s="40">
        <v>2486.6314814814814</v>
      </c>
      <c r="I25" s="40">
        <v>1786.8537037037036</v>
      </c>
      <c r="J25" s="40">
        <v>1654.0648148148148</v>
      </c>
      <c r="L25" s="40">
        <f t="shared" si="0"/>
        <v>2667.6670370370371</v>
      </c>
      <c r="M25" s="40">
        <f t="shared" si="1"/>
        <v>2397.0362433862433</v>
      </c>
    </row>
    <row r="26" spans="3:13" ht="9.4499999999999993" customHeight="1" x14ac:dyDescent="0.15">
      <c r="C26" s="20">
        <v>18</v>
      </c>
      <c r="D26" s="40">
        <v>2257.15</v>
      </c>
      <c r="E26" s="40">
        <v>2447.2407407407409</v>
      </c>
      <c r="F26" s="40">
        <v>2308.2777777777774</v>
      </c>
      <c r="G26" s="40">
        <v>2287.2666666666669</v>
      </c>
      <c r="H26" s="40">
        <v>2004.877777777778</v>
      </c>
      <c r="I26" s="40">
        <v>1503.3481481481481</v>
      </c>
      <c r="J26" s="40">
        <v>1568.212962962963</v>
      </c>
      <c r="L26" s="40">
        <f t="shared" si="0"/>
        <v>2260.9625925925925</v>
      </c>
      <c r="M26" s="40">
        <f t="shared" si="1"/>
        <v>2053.7677248677251</v>
      </c>
    </row>
    <row r="27" spans="3:13" ht="9.4499999999999993" customHeight="1" x14ac:dyDescent="0.15">
      <c r="C27" s="20">
        <v>19</v>
      </c>
      <c r="D27" s="40">
        <v>1557.0796296296294</v>
      </c>
      <c r="E27" s="40">
        <v>1682.4259259259259</v>
      </c>
      <c r="F27" s="40">
        <v>1608.2592592592591</v>
      </c>
      <c r="G27" s="40">
        <v>1680.2685185185185</v>
      </c>
      <c r="H27" s="40">
        <v>1585.0574074074075</v>
      </c>
      <c r="I27" s="40">
        <v>1275.0500000000002</v>
      </c>
      <c r="J27" s="40">
        <v>1373.7962962962963</v>
      </c>
      <c r="L27" s="40">
        <f t="shared" si="0"/>
        <v>1622.6181481481481</v>
      </c>
      <c r="M27" s="40">
        <f t="shared" si="1"/>
        <v>1537.4195767195765</v>
      </c>
    </row>
    <row r="28" spans="3:13" ht="9.4499999999999993" customHeight="1" x14ac:dyDescent="0.15">
      <c r="C28" s="20">
        <v>20</v>
      </c>
      <c r="D28" s="40">
        <v>1083.4185185185186</v>
      </c>
      <c r="E28" s="40">
        <v>1170.8055555555557</v>
      </c>
      <c r="F28" s="40">
        <v>1140.962962962963</v>
      </c>
      <c r="G28" s="40">
        <v>1238.0166666666669</v>
      </c>
      <c r="H28" s="40">
        <v>1123.8000000000002</v>
      </c>
      <c r="I28" s="40">
        <v>1022.1111111111111</v>
      </c>
      <c r="J28" s="40">
        <v>866.87962962962968</v>
      </c>
      <c r="L28" s="40">
        <f t="shared" si="0"/>
        <v>1151.400740740741</v>
      </c>
      <c r="M28" s="40">
        <f t="shared" si="1"/>
        <v>1092.2849206349208</v>
      </c>
    </row>
    <row r="29" spans="3:13" ht="9.4499999999999993" customHeight="1" x14ac:dyDescent="0.15">
      <c r="C29" s="20">
        <v>21</v>
      </c>
      <c r="D29" s="40">
        <v>780.81111111111113</v>
      </c>
      <c r="E29" s="40">
        <v>903.59259259259261</v>
      </c>
      <c r="F29" s="40">
        <v>1022.3055555555555</v>
      </c>
      <c r="G29" s="40">
        <v>978.45925925925928</v>
      </c>
      <c r="H29" s="40">
        <v>921.6648148148148</v>
      </c>
      <c r="I29" s="40">
        <v>850.47592592592582</v>
      </c>
      <c r="J29" s="40">
        <v>663.09259259259261</v>
      </c>
      <c r="L29" s="40">
        <f t="shared" si="0"/>
        <v>921.36666666666679</v>
      </c>
      <c r="M29" s="40">
        <f t="shared" si="1"/>
        <v>874.34312169312193</v>
      </c>
    </row>
    <row r="30" spans="3:13" ht="9.4499999999999993" customHeight="1" x14ac:dyDescent="0.15">
      <c r="C30" s="20">
        <v>22</v>
      </c>
      <c r="D30" s="40">
        <v>672.1314814814815</v>
      </c>
      <c r="E30" s="40">
        <v>752.52777777777783</v>
      </c>
      <c r="F30" s="40">
        <v>1066.7962962962963</v>
      </c>
      <c r="G30" s="40">
        <v>967.87592592592591</v>
      </c>
      <c r="H30" s="40">
        <v>875.76851851851848</v>
      </c>
      <c r="I30" s="40">
        <v>876.80740740740748</v>
      </c>
      <c r="J30" s="40">
        <v>525.32407407407402</v>
      </c>
      <c r="L30" s="40">
        <f t="shared" si="0"/>
        <v>867.01999999999987</v>
      </c>
      <c r="M30" s="40">
        <f t="shared" si="1"/>
        <v>819.60449735449731</v>
      </c>
    </row>
    <row r="31" spans="3:13" ht="9.4499999999999993" customHeight="1" x14ac:dyDescent="0.15">
      <c r="C31" s="20">
        <v>23</v>
      </c>
      <c r="D31" s="40">
        <v>351.98888888888894</v>
      </c>
      <c r="E31" s="40">
        <v>384.26851851851853</v>
      </c>
      <c r="F31" s="40">
        <v>514.38888888888891</v>
      </c>
      <c r="G31" s="40">
        <v>487.26111111111118</v>
      </c>
      <c r="H31" s="40">
        <v>652.42222222222222</v>
      </c>
      <c r="I31" s="40">
        <v>680.51111111111118</v>
      </c>
      <c r="J31" s="40">
        <v>329.22222222222229</v>
      </c>
      <c r="L31" s="40">
        <f t="shared" si="0"/>
        <v>478.06592592592597</v>
      </c>
      <c r="M31" s="40">
        <f t="shared" si="1"/>
        <v>485.72328042328047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24881.29074074074</v>
      </c>
      <c r="E33" s="40">
        <f t="shared" ref="E33:J33" si="2">SUM(E15:E26)</f>
        <v>25438.28703703704</v>
      </c>
      <c r="F33" s="40">
        <f t="shared" si="2"/>
        <v>25351.453703703697</v>
      </c>
      <c r="G33" s="40">
        <f t="shared" si="2"/>
        <v>25472.216666666671</v>
      </c>
      <c r="H33" s="40">
        <f t="shared" si="2"/>
        <v>25270.085185185191</v>
      </c>
      <c r="I33" s="40">
        <f t="shared" si="2"/>
        <v>19438.070370370369</v>
      </c>
      <c r="J33" s="40">
        <f t="shared" si="2"/>
        <v>16904.981481481482</v>
      </c>
      <c r="L33" s="40">
        <f>SUM(L15:L26)</f>
        <v>25282.666666666668</v>
      </c>
      <c r="M33" s="40">
        <f>SUM(M15:M26)</f>
        <v>23250.912169312167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5696.6222222222223</v>
      </c>
      <c r="E34" s="40">
        <f t="shared" ref="E34:J34" si="3">SUM(E15:E17)</f>
        <v>5815.25925925926</v>
      </c>
      <c r="F34" s="40">
        <f t="shared" si="3"/>
        <v>5801.4074074074069</v>
      </c>
      <c r="G34" s="40">
        <f t="shared" si="3"/>
        <v>5886.5722222222212</v>
      </c>
      <c r="H34" s="40">
        <f t="shared" si="3"/>
        <v>5669.7944444444438</v>
      </c>
      <c r="I34" s="40">
        <f t="shared" si="3"/>
        <v>3035.8203703703703</v>
      </c>
      <c r="J34" s="40">
        <f t="shared" si="3"/>
        <v>1888.4259259259259</v>
      </c>
      <c r="L34" s="40">
        <f>SUM(L15:L17)</f>
        <v>5773.931111111111</v>
      </c>
      <c r="M34" s="40">
        <f>SUM(M15:M17)</f>
        <v>4827.7002645502644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11291.099999999999</v>
      </c>
      <c r="E35" s="40">
        <f t="shared" ref="E35:J35" si="4">SUM(E18:E23)</f>
        <v>11547.407407407405</v>
      </c>
      <c r="F35" s="40">
        <f t="shared" si="4"/>
        <v>11622.601851851852</v>
      </c>
      <c r="G35" s="40">
        <f t="shared" si="4"/>
        <v>11746.924074074073</v>
      </c>
      <c r="H35" s="40">
        <f t="shared" si="4"/>
        <v>12384.068518518518</v>
      </c>
      <c r="I35" s="40">
        <f t="shared" si="4"/>
        <v>11257.387037037039</v>
      </c>
      <c r="J35" s="40">
        <f t="shared" si="4"/>
        <v>9985.5277777777774</v>
      </c>
      <c r="L35" s="40">
        <f>SUM(L18:L23)</f>
        <v>11718.420370370372</v>
      </c>
      <c r="M35" s="40">
        <f>SUM(M18:M23)</f>
        <v>11405.002380952381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7893.5685185185193</v>
      </c>
      <c r="E36" s="40">
        <f t="shared" ref="E36:J36" si="5">SUM(E24:E26)</f>
        <v>8075.6203703703704</v>
      </c>
      <c r="F36" s="40">
        <f t="shared" si="5"/>
        <v>7927.4444444444434</v>
      </c>
      <c r="G36" s="40">
        <f t="shared" si="5"/>
        <v>7838.7203703703708</v>
      </c>
      <c r="H36" s="40">
        <f t="shared" si="5"/>
        <v>7216.2222222222226</v>
      </c>
      <c r="I36" s="40">
        <f t="shared" si="5"/>
        <v>5144.8629629629631</v>
      </c>
      <c r="J36" s="40">
        <f t="shared" si="5"/>
        <v>5031.0277777777774</v>
      </c>
      <c r="L36" s="40">
        <f>SUM(L24:L26)</f>
        <v>7790.3151851851853</v>
      </c>
      <c r="M36" s="40">
        <f>SUM(M24:M26)</f>
        <v>7018.2095238095244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31104.45925925926</v>
      </c>
      <c r="E37" s="40">
        <f t="shared" ref="E37:J37" si="6">SUM(E8:E31)</f>
        <v>32086.814814814814</v>
      </c>
      <c r="F37" s="40">
        <f t="shared" si="6"/>
        <v>32445.740740740741</v>
      </c>
      <c r="G37" s="40">
        <f t="shared" si="6"/>
        <v>32644.281481481485</v>
      </c>
      <c r="H37" s="40">
        <f t="shared" si="6"/>
        <v>32337.125925925931</v>
      </c>
      <c r="I37" s="40">
        <f t="shared" si="6"/>
        <v>26099.559259259255</v>
      </c>
      <c r="J37" s="40">
        <f t="shared" si="6"/>
        <v>22665.527777777777</v>
      </c>
      <c r="L37" s="40">
        <f>SUM(L8:L31)</f>
        <v>32123.684444444447</v>
      </c>
      <c r="M37" s="40">
        <f>SUM(M8:M31)</f>
        <v>29911.929894179895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/>
      <c r="F43" s="35">
        <v>25631.3</v>
      </c>
      <c r="G43" s="35">
        <v>25950.716666666667</v>
      </c>
      <c r="H43" s="35">
        <v>25247.866666666665</v>
      </c>
      <c r="I43" s="35">
        <v>25186.400000000005</v>
      </c>
      <c r="J43" s="35">
        <v>23722.930000000004</v>
      </c>
      <c r="K43" s="35">
        <v>25290.79</v>
      </c>
      <c r="L43" s="35">
        <v>25107.233333333334</v>
      </c>
      <c r="M43" s="35">
        <v>25590.429999999997</v>
      </c>
      <c r="N43" s="35">
        <v>25816.333333333336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/>
      <c r="F44" s="35">
        <v>32630.499999999996</v>
      </c>
      <c r="G44" s="35">
        <v>32685.633333333331</v>
      </c>
      <c r="H44" s="35">
        <v>32043.533333333333</v>
      </c>
      <c r="I44" s="35">
        <v>31898.216666666667</v>
      </c>
      <c r="J44" s="35">
        <v>30042.59</v>
      </c>
      <c r="K44" s="35">
        <v>32528.16</v>
      </c>
      <c r="L44" s="35">
        <v>31628.816666666662</v>
      </c>
      <c r="M44" s="35">
        <v>32354.309999999998</v>
      </c>
      <c r="N44" s="35">
        <v>33301.400000000009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/>
      <c r="F47" s="35">
        <v>19587</v>
      </c>
      <c r="G47" s="35">
        <v>19480.666666666664</v>
      </c>
      <c r="H47" s="35">
        <v>18937.333333333336</v>
      </c>
      <c r="I47" s="35">
        <v>19008.333333333336</v>
      </c>
      <c r="J47" s="35">
        <v>18310.400000000001</v>
      </c>
      <c r="K47" s="35">
        <v>20542</v>
      </c>
      <c r="L47" s="35">
        <v>19673.5</v>
      </c>
      <c r="M47" s="35">
        <v>19781.399999999998</v>
      </c>
      <c r="N47" s="35">
        <v>19622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/>
      <c r="F48" s="35">
        <v>26062</v>
      </c>
      <c r="G48" s="35">
        <v>25594.333333333328</v>
      </c>
      <c r="H48" s="35">
        <v>25710.333333333332</v>
      </c>
      <c r="I48" s="35">
        <v>25674.666666666664</v>
      </c>
      <c r="J48" s="35">
        <v>24452.199999999997</v>
      </c>
      <c r="K48" s="35">
        <v>27097.5</v>
      </c>
      <c r="L48" s="35">
        <v>26628.5</v>
      </c>
      <c r="M48" s="35">
        <v>26280</v>
      </c>
      <c r="N48" s="35">
        <v>27396.5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/>
      <c r="F51" s="35">
        <v>17935</v>
      </c>
      <c r="G51" s="35">
        <v>16887</v>
      </c>
      <c r="H51" s="35">
        <v>16225.75</v>
      </c>
      <c r="I51" s="35">
        <v>16557.333333333332</v>
      </c>
      <c r="J51" s="35">
        <v>15339.75</v>
      </c>
      <c r="K51" s="35">
        <v>16941.25</v>
      </c>
      <c r="L51" s="35">
        <v>16759</v>
      </c>
      <c r="M51" s="35">
        <v>17092.75</v>
      </c>
      <c r="N51" s="35">
        <v>18407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/>
      <c r="F52" s="35">
        <v>25338</v>
      </c>
      <c r="G52" s="35">
        <v>22310.666666666664</v>
      </c>
      <c r="H52" s="35">
        <v>21880.75</v>
      </c>
      <c r="I52" s="35">
        <v>21995.333333333336</v>
      </c>
      <c r="J52" s="35">
        <v>21072</v>
      </c>
      <c r="K52" s="35">
        <v>22263.75</v>
      </c>
      <c r="L52" s="35">
        <v>22064</v>
      </c>
      <c r="M52" s="35">
        <v>22237.25</v>
      </c>
      <c r="N52" s="35">
        <v>24828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83" display="Index" xr:uid="{A01B848A-AD8C-476C-B669-39E7F4FB0D6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89EEE-4CC1-4E6D-86D0-672E09CADE9F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112</v>
      </c>
      <c r="E3" s="46"/>
      <c r="F3" s="46"/>
      <c r="G3" s="7"/>
      <c r="H3" s="48" t="s">
        <v>14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12384.701388888889</v>
      </c>
      <c r="Q6" s="18">
        <v>12821.729166666666</v>
      </c>
      <c r="R6" s="18">
        <v>12950.576388888887</v>
      </c>
      <c r="S6" s="18">
        <v>13293.763888888889</v>
      </c>
      <c r="T6" s="18">
        <v>13424.556944444445</v>
      </c>
      <c r="U6" s="18">
        <v>11712.297222222222</v>
      </c>
      <c r="V6" s="18">
        <v>9355.0277777777774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12343.409722222221</v>
      </c>
      <c r="Q7" s="18">
        <v>12754.819444444445</v>
      </c>
      <c r="R7" s="18">
        <v>12814.590277777777</v>
      </c>
      <c r="S7" s="18">
        <v>13120.631944444443</v>
      </c>
      <c r="T7" s="18">
        <v>13131.219444444441</v>
      </c>
      <c r="U7" s="18">
        <v>11442.119444444443</v>
      </c>
      <c r="V7" s="18">
        <v>9204.3055555555566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24728.111111111109</v>
      </c>
      <c r="Q8" s="18">
        <f t="shared" ref="Q8:V8" si="0">SUM(Q6:Q7)</f>
        <v>25576.548611111109</v>
      </c>
      <c r="R8" s="18">
        <f t="shared" si="0"/>
        <v>25765.166666666664</v>
      </c>
      <c r="S8" s="18">
        <f t="shared" si="0"/>
        <v>26414.395833333332</v>
      </c>
      <c r="T8" s="18">
        <f t="shared" si="0"/>
        <v>26555.776388888888</v>
      </c>
      <c r="U8" s="18">
        <f t="shared" si="0"/>
        <v>23154.416666666664</v>
      </c>
      <c r="V8" s="18">
        <f t="shared" si="0"/>
        <v>18559.333333333336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12652</v>
      </c>
      <c r="Q10" s="18">
        <v>12631.866666666669</v>
      </c>
      <c r="R10" s="18">
        <v>12878.970000000001</v>
      </c>
      <c r="S10" s="18">
        <v>12948.300000000001</v>
      </c>
      <c r="T10" s="18">
        <v>12149.699999999999</v>
      </c>
      <c r="U10" s="18">
        <v>12796.099999999999</v>
      </c>
      <c r="V10" s="18">
        <v>12969.999999999998</v>
      </c>
      <c r="W10" s="18">
        <v>12335.566666666669</v>
      </c>
      <c r="X10" s="18">
        <v>13580.233333333334</v>
      </c>
      <c r="Y10" s="18">
        <v>13593.766666666665</v>
      </c>
      <c r="Z10" s="18">
        <v>13436.149999999998</v>
      </c>
      <c r="AA10" s="18">
        <v>13728.133333333331</v>
      </c>
    </row>
    <row r="11" spans="1:27" ht="9.4499999999999993" customHeight="1" x14ac:dyDescent="0.15">
      <c r="C11" s="20"/>
      <c r="O11" s="17" t="s">
        <v>85</v>
      </c>
      <c r="P11" s="18">
        <v>12577.833333333334</v>
      </c>
      <c r="Q11" s="18">
        <v>12687.633333333333</v>
      </c>
      <c r="R11" s="18">
        <v>13033.31</v>
      </c>
      <c r="S11" s="18">
        <v>12902.900000000001</v>
      </c>
      <c r="T11" s="18">
        <v>12545.500000000002</v>
      </c>
      <c r="U11" s="18">
        <v>12444.499999999998</v>
      </c>
      <c r="V11" s="18">
        <v>12733.466666666665</v>
      </c>
      <c r="W11" s="18">
        <v>12178.999999999998</v>
      </c>
      <c r="X11" s="18">
        <v>13338.9</v>
      </c>
      <c r="Y11" s="18">
        <v>13411.05</v>
      </c>
      <c r="Z11" s="18">
        <v>13115.349999999999</v>
      </c>
      <c r="AA11" s="18">
        <v>13025.766666666665</v>
      </c>
    </row>
    <row r="12" spans="1:27" ht="9.4499999999999993" customHeight="1" x14ac:dyDescent="0.15">
      <c r="C12" s="20"/>
      <c r="O12" s="17" t="s">
        <v>86</v>
      </c>
      <c r="P12" s="18">
        <f>SUM(P10:P11)</f>
        <v>25229.833333333336</v>
      </c>
      <c r="Q12" s="18">
        <f t="shared" ref="Q12:AA12" si="1">SUM(Q10:Q11)</f>
        <v>25319.5</v>
      </c>
      <c r="R12" s="18">
        <f t="shared" si="1"/>
        <v>25912.28</v>
      </c>
      <c r="S12" s="18">
        <f t="shared" si="1"/>
        <v>25851.200000000004</v>
      </c>
      <c r="T12" s="18">
        <f t="shared" si="1"/>
        <v>24695.200000000001</v>
      </c>
      <c r="U12" s="18">
        <f t="shared" si="1"/>
        <v>25240.6</v>
      </c>
      <c r="V12" s="18">
        <f t="shared" si="1"/>
        <v>25703.466666666664</v>
      </c>
      <c r="W12" s="18">
        <f t="shared" si="1"/>
        <v>24514.566666666666</v>
      </c>
      <c r="X12" s="18">
        <f t="shared" si="1"/>
        <v>26919.133333333331</v>
      </c>
      <c r="Y12" s="18">
        <f t="shared" si="1"/>
        <v>27004.816666666666</v>
      </c>
      <c r="Z12" s="18">
        <f t="shared" si="1"/>
        <v>26551.499999999996</v>
      </c>
      <c r="AA12" s="18">
        <f t="shared" si="1"/>
        <v>26753.899999999994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13102</v>
      </c>
      <c r="Q14" s="23">
        <v>12648</v>
      </c>
      <c r="R14" s="23">
        <v>12203</v>
      </c>
      <c r="S14" s="23">
        <v>11781.649429800002</v>
      </c>
      <c r="T14" s="24">
        <v>12293.987766200004</v>
      </c>
      <c r="U14" s="24">
        <v>12652.533318999998</v>
      </c>
      <c r="V14" s="24">
        <v>12987.413324000003</v>
      </c>
      <c r="W14" s="24">
        <v>13104.039991999998</v>
      </c>
      <c r="X14" s="24">
        <v>12997.183333333332</v>
      </c>
      <c r="Y14" s="18">
        <v>12975.065555555555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>
        <v>12762</v>
      </c>
      <c r="Q15" s="23">
        <v>11930</v>
      </c>
      <c r="R15" s="24">
        <v>12656</v>
      </c>
      <c r="S15" s="24">
        <v>12710.531096199999</v>
      </c>
      <c r="T15" s="24">
        <v>13132.716098800001</v>
      </c>
      <c r="U15" s="24">
        <v>13479.252485999998</v>
      </c>
      <c r="V15" s="24">
        <v>13503.129989199999</v>
      </c>
      <c r="W15" s="41">
        <v>13141.677325600001</v>
      </c>
      <c r="X15" s="41">
        <v>12942.156666666666</v>
      </c>
      <c r="Y15" s="18">
        <v>12832.934166666666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X16" si="3">SUM(P14:P15)</f>
        <v>25864</v>
      </c>
      <c r="Q16" s="15">
        <f t="shared" si="3"/>
        <v>24578</v>
      </c>
      <c r="R16" s="18">
        <f t="shared" si="3"/>
        <v>24859</v>
      </c>
      <c r="S16" s="18">
        <f t="shared" si="3"/>
        <v>24492.180526</v>
      </c>
      <c r="T16" s="18">
        <f t="shared" si="3"/>
        <v>25426.703865000003</v>
      </c>
      <c r="U16" s="18">
        <f t="shared" si="3"/>
        <v>26131.785804999996</v>
      </c>
      <c r="V16" s="18">
        <f t="shared" si="3"/>
        <v>26490.543313200003</v>
      </c>
      <c r="W16" s="18">
        <f t="shared" si="3"/>
        <v>26245.7173176</v>
      </c>
      <c r="X16" s="18">
        <f t="shared" si="3"/>
        <v>25939.339999999997</v>
      </c>
      <c r="Y16" s="18">
        <f>SUM(Y14:Y15)</f>
        <v>25807.999722222223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21</v>
      </c>
      <c r="I83" s="35" t="s">
        <v>22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283" display="Index" xr:uid="{28DE8224-EBC8-45DE-909A-E32088A5DCE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1D5DE-5DA6-4F6B-93C6-BB81EAE87E8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112</v>
      </c>
      <c r="E3" s="46"/>
      <c r="F3" s="46"/>
      <c r="G3" s="7"/>
      <c r="H3" s="48" t="s">
        <v>14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56.458333333333321</v>
      </c>
      <c r="E8" s="40">
        <v>50.3125</v>
      </c>
      <c r="F8" s="40">
        <v>54.076388888888893</v>
      </c>
      <c r="G8" s="40">
        <v>59.750000000000007</v>
      </c>
      <c r="H8" s="40">
        <v>71.151388888888889</v>
      </c>
      <c r="I8" s="40">
        <v>142.15555555555557</v>
      </c>
      <c r="J8" s="40">
        <v>173.73611111111111</v>
      </c>
      <c r="L8" s="40">
        <f>AVERAGE(D8:H8)</f>
        <v>58.349722222222212</v>
      </c>
      <c r="M8" s="40">
        <f>AVERAGE(D8:J8)</f>
        <v>86.805753968253967</v>
      </c>
      <c r="O8" s="29"/>
    </row>
    <row r="9" spans="1:15" ht="9.4499999999999993" customHeight="1" x14ac:dyDescent="0.15">
      <c r="C9" s="20">
        <v>1</v>
      </c>
      <c r="D9" s="40">
        <v>31.409722222222225</v>
      </c>
      <c r="E9" s="40">
        <v>25.423611111111111</v>
      </c>
      <c r="F9" s="40">
        <v>27.256944444444443</v>
      </c>
      <c r="G9" s="40">
        <v>29.958333333333339</v>
      </c>
      <c r="H9" s="40">
        <v>38.955555555555556</v>
      </c>
      <c r="I9" s="40">
        <v>90.743055555555543</v>
      </c>
      <c r="J9" s="40">
        <v>114.72916666666667</v>
      </c>
      <c r="L9" s="40">
        <f t="shared" ref="L9:L31" si="0">AVERAGE(D9:H9)</f>
        <v>30.600833333333334</v>
      </c>
      <c r="M9" s="40">
        <f t="shared" ref="M9:M31" si="1">AVERAGE(D9:J9)</f>
        <v>51.210912698412699</v>
      </c>
      <c r="O9" s="29"/>
    </row>
    <row r="10" spans="1:15" ht="9.4499999999999993" customHeight="1" x14ac:dyDescent="0.15">
      <c r="C10" s="20">
        <v>2</v>
      </c>
      <c r="D10" s="40">
        <v>19.868055555555554</v>
      </c>
      <c r="E10" s="40">
        <v>20.423611111111111</v>
      </c>
      <c r="F10" s="40">
        <v>20.090277777777779</v>
      </c>
      <c r="G10" s="40">
        <v>22.798611111111111</v>
      </c>
      <c r="H10" s="40">
        <v>27.469444444444449</v>
      </c>
      <c r="I10" s="40">
        <v>61.633333333333333</v>
      </c>
      <c r="J10" s="40">
        <v>73.458333333333329</v>
      </c>
      <c r="L10" s="40">
        <f t="shared" si="0"/>
        <v>22.130000000000003</v>
      </c>
      <c r="M10" s="40">
        <f t="shared" si="1"/>
        <v>35.105952380952381</v>
      </c>
      <c r="O10" s="29"/>
    </row>
    <row r="11" spans="1:15" ht="9.4499999999999993" customHeight="1" x14ac:dyDescent="0.15">
      <c r="C11" s="20">
        <v>3</v>
      </c>
      <c r="D11" s="40">
        <v>22.618055555555554</v>
      </c>
      <c r="E11" s="40">
        <v>21.868055555555554</v>
      </c>
      <c r="F11" s="40">
        <v>23.173611111111111</v>
      </c>
      <c r="G11" s="40">
        <v>24.805555555555557</v>
      </c>
      <c r="H11" s="40">
        <v>27.462500000000002</v>
      </c>
      <c r="I11" s="40">
        <v>48.229166666666664</v>
      </c>
      <c r="J11" s="40">
        <v>52.659722222222229</v>
      </c>
      <c r="L11" s="40">
        <f t="shared" si="0"/>
        <v>23.985555555555557</v>
      </c>
      <c r="M11" s="40">
        <f t="shared" si="1"/>
        <v>31.545238095238094</v>
      </c>
      <c r="O11" s="29"/>
    </row>
    <row r="12" spans="1:15" ht="9.4499999999999993" customHeight="1" x14ac:dyDescent="0.15">
      <c r="C12" s="20">
        <v>4</v>
      </c>
      <c r="D12" s="40">
        <v>41.798611111111114</v>
      </c>
      <c r="E12" s="40">
        <v>41.895833333333336</v>
      </c>
      <c r="F12" s="40">
        <v>42.055555555555557</v>
      </c>
      <c r="G12" s="40">
        <v>41.027777777777779</v>
      </c>
      <c r="H12" s="40">
        <v>46.005555555555553</v>
      </c>
      <c r="I12" s="40">
        <v>44.68055555555555</v>
      </c>
      <c r="J12" s="40">
        <v>44.409722222222229</v>
      </c>
      <c r="L12" s="40">
        <f t="shared" si="0"/>
        <v>42.556666666666672</v>
      </c>
      <c r="M12" s="40">
        <f t="shared" si="1"/>
        <v>43.12480158730159</v>
      </c>
    </row>
    <row r="13" spans="1:15" ht="9.4499999999999993" customHeight="1" x14ac:dyDescent="0.15">
      <c r="C13" s="20">
        <v>5</v>
      </c>
      <c r="D13" s="40">
        <v>132.68750000000003</v>
      </c>
      <c r="E13" s="40">
        <v>137.02083333333334</v>
      </c>
      <c r="F13" s="40">
        <v>132.11805555555557</v>
      </c>
      <c r="G13" s="40">
        <v>129.73611111111111</v>
      </c>
      <c r="H13" s="40">
        <v>134.26805555555555</v>
      </c>
      <c r="I13" s="40">
        <v>89.163888888888891</v>
      </c>
      <c r="J13" s="40">
        <v>61.63194444444445</v>
      </c>
      <c r="L13" s="40">
        <f t="shared" si="0"/>
        <v>133.16611111111109</v>
      </c>
      <c r="M13" s="40">
        <f t="shared" si="1"/>
        <v>116.6609126984127</v>
      </c>
    </row>
    <row r="14" spans="1:15" ht="9.4499999999999993" customHeight="1" x14ac:dyDescent="0.15">
      <c r="C14" s="20">
        <v>6</v>
      </c>
      <c r="D14" s="40">
        <v>341.02777777777777</v>
      </c>
      <c r="E14" s="40">
        <v>352.3055555555556</v>
      </c>
      <c r="F14" s="40">
        <v>351.41666666666669</v>
      </c>
      <c r="G14" s="40">
        <v>355.51388888888891</v>
      </c>
      <c r="H14" s="40">
        <v>327.0986111111111</v>
      </c>
      <c r="I14" s="40">
        <v>150.36388888888888</v>
      </c>
      <c r="J14" s="40">
        <v>85.958333333333329</v>
      </c>
      <c r="L14" s="40">
        <f t="shared" si="0"/>
        <v>345.47249999999997</v>
      </c>
      <c r="M14" s="40">
        <f t="shared" si="1"/>
        <v>280.52638888888885</v>
      </c>
    </row>
    <row r="15" spans="1:15" ht="9.4499999999999993" customHeight="1" x14ac:dyDescent="0.15">
      <c r="C15" s="20">
        <v>7</v>
      </c>
      <c r="D15" s="40">
        <v>836.64583333333337</v>
      </c>
      <c r="E15" s="40">
        <v>859.89583333333337</v>
      </c>
      <c r="F15" s="40">
        <v>858.47222222222217</v>
      </c>
      <c r="G15" s="40">
        <v>860.25694444444468</v>
      </c>
      <c r="H15" s="40">
        <v>859.69305555555547</v>
      </c>
      <c r="I15" s="40">
        <v>287.44583333333338</v>
      </c>
      <c r="J15" s="40">
        <v>151.61805555555557</v>
      </c>
      <c r="L15" s="40">
        <f t="shared" si="0"/>
        <v>854.99277777777786</v>
      </c>
      <c r="M15" s="40">
        <f t="shared" si="1"/>
        <v>673.43253968253975</v>
      </c>
    </row>
    <row r="16" spans="1:15" ht="9.4499999999999993" customHeight="1" x14ac:dyDescent="0.15">
      <c r="C16" s="20">
        <v>8</v>
      </c>
      <c r="D16" s="40">
        <v>836.44444444444434</v>
      </c>
      <c r="E16" s="40">
        <v>859.28472222222229</v>
      </c>
      <c r="F16" s="40">
        <v>854.70833333333348</v>
      </c>
      <c r="G16" s="40">
        <v>873.39583333333337</v>
      </c>
      <c r="H16" s="40">
        <v>884.45555555555563</v>
      </c>
      <c r="I16" s="40">
        <v>541.73472222222222</v>
      </c>
      <c r="J16" s="40">
        <v>226.75694444444443</v>
      </c>
      <c r="L16" s="40">
        <f t="shared" si="0"/>
        <v>861.65777777777782</v>
      </c>
      <c r="M16" s="40">
        <f t="shared" si="1"/>
        <v>725.25436507936513</v>
      </c>
    </row>
    <row r="17" spans="3:13" ht="9.4499999999999993" customHeight="1" x14ac:dyDescent="0.15">
      <c r="C17" s="20">
        <v>9</v>
      </c>
      <c r="D17" s="40">
        <v>788.6111111111112</v>
      </c>
      <c r="E17" s="40">
        <v>835.72222222222229</v>
      </c>
      <c r="F17" s="40">
        <v>825.77777777777783</v>
      </c>
      <c r="G17" s="40">
        <v>842.02083333333337</v>
      </c>
      <c r="H17" s="40">
        <v>824.56388888888887</v>
      </c>
      <c r="I17" s="40">
        <v>768.73333333333323</v>
      </c>
      <c r="J17" s="40">
        <v>446.47222222222217</v>
      </c>
      <c r="L17" s="40">
        <f t="shared" si="0"/>
        <v>823.33916666666664</v>
      </c>
      <c r="M17" s="40">
        <f t="shared" si="1"/>
        <v>761.70019841269846</v>
      </c>
    </row>
    <row r="18" spans="3:13" ht="9.4499999999999993" customHeight="1" x14ac:dyDescent="0.15">
      <c r="C18" s="20">
        <v>10</v>
      </c>
      <c r="D18" s="40">
        <v>694.30555555555566</v>
      </c>
      <c r="E18" s="40">
        <v>725.92361111111097</v>
      </c>
      <c r="F18" s="40">
        <v>729.35416666666663</v>
      </c>
      <c r="G18" s="40">
        <v>757.02777777777783</v>
      </c>
      <c r="H18" s="40">
        <v>779.28472222222229</v>
      </c>
      <c r="I18" s="40">
        <v>853.6583333333333</v>
      </c>
      <c r="J18" s="40">
        <v>675.09027777777771</v>
      </c>
      <c r="L18" s="40">
        <f t="shared" si="0"/>
        <v>737.17916666666656</v>
      </c>
      <c r="M18" s="40">
        <f t="shared" si="1"/>
        <v>744.94920634920629</v>
      </c>
    </row>
    <row r="19" spans="3:13" ht="9.4499999999999993" customHeight="1" x14ac:dyDescent="0.15">
      <c r="C19" s="20">
        <v>11</v>
      </c>
      <c r="D19" s="40">
        <v>708.22916666666663</v>
      </c>
      <c r="E19" s="40">
        <v>714.10416666666663</v>
      </c>
      <c r="F19" s="40">
        <v>748.33333333333337</v>
      </c>
      <c r="G19" s="40">
        <v>754.29166666666652</v>
      </c>
      <c r="H19" s="40">
        <v>804.7791666666667</v>
      </c>
      <c r="I19" s="40">
        <v>908.7833333333333</v>
      </c>
      <c r="J19" s="40">
        <v>796.07638888888903</v>
      </c>
      <c r="L19" s="40">
        <f t="shared" si="0"/>
        <v>745.94749999999999</v>
      </c>
      <c r="M19" s="40">
        <f t="shared" si="1"/>
        <v>776.37103174603169</v>
      </c>
    </row>
    <row r="20" spans="3:13" ht="9.4499999999999993" customHeight="1" x14ac:dyDescent="0.15">
      <c r="C20" s="20">
        <v>12</v>
      </c>
      <c r="D20" s="40">
        <v>759.36805555555554</v>
      </c>
      <c r="E20" s="40">
        <v>766.99305555555566</v>
      </c>
      <c r="F20" s="40">
        <v>774.2638888888888</v>
      </c>
      <c r="G20" s="40">
        <v>793.61111111111097</v>
      </c>
      <c r="H20" s="40">
        <v>851.30694444444441</v>
      </c>
      <c r="I20" s="40">
        <v>952.49166666666667</v>
      </c>
      <c r="J20" s="40">
        <v>889.54861111111097</v>
      </c>
      <c r="L20" s="40">
        <f t="shared" si="0"/>
        <v>789.10861111111103</v>
      </c>
      <c r="M20" s="40">
        <f t="shared" si="1"/>
        <v>826.79761904761904</v>
      </c>
    </row>
    <row r="21" spans="3:13" ht="9.4499999999999993" customHeight="1" x14ac:dyDescent="0.15">
      <c r="C21" s="20">
        <v>13</v>
      </c>
      <c r="D21" s="40">
        <v>753.24305555555566</v>
      </c>
      <c r="E21" s="40">
        <v>751.7638888888888</v>
      </c>
      <c r="F21" s="40">
        <v>763.93055555555554</v>
      </c>
      <c r="G21" s="40">
        <v>769.95833333333337</v>
      </c>
      <c r="H21" s="40">
        <v>851.94027777777774</v>
      </c>
      <c r="I21" s="40">
        <v>954.81388888888887</v>
      </c>
      <c r="J21" s="40">
        <v>915.0486111111112</v>
      </c>
      <c r="L21" s="40">
        <f t="shared" si="0"/>
        <v>778.16722222222222</v>
      </c>
      <c r="M21" s="40">
        <f t="shared" si="1"/>
        <v>822.95694444444439</v>
      </c>
    </row>
    <row r="22" spans="3:13" ht="9.4499999999999993" customHeight="1" x14ac:dyDescent="0.15">
      <c r="C22" s="20">
        <v>14</v>
      </c>
      <c r="D22" s="40">
        <v>791</v>
      </c>
      <c r="E22" s="40">
        <v>794.54861111111097</v>
      </c>
      <c r="F22" s="40">
        <v>817.03472222222229</v>
      </c>
      <c r="G22" s="40">
        <v>824.43055555555566</v>
      </c>
      <c r="H22" s="40">
        <v>880.03750000000002</v>
      </c>
      <c r="I22" s="40">
        <v>907.88333333333321</v>
      </c>
      <c r="J22" s="40">
        <v>840.72916666666663</v>
      </c>
      <c r="L22" s="40">
        <f t="shared" si="0"/>
        <v>821.41027777777776</v>
      </c>
      <c r="M22" s="40">
        <f t="shared" si="1"/>
        <v>836.5234126984127</v>
      </c>
    </row>
    <row r="23" spans="3:13" ht="9.4499999999999993" customHeight="1" x14ac:dyDescent="0.15">
      <c r="C23" s="20">
        <v>15</v>
      </c>
      <c r="D23" s="40">
        <v>876.94444444444446</v>
      </c>
      <c r="E23" s="40">
        <v>899.61111111111097</v>
      </c>
      <c r="F23" s="40">
        <v>909.8611111111112</v>
      </c>
      <c r="G23" s="40">
        <v>918.29166666666663</v>
      </c>
      <c r="H23" s="40">
        <v>965.38472222222208</v>
      </c>
      <c r="I23" s="40">
        <v>857.81388888888887</v>
      </c>
      <c r="J23" s="40">
        <v>767.89583333333337</v>
      </c>
      <c r="L23" s="40">
        <f t="shared" si="0"/>
        <v>914.018611111111</v>
      </c>
      <c r="M23" s="40">
        <f t="shared" si="1"/>
        <v>885.11468253968246</v>
      </c>
    </row>
    <row r="24" spans="3:13" ht="9.4499999999999993" customHeight="1" x14ac:dyDescent="0.15">
      <c r="C24" s="20">
        <v>16</v>
      </c>
      <c r="D24" s="40">
        <v>965.5138888888888</v>
      </c>
      <c r="E24" s="40">
        <v>999.9375</v>
      </c>
      <c r="F24" s="40">
        <v>1007.3541666666666</v>
      </c>
      <c r="G24" s="40">
        <v>1022.9930555555557</v>
      </c>
      <c r="H24" s="40">
        <v>1055.2305555555556</v>
      </c>
      <c r="I24" s="40">
        <v>810.52777777777771</v>
      </c>
      <c r="J24" s="40">
        <v>686.40277777777783</v>
      </c>
      <c r="L24" s="40">
        <f t="shared" si="0"/>
        <v>1010.2058333333332</v>
      </c>
      <c r="M24" s="40">
        <f t="shared" si="1"/>
        <v>935.42281746031745</v>
      </c>
    </row>
    <row r="25" spans="3:13" ht="9.4499999999999993" customHeight="1" x14ac:dyDescent="0.15">
      <c r="C25" s="20">
        <v>17</v>
      </c>
      <c r="D25" s="40">
        <v>1084.7569444444446</v>
      </c>
      <c r="E25" s="40">
        <v>1117.6041666666667</v>
      </c>
      <c r="F25" s="40">
        <v>1090.1458333333333</v>
      </c>
      <c r="G25" s="40">
        <v>1117.2638888888889</v>
      </c>
      <c r="H25" s="40">
        <v>1065.4402777777777</v>
      </c>
      <c r="I25" s="40">
        <v>759.69583333333321</v>
      </c>
      <c r="J25" s="40">
        <v>574.29166666666663</v>
      </c>
      <c r="L25" s="40">
        <f t="shared" si="0"/>
        <v>1095.0422222222221</v>
      </c>
      <c r="M25" s="40">
        <f t="shared" si="1"/>
        <v>972.74265873015872</v>
      </c>
    </row>
    <row r="26" spans="3:13" ht="9.4499999999999993" customHeight="1" x14ac:dyDescent="0.15">
      <c r="C26" s="20">
        <v>18</v>
      </c>
      <c r="D26" s="40">
        <v>922.2013888888888</v>
      </c>
      <c r="E26" s="40">
        <v>996.00694444444434</v>
      </c>
      <c r="F26" s="40">
        <v>1020.3819444444443</v>
      </c>
      <c r="G26" s="40">
        <v>1033.9652777777776</v>
      </c>
      <c r="H26" s="40">
        <v>889.91527777777776</v>
      </c>
      <c r="I26" s="40">
        <v>675.59861111111115</v>
      </c>
      <c r="J26" s="40">
        <v>496.29166666666669</v>
      </c>
      <c r="L26" s="40">
        <f t="shared" si="0"/>
        <v>972.49416666666662</v>
      </c>
      <c r="M26" s="40">
        <f t="shared" si="1"/>
        <v>862.05158730158735</v>
      </c>
    </row>
    <row r="27" spans="3:13" ht="9.4499999999999993" customHeight="1" x14ac:dyDescent="0.15">
      <c r="C27" s="20">
        <v>19</v>
      </c>
      <c r="D27" s="40">
        <v>672.07638888888891</v>
      </c>
      <c r="E27" s="40">
        <v>710.03472222222217</v>
      </c>
      <c r="F27" s="40">
        <v>714.70138888888903</v>
      </c>
      <c r="G27" s="40">
        <v>765.27777777777783</v>
      </c>
      <c r="H27" s="40">
        <v>698.86666666666667</v>
      </c>
      <c r="I27" s="40">
        <v>562.46944444444443</v>
      </c>
      <c r="J27" s="40">
        <v>445.16666666666669</v>
      </c>
      <c r="L27" s="40">
        <f t="shared" si="0"/>
        <v>712.19138888888892</v>
      </c>
      <c r="M27" s="40">
        <f t="shared" si="1"/>
        <v>652.65615079365091</v>
      </c>
    </row>
    <row r="28" spans="3:13" ht="9.4499999999999993" customHeight="1" x14ac:dyDescent="0.15">
      <c r="C28" s="20">
        <v>20</v>
      </c>
      <c r="D28" s="40">
        <v>436.32638888888886</v>
      </c>
      <c r="E28" s="40">
        <v>454.6875</v>
      </c>
      <c r="F28" s="40">
        <v>466.13888888888886</v>
      </c>
      <c r="G28" s="40">
        <v>513.8611111111112</v>
      </c>
      <c r="H28" s="40">
        <v>485.16111111111104</v>
      </c>
      <c r="I28" s="40">
        <v>416.78055555555557</v>
      </c>
      <c r="J28" s="40">
        <v>328.22916666666669</v>
      </c>
      <c r="L28" s="40">
        <f t="shared" si="0"/>
        <v>471.23500000000001</v>
      </c>
      <c r="M28" s="40">
        <f t="shared" si="1"/>
        <v>443.0263888888889</v>
      </c>
    </row>
    <row r="29" spans="3:13" ht="9.4499999999999993" customHeight="1" x14ac:dyDescent="0.15">
      <c r="C29" s="20">
        <v>21</v>
      </c>
      <c r="D29" s="40">
        <v>314.54166666666669</v>
      </c>
      <c r="E29" s="40">
        <v>327.95138888888886</v>
      </c>
      <c r="F29" s="40">
        <v>335.48611111111114</v>
      </c>
      <c r="G29" s="40">
        <v>360.0694444444444</v>
      </c>
      <c r="H29" s="40">
        <v>356.25416666666666</v>
      </c>
      <c r="I29" s="40">
        <v>313.01111111111112</v>
      </c>
      <c r="J29" s="40">
        <v>236.91666666666666</v>
      </c>
      <c r="L29" s="40">
        <f t="shared" si="0"/>
        <v>338.86055555555555</v>
      </c>
      <c r="M29" s="40">
        <f t="shared" si="1"/>
        <v>320.60436507936504</v>
      </c>
    </row>
    <row r="30" spans="3:13" ht="9.4499999999999993" customHeight="1" x14ac:dyDescent="0.15">
      <c r="C30" s="20">
        <v>22</v>
      </c>
      <c r="D30" s="40">
        <v>198.08333333333334</v>
      </c>
      <c r="E30" s="40">
        <v>239.375</v>
      </c>
      <c r="F30" s="40">
        <v>255.22916666666666</v>
      </c>
      <c r="G30" s="40">
        <v>276.84027777777777</v>
      </c>
      <c r="H30" s="40">
        <v>281.10555555555555</v>
      </c>
      <c r="I30" s="40">
        <v>272.69583333333333</v>
      </c>
      <c r="J30" s="40">
        <v>166.40277777777777</v>
      </c>
      <c r="L30" s="40">
        <f t="shared" si="0"/>
        <v>250.12666666666669</v>
      </c>
      <c r="M30" s="40">
        <f t="shared" si="1"/>
        <v>241.39027777777781</v>
      </c>
    </row>
    <row r="31" spans="3:13" ht="9.4499999999999993" customHeight="1" x14ac:dyDescent="0.15">
      <c r="C31" s="20">
        <v>23</v>
      </c>
      <c r="D31" s="40">
        <v>100.54166666666667</v>
      </c>
      <c r="E31" s="40">
        <v>119.03472222222223</v>
      </c>
      <c r="F31" s="40">
        <v>129.21527777777777</v>
      </c>
      <c r="G31" s="40">
        <v>146.61805555555557</v>
      </c>
      <c r="H31" s="40">
        <v>218.72638888888889</v>
      </c>
      <c r="I31" s="40">
        <v>241.19027777777777</v>
      </c>
      <c r="J31" s="40">
        <v>105.50694444444446</v>
      </c>
      <c r="L31" s="40">
        <f t="shared" si="0"/>
        <v>142.82722222222225</v>
      </c>
      <c r="M31" s="40">
        <f t="shared" si="1"/>
        <v>151.54761904761907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10017.263888888889</v>
      </c>
      <c r="E33" s="40">
        <f t="shared" ref="E33:J33" si="2">SUM(E15:E26)</f>
        <v>10321.395833333332</v>
      </c>
      <c r="F33" s="40">
        <f t="shared" si="2"/>
        <v>10399.618055555558</v>
      </c>
      <c r="G33" s="40">
        <f t="shared" si="2"/>
        <v>10567.506944444443</v>
      </c>
      <c r="H33" s="40">
        <f t="shared" si="2"/>
        <v>10712.031944444445</v>
      </c>
      <c r="I33" s="40">
        <f t="shared" si="2"/>
        <v>9279.1805555555529</v>
      </c>
      <c r="J33" s="40">
        <f t="shared" si="2"/>
        <v>7466.2222222222226</v>
      </c>
      <c r="L33" s="40">
        <f>SUM(L15:L26)</f>
        <v>10403.563333333334</v>
      </c>
      <c r="M33" s="40">
        <f>SUM(M15:M26)</f>
        <v>9823.3170634920625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2461.7013888888891</v>
      </c>
      <c r="E34" s="40">
        <f t="shared" ref="E34:J34" si="3">SUM(E15:E17)</f>
        <v>2554.9027777777778</v>
      </c>
      <c r="F34" s="40">
        <f t="shared" si="3"/>
        <v>2538.9583333333335</v>
      </c>
      <c r="G34" s="40">
        <f t="shared" si="3"/>
        <v>2575.6736111111113</v>
      </c>
      <c r="H34" s="40">
        <f t="shared" si="3"/>
        <v>2568.7125000000001</v>
      </c>
      <c r="I34" s="40">
        <f t="shared" si="3"/>
        <v>1597.9138888888888</v>
      </c>
      <c r="J34" s="40">
        <f t="shared" si="3"/>
        <v>824.84722222222217</v>
      </c>
      <c r="L34" s="40">
        <f>SUM(L15:L17)</f>
        <v>2539.9897222222226</v>
      </c>
      <c r="M34" s="40">
        <f>SUM(M15:M17)</f>
        <v>2160.387103174603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4583.0902777777783</v>
      </c>
      <c r="E35" s="40">
        <f t="shared" ref="E35:J35" si="4">SUM(E18:E23)</f>
        <v>4652.9444444444434</v>
      </c>
      <c r="F35" s="40">
        <f t="shared" si="4"/>
        <v>4742.7777777777774</v>
      </c>
      <c r="G35" s="40">
        <f t="shared" si="4"/>
        <v>4817.6111111111113</v>
      </c>
      <c r="H35" s="40">
        <f t="shared" si="4"/>
        <v>5132.7333333333336</v>
      </c>
      <c r="I35" s="40">
        <f t="shared" si="4"/>
        <v>5435.4444444444443</v>
      </c>
      <c r="J35" s="40">
        <f t="shared" si="4"/>
        <v>4884.3888888888887</v>
      </c>
      <c r="L35" s="40">
        <f>SUM(L18:L23)</f>
        <v>4785.8313888888888</v>
      </c>
      <c r="M35" s="40">
        <f>SUM(M18:M23)</f>
        <v>4892.7128968253965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2972.4722222222222</v>
      </c>
      <c r="E36" s="40">
        <f t="shared" ref="E36:J36" si="5">SUM(E24:E26)</f>
        <v>3113.5486111111113</v>
      </c>
      <c r="F36" s="40">
        <f t="shared" si="5"/>
        <v>3117.8819444444443</v>
      </c>
      <c r="G36" s="40">
        <f t="shared" si="5"/>
        <v>3174.2222222222217</v>
      </c>
      <c r="H36" s="40">
        <f t="shared" si="5"/>
        <v>3010.5861111111112</v>
      </c>
      <c r="I36" s="40">
        <f t="shared" si="5"/>
        <v>2245.8222222222221</v>
      </c>
      <c r="J36" s="40">
        <f t="shared" si="5"/>
        <v>1756.9861111111111</v>
      </c>
      <c r="L36" s="40">
        <f>SUM(L24:L26)</f>
        <v>3077.7422222222222</v>
      </c>
      <c r="M36" s="40">
        <f>SUM(M24:M26)</f>
        <v>2770.2170634920635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12384.701388888889</v>
      </c>
      <c r="E37" s="40">
        <f t="shared" ref="E37:J37" si="6">SUM(E8:E31)</f>
        <v>12821.729166666666</v>
      </c>
      <c r="F37" s="40">
        <f t="shared" si="6"/>
        <v>12950.576388888887</v>
      </c>
      <c r="G37" s="40">
        <f t="shared" si="6"/>
        <v>13293.763888888889</v>
      </c>
      <c r="H37" s="40">
        <f t="shared" si="6"/>
        <v>13424.556944444445</v>
      </c>
      <c r="I37" s="40">
        <f t="shared" si="6"/>
        <v>11712.297222222222</v>
      </c>
      <c r="J37" s="40">
        <f t="shared" si="6"/>
        <v>9355.0277777777774</v>
      </c>
      <c r="L37" s="40">
        <f>SUM(L8:L31)</f>
        <v>12975.065555555555</v>
      </c>
      <c r="M37" s="40">
        <f>SUM(M8:M31)</f>
        <v>12277.521825396825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10207.766666666666</v>
      </c>
      <c r="D43" s="35">
        <v>10169.666666666666</v>
      </c>
      <c r="E43" s="35">
        <v>10363.16</v>
      </c>
      <c r="F43" s="35">
        <v>10393.199999999999</v>
      </c>
      <c r="G43" s="35">
        <v>9654.5</v>
      </c>
      <c r="H43" s="35">
        <v>10289</v>
      </c>
      <c r="I43" s="35">
        <v>10260.133333333333</v>
      </c>
      <c r="J43" s="35">
        <v>9811.3333333333339</v>
      </c>
      <c r="K43" s="35">
        <v>10893.833333333334</v>
      </c>
      <c r="L43" s="35">
        <v>10959.049999999997</v>
      </c>
      <c r="M43" s="35">
        <v>10806.75</v>
      </c>
      <c r="N43" s="35">
        <v>11034.366666666667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12652</v>
      </c>
      <c r="D44" s="35">
        <v>12631.866666666669</v>
      </c>
      <c r="E44" s="35">
        <v>12878.970000000001</v>
      </c>
      <c r="F44" s="35">
        <v>12948.300000000001</v>
      </c>
      <c r="G44" s="35">
        <v>12149.699999999999</v>
      </c>
      <c r="H44" s="35">
        <v>12796.099999999999</v>
      </c>
      <c r="I44" s="35">
        <v>12969.999999999998</v>
      </c>
      <c r="J44" s="35">
        <v>12335.566666666669</v>
      </c>
      <c r="K44" s="35">
        <v>13580.233333333334</v>
      </c>
      <c r="L44" s="35">
        <v>13593.766666666665</v>
      </c>
      <c r="M44" s="35">
        <v>13436.149999999998</v>
      </c>
      <c r="N44" s="35">
        <v>13728.133333333331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9573.5</v>
      </c>
      <c r="D47" s="35">
        <v>9239</v>
      </c>
      <c r="E47" s="35">
        <v>9589.8000000000011</v>
      </c>
      <c r="F47" s="35">
        <v>9587</v>
      </c>
      <c r="G47" s="35">
        <v>8553.6666666666679</v>
      </c>
      <c r="H47" s="35">
        <v>9084</v>
      </c>
      <c r="I47" s="35">
        <v>8998.3333333333321</v>
      </c>
      <c r="J47" s="35">
        <v>8235.1999999999989</v>
      </c>
      <c r="K47" s="35">
        <v>9533.6666666666661</v>
      </c>
      <c r="L47" s="35">
        <v>9859</v>
      </c>
      <c r="M47" s="35">
        <v>9515.5</v>
      </c>
      <c r="N47" s="35">
        <v>9581.5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11941.5</v>
      </c>
      <c r="D48" s="35">
        <v>11553</v>
      </c>
      <c r="E48" s="35">
        <v>12122.800000000003</v>
      </c>
      <c r="F48" s="35">
        <v>12020</v>
      </c>
      <c r="G48" s="35">
        <v>10824.000000000002</v>
      </c>
      <c r="H48" s="35">
        <v>11446</v>
      </c>
      <c r="I48" s="35">
        <v>11535.000000000002</v>
      </c>
      <c r="J48" s="35">
        <v>10603.600000000002</v>
      </c>
      <c r="K48" s="35">
        <v>12096.666666666666</v>
      </c>
      <c r="L48" s="35">
        <v>12251</v>
      </c>
      <c r="M48" s="35">
        <v>11856</v>
      </c>
      <c r="N48" s="35">
        <v>12298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7696.5</v>
      </c>
      <c r="D51" s="35">
        <v>7125.5</v>
      </c>
      <c r="E51" s="35">
        <v>7639</v>
      </c>
      <c r="F51" s="35">
        <v>7609</v>
      </c>
      <c r="G51" s="35">
        <v>6866.9999999999991</v>
      </c>
      <c r="H51" s="35">
        <v>7195.5</v>
      </c>
      <c r="I51" s="35">
        <v>7253.3333333333339</v>
      </c>
      <c r="J51" s="35">
        <v>6561.5</v>
      </c>
      <c r="K51" s="35">
        <v>7562.333333333333</v>
      </c>
      <c r="L51" s="35">
        <v>7719</v>
      </c>
      <c r="M51" s="35">
        <v>7909</v>
      </c>
      <c r="N51" s="35">
        <v>8457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9441</v>
      </c>
      <c r="D52" s="35">
        <v>8950.5</v>
      </c>
      <c r="E52" s="35">
        <v>9462.5</v>
      </c>
      <c r="F52" s="35">
        <v>9655</v>
      </c>
      <c r="G52" s="35">
        <v>8722.3333333333339</v>
      </c>
      <c r="H52" s="35">
        <v>9110</v>
      </c>
      <c r="I52" s="35">
        <v>9281</v>
      </c>
      <c r="J52" s="35">
        <v>8501.5</v>
      </c>
      <c r="K52" s="35">
        <v>9437</v>
      </c>
      <c r="L52" s="35">
        <v>9563.5</v>
      </c>
      <c r="M52" s="35">
        <v>9684</v>
      </c>
      <c r="N52" s="35">
        <v>10452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83" display="Index" xr:uid="{DC93D83F-A7DC-4545-BAE6-A6F5227EBA4C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B18ED-32A9-4042-87E9-8999B587234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112</v>
      </c>
      <c r="E3" s="46"/>
      <c r="F3" s="46"/>
      <c r="G3" s="7"/>
      <c r="H3" s="48" t="s">
        <v>14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66.618055555555557</v>
      </c>
      <c r="E8" s="40">
        <v>54.180555555555564</v>
      </c>
      <c r="F8" s="40">
        <v>61.770833333333336</v>
      </c>
      <c r="G8" s="40">
        <v>66.034722222222229</v>
      </c>
      <c r="H8" s="40">
        <v>80.313888888888883</v>
      </c>
      <c r="I8" s="40">
        <v>151.88194444444443</v>
      </c>
      <c r="J8" s="40">
        <v>178.69444444444443</v>
      </c>
      <c r="L8" s="40">
        <f>AVERAGE(D8:H8)</f>
        <v>65.783611111111114</v>
      </c>
      <c r="M8" s="40">
        <f>AVERAGE(D8:J8)</f>
        <v>94.213492063492055</v>
      </c>
      <c r="O8" s="29"/>
    </row>
    <row r="9" spans="1:15" ht="9.4499999999999993" customHeight="1" x14ac:dyDescent="0.15">
      <c r="C9" s="20">
        <v>1</v>
      </c>
      <c r="D9" s="40">
        <v>31.194444444444443</v>
      </c>
      <c r="E9" s="40">
        <v>25.215277777777775</v>
      </c>
      <c r="F9" s="40">
        <v>25.083333333333332</v>
      </c>
      <c r="G9" s="40">
        <v>29.229166666666668</v>
      </c>
      <c r="H9" s="40">
        <v>38.81388888888889</v>
      </c>
      <c r="I9" s="40">
        <v>101.76944444444445</v>
      </c>
      <c r="J9" s="40">
        <v>120.80555555555554</v>
      </c>
      <c r="L9" s="40">
        <f t="shared" ref="L9:L31" si="0">AVERAGE(D9:H9)</f>
        <v>29.90722222222222</v>
      </c>
      <c r="M9" s="40">
        <f t="shared" ref="M9:M31" si="1">AVERAGE(D9:J9)</f>
        <v>53.158730158730158</v>
      </c>
      <c r="O9" s="29"/>
    </row>
    <row r="10" spans="1:15" ht="9.4499999999999993" customHeight="1" x14ac:dyDescent="0.15">
      <c r="C10" s="20">
        <v>2</v>
      </c>
      <c r="D10" s="40">
        <v>16.388888888888889</v>
      </c>
      <c r="E10" s="40">
        <v>16.340277777777779</v>
      </c>
      <c r="F10" s="40">
        <v>17.270833333333336</v>
      </c>
      <c r="G10" s="40">
        <v>20.555555555555554</v>
      </c>
      <c r="H10" s="40">
        <v>24.198611111111109</v>
      </c>
      <c r="I10" s="40">
        <v>67.543055555555554</v>
      </c>
      <c r="J10" s="40">
        <v>77.9236111111111</v>
      </c>
      <c r="L10" s="40">
        <f t="shared" si="0"/>
        <v>18.950833333333332</v>
      </c>
      <c r="M10" s="40">
        <f t="shared" si="1"/>
        <v>34.317261904761899</v>
      </c>
      <c r="O10" s="29"/>
    </row>
    <row r="11" spans="1:15" ht="9.4499999999999993" customHeight="1" x14ac:dyDescent="0.15">
      <c r="C11" s="20">
        <v>3</v>
      </c>
      <c r="D11" s="40">
        <v>14.486111111111112</v>
      </c>
      <c r="E11" s="40">
        <v>15.034722222222221</v>
      </c>
      <c r="F11" s="40">
        <v>13.972222222222221</v>
      </c>
      <c r="G11" s="40">
        <v>19.888888888888889</v>
      </c>
      <c r="H11" s="40">
        <v>21.138888888888889</v>
      </c>
      <c r="I11" s="40">
        <v>48.280555555555544</v>
      </c>
      <c r="J11" s="40">
        <v>54.861111111111107</v>
      </c>
      <c r="L11" s="40">
        <f t="shared" si="0"/>
        <v>16.904166666666665</v>
      </c>
      <c r="M11" s="40">
        <f t="shared" si="1"/>
        <v>26.80892857142857</v>
      </c>
      <c r="O11" s="29"/>
    </row>
    <row r="12" spans="1:15" ht="9.4499999999999993" customHeight="1" x14ac:dyDescent="0.15">
      <c r="C12" s="20">
        <v>4</v>
      </c>
      <c r="D12" s="40">
        <v>25.881944444444443</v>
      </c>
      <c r="E12" s="40">
        <v>24.340277777777775</v>
      </c>
      <c r="F12" s="40">
        <v>25.590277777777782</v>
      </c>
      <c r="G12" s="40">
        <v>24.395833333333332</v>
      </c>
      <c r="H12" s="40">
        <v>25.151388888888889</v>
      </c>
      <c r="I12" s="40">
        <v>42.080555555555556</v>
      </c>
      <c r="J12" s="40">
        <v>40.569444444444443</v>
      </c>
      <c r="L12" s="40">
        <f t="shared" si="0"/>
        <v>25.071944444444444</v>
      </c>
      <c r="M12" s="40">
        <f t="shared" si="1"/>
        <v>29.715674603174598</v>
      </c>
    </row>
    <row r="13" spans="1:15" ht="9.4499999999999993" customHeight="1" x14ac:dyDescent="0.15">
      <c r="C13" s="20">
        <v>5</v>
      </c>
      <c r="D13" s="40">
        <v>83.208333333333329</v>
      </c>
      <c r="E13" s="40">
        <v>87.868055555555543</v>
      </c>
      <c r="F13" s="40">
        <v>83.277777777777786</v>
      </c>
      <c r="G13" s="40">
        <v>87.833333333333329</v>
      </c>
      <c r="H13" s="40">
        <v>77.511111111111106</v>
      </c>
      <c r="I13" s="40">
        <v>50.440277777777773</v>
      </c>
      <c r="J13" s="40">
        <v>39.604166666666664</v>
      </c>
      <c r="L13" s="40">
        <f t="shared" si="0"/>
        <v>83.939722222222215</v>
      </c>
      <c r="M13" s="40">
        <f t="shared" si="1"/>
        <v>72.820436507936506</v>
      </c>
    </row>
    <row r="14" spans="1:15" ht="9.4499999999999993" customHeight="1" x14ac:dyDescent="0.15">
      <c r="C14" s="20">
        <v>6</v>
      </c>
      <c r="D14" s="40">
        <v>302.6875</v>
      </c>
      <c r="E14" s="40">
        <v>312.35416666666669</v>
      </c>
      <c r="F14" s="40">
        <v>296.8680555555556</v>
      </c>
      <c r="G14" s="40">
        <v>309.1875</v>
      </c>
      <c r="H14" s="40">
        <v>277.40277777777777</v>
      </c>
      <c r="I14" s="40">
        <v>94.141666666666666</v>
      </c>
      <c r="J14" s="40">
        <v>70.652777777777771</v>
      </c>
      <c r="L14" s="40">
        <f t="shared" si="0"/>
        <v>299.70000000000005</v>
      </c>
      <c r="M14" s="40">
        <f t="shared" si="1"/>
        <v>237.61349206349209</v>
      </c>
    </row>
    <row r="15" spans="1:15" ht="9.4499999999999993" customHeight="1" x14ac:dyDescent="0.15">
      <c r="C15" s="20">
        <v>7</v>
      </c>
      <c r="D15" s="40">
        <v>874.7013888888888</v>
      </c>
      <c r="E15" s="40">
        <v>905.75694444444434</v>
      </c>
      <c r="F15" s="40">
        <v>892.3263888888888</v>
      </c>
      <c r="G15" s="40">
        <v>893.8125</v>
      </c>
      <c r="H15" s="40">
        <v>806.14166666666654</v>
      </c>
      <c r="I15" s="40">
        <v>212.12777777777777</v>
      </c>
      <c r="J15" s="40">
        <v>119.1388888888889</v>
      </c>
      <c r="L15" s="40">
        <f t="shared" si="0"/>
        <v>874.54777777777758</v>
      </c>
      <c r="M15" s="40">
        <f t="shared" si="1"/>
        <v>672.00079365079353</v>
      </c>
    </row>
    <row r="16" spans="1:15" ht="9.4499999999999993" customHeight="1" x14ac:dyDescent="0.15">
      <c r="C16" s="20">
        <v>8</v>
      </c>
      <c r="D16" s="40">
        <v>947.52083333333337</v>
      </c>
      <c r="E16" s="40">
        <v>940.84722222222217</v>
      </c>
      <c r="F16" s="40">
        <v>961.30555555555554</v>
      </c>
      <c r="G16" s="40">
        <v>949.22222222222229</v>
      </c>
      <c r="H16" s="40">
        <v>928.22361111111104</v>
      </c>
      <c r="I16" s="40">
        <v>465.97222222222217</v>
      </c>
      <c r="J16" s="40">
        <v>207.04166666666666</v>
      </c>
      <c r="L16" s="40">
        <f t="shared" si="0"/>
        <v>945.42388888888888</v>
      </c>
      <c r="M16" s="40">
        <f t="shared" si="1"/>
        <v>771.44761904761913</v>
      </c>
    </row>
    <row r="17" spans="3:13" ht="9.4499999999999993" customHeight="1" x14ac:dyDescent="0.15">
      <c r="C17" s="20">
        <v>9</v>
      </c>
      <c r="D17" s="40">
        <v>780.74305555555566</v>
      </c>
      <c r="E17" s="40">
        <v>812.94444444444446</v>
      </c>
      <c r="F17" s="40">
        <v>823.56944444444434</v>
      </c>
      <c r="G17" s="40">
        <v>801.79166666666686</v>
      </c>
      <c r="H17" s="40">
        <v>786.75277777777774</v>
      </c>
      <c r="I17" s="40">
        <v>647.70833333333337</v>
      </c>
      <c r="J17" s="40">
        <v>428.22916666666669</v>
      </c>
      <c r="L17" s="40">
        <f t="shared" si="0"/>
        <v>801.16027777777776</v>
      </c>
      <c r="M17" s="40">
        <f t="shared" si="1"/>
        <v>725.96269841269839</v>
      </c>
    </row>
    <row r="18" spans="3:13" ht="9.4499999999999993" customHeight="1" x14ac:dyDescent="0.15">
      <c r="C18" s="20">
        <v>10</v>
      </c>
      <c r="D18" s="40">
        <v>663.375</v>
      </c>
      <c r="E18" s="40">
        <v>685.54861111111097</v>
      </c>
      <c r="F18" s="40">
        <v>705.48611111111097</v>
      </c>
      <c r="G18" s="40">
        <v>706.85416666666663</v>
      </c>
      <c r="H18" s="40">
        <v>721.9527777777779</v>
      </c>
      <c r="I18" s="40">
        <v>797.81388888888887</v>
      </c>
      <c r="J18" s="40">
        <v>635.69444444444446</v>
      </c>
      <c r="L18" s="40">
        <f t="shared" si="0"/>
        <v>696.6433333333332</v>
      </c>
      <c r="M18" s="40">
        <f t="shared" si="1"/>
        <v>702.38928571428562</v>
      </c>
    </row>
    <row r="19" spans="3:13" ht="9.4499999999999993" customHeight="1" x14ac:dyDescent="0.15">
      <c r="C19" s="20">
        <v>11</v>
      </c>
      <c r="D19" s="40">
        <v>700.82638888888903</v>
      </c>
      <c r="E19" s="40">
        <v>724.17361111111097</v>
      </c>
      <c r="F19" s="40">
        <v>740.07638888888903</v>
      </c>
      <c r="G19" s="40">
        <v>742.5</v>
      </c>
      <c r="H19" s="40">
        <v>785.49722222222226</v>
      </c>
      <c r="I19" s="40">
        <v>904.69999999999993</v>
      </c>
      <c r="J19" s="40">
        <v>761.02083333333337</v>
      </c>
      <c r="L19" s="40">
        <f t="shared" si="0"/>
        <v>738.61472222222233</v>
      </c>
      <c r="M19" s="40">
        <f t="shared" si="1"/>
        <v>765.54206349206356</v>
      </c>
    </row>
    <row r="20" spans="3:13" ht="9.4499999999999993" customHeight="1" x14ac:dyDescent="0.15">
      <c r="C20" s="20">
        <v>12</v>
      </c>
      <c r="D20" s="40">
        <v>747.00694444444434</v>
      </c>
      <c r="E20" s="40">
        <v>767.15972222222229</v>
      </c>
      <c r="F20" s="40">
        <v>776.65277777777783</v>
      </c>
      <c r="G20" s="40">
        <v>783.86805555555554</v>
      </c>
      <c r="H20" s="40">
        <v>834.11527777777781</v>
      </c>
      <c r="I20" s="40">
        <v>978.20972222222224</v>
      </c>
      <c r="J20" s="40">
        <v>846.52777777777771</v>
      </c>
      <c r="L20" s="40">
        <f t="shared" si="0"/>
        <v>781.76055555555558</v>
      </c>
      <c r="M20" s="40">
        <f t="shared" si="1"/>
        <v>819.07718253968244</v>
      </c>
    </row>
    <row r="21" spans="3:13" ht="9.4499999999999993" customHeight="1" x14ac:dyDescent="0.15">
      <c r="C21" s="20">
        <v>13</v>
      </c>
      <c r="D21" s="40">
        <v>768.11111111111097</v>
      </c>
      <c r="E21" s="40">
        <v>771.27777777777783</v>
      </c>
      <c r="F21" s="40">
        <v>772.56944444444434</v>
      </c>
      <c r="G21" s="40">
        <v>784.63194444444446</v>
      </c>
      <c r="H21" s="40">
        <v>850.9527777777779</v>
      </c>
      <c r="I21" s="40">
        <v>977.63194444444434</v>
      </c>
      <c r="J21" s="40">
        <v>870.20833333333337</v>
      </c>
      <c r="L21" s="40">
        <f t="shared" si="0"/>
        <v>789.50861111111112</v>
      </c>
      <c r="M21" s="40">
        <f t="shared" si="1"/>
        <v>827.91190476190457</v>
      </c>
    </row>
    <row r="22" spans="3:13" ht="9.4499999999999993" customHeight="1" x14ac:dyDescent="0.15">
      <c r="C22" s="20">
        <v>14</v>
      </c>
      <c r="D22" s="40">
        <v>818.86111111111097</v>
      </c>
      <c r="E22" s="40">
        <v>817.77777777777771</v>
      </c>
      <c r="F22" s="40">
        <v>820.75694444444446</v>
      </c>
      <c r="G22" s="40">
        <v>844.22916666666652</v>
      </c>
      <c r="H22" s="40">
        <v>952.08888888888885</v>
      </c>
      <c r="I22" s="40">
        <v>931.29027777777776</v>
      </c>
      <c r="J22" s="40">
        <v>840.59722222222229</v>
      </c>
      <c r="L22" s="40">
        <f t="shared" si="0"/>
        <v>850.74277777777775</v>
      </c>
      <c r="M22" s="40">
        <f t="shared" si="1"/>
        <v>860.80019841269848</v>
      </c>
    </row>
    <row r="23" spans="3:13" ht="9.4499999999999993" customHeight="1" x14ac:dyDescent="0.15">
      <c r="C23" s="20">
        <v>15</v>
      </c>
      <c r="D23" s="40">
        <v>940.34722222222229</v>
      </c>
      <c r="E23" s="40">
        <v>945.44444444444434</v>
      </c>
      <c r="F23" s="40">
        <v>964.83333333333337</v>
      </c>
      <c r="G23" s="40">
        <v>965.91666666666663</v>
      </c>
      <c r="H23" s="40">
        <v>1014.5305555555556</v>
      </c>
      <c r="I23" s="40">
        <v>877.37916666666661</v>
      </c>
      <c r="J23" s="40">
        <v>784.40972222222229</v>
      </c>
      <c r="L23" s="40">
        <f t="shared" si="0"/>
        <v>966.21444444444444</v>
      </c>
      <c r="M23" s="40">
        <f t="shared" si="1"/>
        <v>927.55158730158735</v>
      </c>
    </row>
    <row r="24" spans="3:13" ht="9.4499999999999993" customHeight="1" x14ac:dyDescent="0.15">
      <c r="C24" s="20">
        <v>16</v>
      </c>
      <c r="D24" s="40">
        <v>1031.1736111111111</v>
      </c>
      <c r="E24" s="40">
        <v>1055.8680555555557</v>
      </c>
      <c r="F24" s="40">
        <v>1049.5</v>
      </c>
      <c r="G24" s="40">
        <v>1069.0763888888887</v>
      </c>
      <c r="H24" s="40">
        <v>1059.2972222222224</v>
      </c>
      <c r="I24" s="40">
        <v>869.51388888888903</v>
      </c>
      <c r="J24" s="40">
        <v>707.05555555555566</v>
      </c>
      <c r="L24" s="40">
        <f t="shared" si="0"/>
        <v>1052.9830555555557</v>
      </c>
      <c r="M24" s="40">
        <f t="shared" si="1"/>
        <v>977.35496031746038</v>
      </c>
    </row>
    <row r="25" spans="3:13" ht="9.4499999999999993" customHeight="1" x14ac:dyDescent="0.15">
      <c r="C25" s="20">
        <v>17</v>
      </c>
      <c r="D25" s="40">
        <v>960.25000000000011</v>
      </c>
      <c r="E25" s="40">
        <v>1003.0069444444445</v>
      </c>
      <c r="F25" s="40">
        <v>930.34027777777783</v>
      </c>
      <c r="G25" s="40">
        <v>998.04861111111131</v>
      </c>
      <c r="H25" s="40">
        <v>953.93888888888887</v>
      </c>
      <c r="I25" s="40">
        <v>802.25138888888887</v>
      </c>
      <c r="J25" s="40">
        <v>551.31944444444446</v>
      </c>
      <c r="L25" s="40">
        <f t="shared" si="0"/>
        <v>969.11694444444458</v>
      </c>
      <c r="M25" s="40">
        <f t="shared" si="1"/>
        <v>885.59365079365091</v>
      </c>
    </row>
    <row r="26" spans="3:13" ht="9.4499999999999993" customHeight="1" x14ac:dyDescent="0.15">
      <c r="C26" s="20">
        <v>18</v>
      </c>
      <c r="D26" s="40">
        <v>822.16666666666663</v>
      </c>
      <c r="E26" s="40">
        <v>899.75</v>
      </c>
      <c r="F26" s="40">
        <v>884.1875</v>
      </c>
      <c r="G26" s="40">
        <v>897.70138888888903</v>
      </c>
      <c r="H26" s="40">
        <v>855.86250000000007</v>
      </c>
      <c r="I26" s="40">
        <v>644.38750000000005</v>
      </c>
      <c r="J26" s="40">
        <v>501.51388888888891</v>
      </c>
      <c r="L26" s="40">
        <f t="shared" si="0"/>
        <v>871.93361111111119</v>
      </c>
      <c r="M26" s="40">
        <f t="shared" si="1"/>
        <v>786.5099206349206</v>
      </c>
    </row>
    <row r="27" spans="3:13" ht="9.4499999999999993" customHeight="1" x14ac:dyDescent="0.15">
      <c r="C27" s="20">
        <v>19</v>
      </c>
      <c r="D27" s="40">
        <v>661.24305555555554</v>
      </c>
      <c r="E27" s="40">
        <v>696.5486111111112</v>
      </c>
      <c r="F27" s="40">
        <v>697.77777777777771</v>
      </c>
      <c r="G27" s="40">
        <v>761.72222222222229</v>
      </c>
      <c r="H27" s="40">
        <v>678.55555555555554</v>
      </c>
      <c r="I27" s="40">
        <v>515.65277777777783</v>
      </c>
      <c r="J27" s="40">
        <v>435.1805555555556</v>
      </c>
      <c r="L27" s="40">
        <f t="shared" si="0"/>
        <v>699.16944444444448</v>
      </c>
      <c r="M27" s="40">
        <f t="shared" si="1"/>
        <v>635.2400793650794</v>
      </c>
    </row>
    <row r="28" spans="3:13" ht="9.4499999999999993" customHeight="1" x14ac:dyDescent="0.15">
      <c r="C28" s="20">
        <v>20</v>
      </c>
      <c r="D28" s="40">
        <v>441.99305555555549</v>
      </c>
      <c r="E28" s="40">
        <v>499.39583333333331</v>
      </c>
      <c r="F28" s="40">
        <v>506.26388888888886</v>
      </c>
      <c r="G28" s="40">
        <v>567.31249999999989</v>
      </c>
      <c r="H28" s="40">
        <v>483.11944444444447</v>
      </c>
      <c r="I28" s="40">
        <v>410.36111111111114</v>
      </c>
      <c r="J28" s="40">
        <v>376.94444444444451</v>
      </c>
      <c r="L28" s="40">
        <f t="shared" si="0"/>
        <v>499.61694444444436</v>
      </c>
      <c r="M28" s="40">
        <f t="shared" si="1"/>
        <v>469.34146825396823</v>
      </c>
    </row>
    <row r="29" spans="3:13" ht="9.4499999999999993" customHeight="1" x14ac:dyDescent="0.15">
      <c r="C29" s="20">
        <v>21</v>
      </c>
      <c r="D29" s="40">
        <v>317.40972222222223</v>
      </c>
      <c r="E29" s="40">
        <v>337.76388888888891</v>
      </c>
      <c r="F29" s="40">
        <v>347.8125</v>
      </c>
      <c r="G29" s="40">
        <v>385.97916666666669</v>
      </c>
      <c r="H29" s="40">
        <v>346.5</v>
      </c>
      <c r="I29" s="40">
        <v>319.67777777777781</v>
      </c>
      <c r="J29" s="40">
        <v>258.59722222222223</v>
      </c>
      <c r="L29" s="40">
        <f t="shared" si="0"/>
        <v>347.09305555555557</v>
      </c>
      <c r="M29" s="40">
        <f t="shared" si="1"/>
        <v>330.53432539682541</v>
      </c>
    </row>
    <row r="30" spans="3:13" ht="9.4499999999999993" customHeight="1" x14ac:dyDescent="0.15">
      <c r="C30" s="20">
        <v>22</v>
      </c>
      <c r="D30" s="40">
        <v>220.23611111111109</v>
      </c>
      <c r="E30" s="40">
        <v>241.50694444444443</v>
      </c>
      <c r="F30" s="40">
        <v>280.19444444444446</v>
      </c>
      <c r="G30" s="40">
        <v>264.97916666666669</v>
      </c>
      <c r="H30" s="40">
        <v>306.29444444444442</v>
      </c>
      <c r="I30" s="40">
        <v>292.26388888888886</v>
      </c>
      <c r="J30" s="40">
        <v>181.90972222222226</v>
      </c>
      <c r="L30" s="40">
        <f t="shared" si="0"/>
        <v>262.64222222222224</v>
      </c>
      <c r="M30" s="40">
        <f t="shared" si="1"/>
        <v>255.34067460317462</v>
      </c>
    </row>
    <row r="31" spans="3:13" ht="9.4499999999999993" customHeight="1" x14ac:dyDescent="0.15">
      <c r="C31" s="20">
        <v>23</v>
      </c>
      <c r="D31" s="40">
        <v>106.97916666666667</v>
      </c>
      <c r="E31" s="40">
        <v>114.71527777777779</v>
      </c>
      <c r="F31" s="40">
        <v>137.10416666666669</v>
      </c>
      <c r="G31" s="40">
        <v>145.86111111111111</v>
      </c>
      <c r="H31" s="40">
        <v>222.86527777777778</v>
      </c>
      <c r="I31" s="40">
        <v>239.04027777777776</v>
      </c>
      <c r="J31" s="40">
        <v>115.80555555555556</v>
      </c>
      <c r="L31" s="40">
        <f t="shared" si="0"/>
        <v>145.50500000000002</v>
      </c>
      <c r="M31" s="40">
        <f t="shared" si="1"/>
        <v>154.62440476190477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10055.083333333334</v>
      </c>
      <c r="E33" s="40">
        <f t="shared" ref="E33:J33" si="2">SUM(E15:E26)</f>
        <v>10329.555555555555</v>
      </c>
      <c r="F33" s="40">
        <f t="shared" si="2"/>
        <v>10321.604166666664</v>
      </c>
      <c r="G33" s="40">
        <f t="shared" si="2"/>
        <v>10437.652777777777</v>
      </c>
      <c r="H33" s="40">
        <f t="shared" si="2"/>
        <v>10549.354166666668</v>
      </c>
      <c r="I33" s="40">
        <f t="shared" si="2"/>
        <v>9108.9861111111113</v>
      </c>
      <c r="J33" s="40">
        <f t="shared" si="2"/>
        <v>7252.7569444444453</v>
      </c>
      <c r="L33" s="40">
        <f>SUM(L15:L26)</f>
        <v>10338.650000000001</v>
      </c>
      <c r="M33" s="40">
        <f>SUM(M15:M26)</f>
        <v>9722.1418650793639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2602.9652777777778</v>
      </c>
      <c r="E34" s="40">
        <f t="shared" ref="E34:J34" si="3">SUM(E15:E17)</f>
        <v>2659.5486111111109</v>
      </c>
      <c r="F34" s="40">
        <f t="shared" si="3"/>
        <v>2677.2013888888887</v>
      </c>
      <c r="G34" s="40">
        <f t="shared" si="3"/>
        <v>2644.8263888888891</v>
      </c>
      <c r="H34" s="40">
        <f t="shared" si="3"/>
        <v>2521.1180555555552</v>
      </c>
      <c r="I34" s="40">
        <f t="shared" si="3"/>
        <v>1325.8083333333334</v>
      </c>
      <c r="J34" s="40">
        <f t="shared" si="3"/>
        <v>754.40972222222217</v>
      </c>
      <c r="L34" s="40">
        <f>SUM(L15:L17)</f>
        <v>2621.1319444444443</v>
      </c>
      <c r="M34" s="40">
        <f>SUM(M15:M17)</f>
        <v>2169.411111111111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4638.5277777777774</v>
      </c>
      <c r="E35" s="40">
        <f t="shared" ref="E35:J35" si="4">SUM(E18:E23)</f>
        <v>4711.3819444444443</v>
      </c>
      <c r="F35" s="40">
        <f t="shared" si="4"/>
        <v>4780.375</v>
      </c>
      <c r="G35" s="40">
        <f t="shared" si="4"/>
        <v>4828</v>
      </c>
      <c r="H35" s="40">
        <f t="shared" si="4"/>
        <v>5159.1375000000007</v>
      </c>
      <c r="I35" s="40">
        <f t="shared" si="4"/>
        <v>5467.0249999999996</v>
      </c>
      <c r="J35" s="40">
        <f t="shared" si="4"/>
        <v>4738.4583333333339</v>
      </c>
      <c r="L35" s="40">
        <f>SUM(L18:L23)</f>
        <v>4823.4844444444443</v>
      </c>
      <c r="M35" s="40">
        <f>SUM(M18:M23)</f>
        <v>4903.2722222222219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2813.5902777777778</v>
      </c>
      <c r="E36" s="40">
        <f t="shared" ref="E36:J36" si="5">SUM(E24:E26)</f>
        <v>2958.625</v>
      </c>
      <c r="F36" s="40">
        <f t="shared" si="5"/>
        <v>2864.0277777777778</v>
      </c>
      <c r="G36" s="40">
        <f t="shared" si="5"/>
        <v>2964.8263888888891</v>
      </c>
      <c r="H36" s="40">
        <f t="shared" si="5"/>
        <v>2869.0986111111115</v>
      </c>
      <c r="I36" s="40">
        <f t="shared" si="5"/>
        <v>2316.1527777777783</v>
      </c>
      <c r="J36" s="40">
        <f t="shared" si="5"/>
        <v>1759.8888888888889</v>
      </c>
      <c r="L36" s="40">
        <f>SUM(L24:L26)</f>
        <v>2894.0336111111114</v>
      </c>
      <c r="M36" s="40">
        <f>SUM(M24:M26)</f>
        <v>2649.4585317460319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12343.409722222221</v>
      </c>
      <c r="E37" s="40">
        <f t="shared" ref="E37:J37" si="6">SUM(E8:E31)</f>
        <v>12754.819444444445</v>
      </c>
      <c r="F37" s="40">
        <f t="shared" si="6"/>
        <v>12814.590277777777</v>
      </c>
      <c r="G37" s="40">
        <f t="shared" si="6"/>
        <v>13120.631944444443</v>
      </c>
      <c r="H37" s="40">
        <f t="shared" si="6"/>
        <v>13131.219444444441</v>
      </c>
      <c r="I37" s="40">
        <f t="shared" si="6"/>
        <v>11442.119444444443</v>
      </c>
      <c r="J37" s="40">
        <f t="shared" si="6"/>
        <v>9204.3055555555566</v>
      </c>
      <c r="L37" s="40">
        <f>SUM(L8:L31)</f>
        <v>12832.934166666666</v>
      </c>
      <c r="M37" s="40">
        <f>SUM(M8:M31)</f>
        <v>12115.870833333334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10209.833333333334</v>
      </c>
      <c r="D43" s="35">
        <v>10319.966666666667</v>
      </c>
      <c r="E43" s="35">
        <v>10517.550000000001</v>
      </c>
      <c r="F43" s="35">
        <v>10412.1</v>
      </c>
      <c r="G43" s="35">
        <v>10048.650000000001</v>
      </c>
      <c r="H43" s="35">
        <v>9998.9</v>
      </c>
      <c r="I43" s="35">
        <v>10140.733333333332</v>
      </c>
      <c r="J43" s="35">
        <v>9738.3666666666668</v>
      </c>
      <c r="K43" s="35">
        <v>10751.066666666668</v>
      </c>
      <c r="L43" s="35">
        <v>10874.949999999999</v>
      </c>
      <c r="M43" s="35">
        <v>10602.083333333334</v>
      </c>
      <c r="N43" s="35">
        <v>10449.599999999999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12577.833333333334</v>
      </c>
      <c r="D44" s="35">
        <v>12687.633333333333</v>
      </c>
      <c r="E44" s="35">
        <v>13033.31</v>
      </c>
      <c r="F44" s="35">
        <v>12902.900000000001</v>
      </c>
      <c r="G44" s="35">
        <v>12545.500000000002</v>
      </c>
      <c r="H44" s="35">
        <v>12444.499999999998</v>
      </c>
      <c r="I44" s="35">
        <v>12733.466666666665</v>
      </c>
      <c r="J44" s="35">
        <v>12178.999999999998</v>
      </c>
      <c r="K44" s="35">
        <v>13338.9</v>
      </c>
      <c r="L44" s="35">
        <v>13411.05</v>
      </c>
      <c r="M44" s="35">
        <v>13115.349999999999</v>
      </c>
      <c r="N44" s="35">
        <v>13025.766666666665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9421</v>
      </c>
      <c r="D47" s="35">
        <v>8947</v>
      </c>
      <c r="E47" s="35">
        <v>9480.8000000000011</v>
      </c>
      <c r="F47" s="35">
        <v>9274</v>
      </c>
      <c r="G47" s="35">
        <v>8907.3333333333339</v>
      </c>
      <c r="H47" s="35">
        <v>8871</v>
      </c>
      <c r="I47" s="35">
        <v>8638.3333333333321</v>
      </c>
      <c r="J47" s="35">
        <v>7998.1999999999989</v>
      </c>
      <c r="K47" s="35">
        <v>9289.6666666666661</v>
      </c>
      <c r="L47" s="35">
        <v>9718</v>
      </c>
      <c r="M47" s="35">
        <v>9411</v>
      </c>
      <c r="N47" s="35">
        <v>9351.5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11647.5</v>
      </c>
      <c r="D48" s="35">
        <v>11165</v>
      </c>
      <c r="E48" s="35">
        <v>11813.800000000001</v>
      </c>
      <c r="F48" s="35">
        <v>11582</v>
      </c>
      <c r="G48" s="35">
        <v>11129.666666666666</v>
      </c>
      <c r="H48" s="35">
        <v>11179</v>
      </c>
      <c r="I48" s="35">
        <v>11114</v>
      </c>
      <c r="J48" s="35">
        <v>10198.799999999997</v>
      </c>
      <c r="K48" s="35">
        <v>11735.666666666668</v>
      </c>
      <c r="L48" s="35">
        <v>12052</v>
      </c>
      <c r="M48" s="35">
        <v>11670.5</v>
      </c>
      <c r="N48" s="35">
        <v>12017.5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7263.5</v>
      </c>
      <c r="D51" s="35">
        <v>7086</v>
      </c>
      <c r="E51" s="35">
        <v>7409.25</v>
      </c>
      <c r="F51" s="35">
        <v>7384</v>
      </c>
      <c r="G51" s="35">
        <v>6905</v>
      </c>
      <c r="H51" s="35">
        <v>7002.5</v>
      </c>
      <c r="I51" s="35">
        <v>7098.6666666666679</v>
      </c>
      <c r="J51" s="35">
        <v>6333.5</v>
      </c>
      <c r="K51" s="35">
        <v>7396.666666666667</v>
      </c>
      <c r="L51" s="35">
        <v>7453.5</v>
      </c>
      <c r="M51" s="35">
        <v>7587.5</v>
      </c>
      <c r="N51" s="35">
        <v>8113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9190</v>
      </c>
      <c r="D52" s="35">
        <v>8867.5</v>
      </c>
      <c r="E52" s="35">
        <v>9280.75</v>
      </c>
      <c r="F52" s="35">
        <v>9351</v>
      </c>
      <c r="G52" s="35">
        <v>8825.9999999999982</v>
      </c>
      <c r="H52" s="35">
        <v>8902.5</v>
      </c>
      <c r="I52" s="35">
        <v>9185.3333333333339</v>
      </c>
      <c r="J52" s="35">
        <v>8302</v>
      </c>
      <c r="K52" s="35">
        <v>9413.3333333333339</v>
      </c>
      <c r="L52" s="35">
        <v>9441.5</v>
      </c>
      <c r="M52" s="35">
        <v>9463.75</v>
      </c>
      <c r="N52" s="35">
        <v>10228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283" display="Index" xr:uid="{82365E94-DB9E-40F7-A1EC-C17A1C820A99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E495-4553-4338-9D82-79022F73CE5C}">
  <sheetPr>
    <pageSetUpPr fitToPage="1"/>
  </sheetPr>
  <dimension ref="A1:AA88"/>
  <sheetViews>
    <sheetView zoomScale="115" zoomScaleNormal="115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113</v>
      </c>
      <c r="E3" s="46"/>
      <c r="F3" s="46"/>
      <c r="G3" s="7"/>
      <c r="H3" s="48" t="s">
        <v>39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10798.666666666666</v>
      </c>
      <c r="Q6" s="18">
        <v>11213.625000000002</v>
      </c>
      <c r="R6" s="18">
        <v>11193.802083333334</v>
      </c>
      <c r="S6" s="18">
        <v>11446.312499999998</v>
      </c>
      <c r="T6" s="18">
        <v>11370.92708333333</v>
      </c>
      <c r="U6" s="18">
        <v>8783.6875</v>
      </c>
      <c r="V6" s="18">
        <v>7615.458333333333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10926.999999999998</v>
      </c>
      <c r="Q7" s="18">
        <v>11359.822916666668</v>
      </c>
      <c r="R7" s="18">
        <v>11428.72916666667</v>
      </c>
      <c r="S7" s="18">
        <v>11567.15625</v>
      </c>
      <c r="T7" s="18">
        <v>11343.583333333334</v>
      </c>
      <c r="U7" s="18">
        <v>8669.4166666666661</v>
      </c>
      <c r="V7" s="18">
        <v>7858.229166666667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21725.666666666664</v>
      </c>
      <c r="Q8" s="18">
        <f t="shared" ref="Q8:V8" si="0">SUM(Q6:Q7)</f>
        <v>22573.447916666672</v>
      </c>
      <c r="R8" s="18">
        <f t="shared" si="0"/>
        <v>22622.531250000004</v>
      </c>
      <c r="S8" s="18">
        <f t="shared" si="0"/>
        <v>23013.46875</v>
      </c>
      <c r="T8" s="18">
        <f t="shared" si="0"/>
        <v>22714.510416666664</v>
      </c>
      <c r="U8" s="18">
        <f t="shared" si="0"/>
        <v>17453.104166666664</v>
      </c>
      <c r="V8" s="18">
        <f t="shared" si="0"/>
        <v>15473.6875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10889.583333333332</v>
      </c>
      <c r="Q10" s="18">
        <v>11046.333333333334</v>
      </c>
      <c r="R10" s="18">
        <v>11266.983333333334</v>
      </c>
      <c r="S10" s="18">
        <v>11346.4</v>
      </c>
      <c r="T10" s="18">
        <v>11374.25</v>
      </c>
      <c r="U10" s="18">
        <v>11334.533333333333</v>
      </c>
      <c r="V10" s="18">
        <v>11526.766666666666</v>
      </c>
      <c r="W10" s="18">
        <v>10852.48333333333</v>
      </c>
      <c r="X10" s="18"/>
      <c r="Y10" s="18"/>
      <c r="Z10" s="18"/>
      <c r="AA10" s="18"/>
    </row>
    <row r="11" spans="1:27" ht="9.4499999999999993" customHeight="1" x14ac:dyDescent="0.15">
      <c r="C11" s="20"/>
      <c r="O11" s="17" t="s">
        <v>85</v>
      </c>
      <c r="P11" s="18">
        <v>11013.433333333332</v>
      </c>
      <c r="Q11" s="18">
        <v>11189.2</v>
      </c>
      <c r="R11" s="18">
        <v>11285.466666666665</v>
      </c>
      <c r="S11" s="18">
        <v>11425.199999999999</v>
      </c>
      <c r="T11" s="18">
        <v>11406.966666666665</v>
      </c>
      <c r="U11" s="18">
        <v>11438.933333333336</v>
      </c>
      <c r="V11" s="18">
        <v>11673.633333333331</v>
      </c>
      <c r="W11" s="18">
        <v>11169.233333333332</v>
      </c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>SUM(P10:P11)</f>
        <v>21903.016666666663</v>
      </c>
      <c r="Q12" s="18">
        <f t="shared" ref="Q12:W12" si="1">SUM(Q10:Q11)</f>
        <v>22235.533333333333</v>
      </c>
      <c r="R12" s="18">
        <f t="shared" si="1"/>
        <v>22552.449999999997</v>
      </c>
      <c r="S12" s="18">
        <f t="shared" si="1"/>
        <v>22771.599999999999</v>
      </c>
      <c r="T12" s="18">
        <f t="shared" si="1"/>
        <v>22781.216666666667</v>
      </c>
      <c r="U12" s="18">
        <f t="shared" si="1"/>
        <v>22773.466666666667</v>
      </c>
      <c r="V12" s="18">
        <f t="shared" si="1"/>
        <v>23200.399999999998</v>
      </c>
      <c r="W12" s="18">
        <f t="shared" si="1"/>
        <v>22021.71666666666</v>
      </c>
      <c r="X12" s="18"/>
      <c r="Y12" s="18"/>
      <c r="Z12" s="18"/>
      <c r="AA12" s="18"/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>
        <v>10808.951098</v>
      </c>
      <c r="T14" s="24">
        <v>10876.005895799997</v>
      </c>
      <c r="U14" s="24">
        <v>10517.925768999999</v>
      </c>
      <c r="V14" s="24">
        <v>10379.479986600001</v>
      </c>
      <c r="W14" s="24">
        <v>10736.575541400005</v>
      </c>
      <c r="X14" s="24">
        <v>11171.237878787881</v>
      </c>
      <c r="Y14" s="18">
        <v>11204.666666666668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>
        <v>11172.7610974</v>
      </c>
      <c r="T15" s="24">
        <v>11181.1037454</v>
      </c>
      <c r="U15" s="24">
        <v>11229.369304600001</v>
      </c>
      <c r="V15" s="24">
        <v>10341.903875799999</v>
      </c>
      <c r="W15" s="41">
        <v>10926.4485988</v>
      </c>
      <c r="X15" s="41">
        <v>11412.463636363638</v>
      </c>
      <c r="Y15" s="18">
        <v>11325.258333333331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>
        <f t="shared" ref="S16:X16" si="3">SUM(S14:S15)</f>
        <v>21981.712195399999</v>
      </c>
      <c r="T16" s="18">
        <f t="shared" si="3"/>
        <v>22057.109641199997</v>
      </c>
      <c r="U16" s="18">
        <f t="shared" si="3"/>
        <v>21747.295073599998</v>
      </c>
      <c r="V16" s="18">
        <f t="shared" si="3"/>
        <v>20721.383862399998</v>
      </c>
      <c r="W16" s="18">
        <f t="shared" si="3"/>
        <v>21663.024140200003</v>
      </c>
      <c r="X16" s="18">
        <f t="shared" si="3"/>
        <v>22583.701515151519</v>
      </c>
      <c r="Y16" s="18">
        <f>SUM(Y14:Y15)</f>
        <v>22529.924999999999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17</v>
      </c>
      <c r="I83" s="35" t="s">
        <v>18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16" display="Index" xr:uid="{BC89204B-3E0D-43BC-B1FD-E1DFE005D07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BDF5E-34F1-406A-AA8C-86D124A4335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113</v>
      </c>
      <c r="E3" s="46"/>
      <c r="F3" s="46"/>
      <c r="G3" s="7"/>
      <c r="H3" s="48" t="s">
        <v>39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17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27.78125</v>
      </c>
      <c r="E8" s="40">
        <v>23.4375</v>
      </c>
      <c r="F8" s="40">
        <v>29.4375</v>
      </c>
      <c r="G8" s="40">
        <v>31.072916666666668</v>
      </c>
      <c r="H8" s="40">
        <v>37.635416666666671</v>
      </c>
      <c r="I8" s="40">
        <v>80.78125</v>
      </c>
      <c r="J8" s="40">
        <v>105.375</v>
      </c>
      <c r="L8" s="40">
        <f>AVERAGE(D8:H8)</f>
        <v>29.872916666666669</v>
      </c>
      <c r="M8" s="40">
        <f>AVERAGE(D8:J8)</f>
        <v>47.931547619047628</v>
      </c>
      <c r="O8" s="29"/>
    </row>
    <row r="9" spans="1:15" ht="9.4499999999999993" customHeight="1" x14ac:dyDescent="0.15">
      <c r="C9" s="20">
        <v>1</v>
      </c>
      <c r="D9" s="40">
        <v>16.614583333333332</v>
      </c>
      <c r="E9" s="40">
        <v>13.187499999999998</v>
      </c>
      <c r="F9" s="40">
        <v>14.927083333333332</v>
      </c>
      <c r="G9" s="40">
        <v>16.989583333333336</v>
      </c>
      <c r="H9" s="40">
        <v>21.760416666666668</v>
      </c>
      <c r="I9" s="40">
        <v>43.5625</v>
      </c>
      <c r="J9" s="40">
        <v>55.187500000000007</v>
      </c>
      <c r="L9" s="40">
        <f t="shared" ref="L9:L31" si="0">AVERAGE(D9:H9)</f>
        <v>16.695833333333333</v>
      </c>
      <c r="M9" s="40">
        <f t="shared" ref="M9:M31" si="1">AVERAGE(D9:J9)</f>
        <v>26.032738095238095</v>
      </c>
      <c r="O9" s="29"/>
    </row>
    <row r="10" spans="1:15" ht="9.4499999999999993" customHeight="1" x14ac:dyDescent="0.15">
      <c r="C10" s="20">
        <v>2</v>
      </c>
      <c r="D10" s="40">
        <v>11.864583333333334</v>
      </c>
      <c r="E10" s="40">
        <v>11.927083333333334</v>
      </c>
      <c r="F10" s="40">
        <v>12.385416666666666</v>
      </c>
      <c r="G10" s="40">
        <v>14.177083333333334</v>
      </c>
      <c r="H10" s="40">
        <v>16.927083333333336</v>
      </c>
      <c r="I10" s="40">
        <v>23.208333333333336</v>
      </c>
      <c r="J10" s="40">
        <v>28.979166666666664</v>
      </c>
      <c r="L10" s="40">
        <f t="shared" si="0"/>
        <v>13.456250000000001</v>
      </c>
      <c r="M10" s="40">
        <f t="shared" si="1"/>
        <v>17.066964285714285</v>
      </c>
      <c r="O10" s="29"/>
    </row>
    <row r="11" spans="1:15" ht="9.4499999999999993" customHeight="1" x14ac:dyDescent="0.15">
      <c r="C11" s="20">
        <v>3</v>
      </c>
      <c r="D11" s="40">
        <v>20.291666666666664</v>
      </c>
      <c r="E11" s="40">
        <v>15.989583333333332</v>
      </c>
      <c r="F11" s="40">
        <v>14.802083333333334</v>
      </c>
      <c r="G11" s="40">
        <v>18.197916666666668</v>
      </c>
      <c r="H11" s="40">
        <v>17.541666666666664</v>
      </c>
      <c r="I11" s="40">
        <v>22.395833333333336</v>
      </c>
      <c r="J11" s="40">
        <v>21.916666666666664</v>
      </c>
      <c r="L11" s="40">
        <f t="shared" si="0"/>
        <v>17.364583333333332</v>
      </c>
      <c r="M11" s="40">
        <f t="shared" si="1"/>
        <v>18.733630952380953</v>
      </c>
      <c r="O11" s="29"/>
    </row>
    <row r="12" spans="1:15" ht="9.4499999999999993" customHeight="1" x14ac:dyDescent="0.15">
      <c r="C12" s="20">
        <v>4</v>
      </c>
      <c r="D12" s="40">
        <v>43.291666666666671</v>
      </c>
      <c r="E12" s="40">
        <v>34.90625</v>
      </c>
      <c r="F12" s="40">
        <v>33.395833333333329</v>
      </c>
      <c r="G12" s="40">
        <v>33.677083333333336</v>
      </c>
      <c r="H12" s="40">
        <v>33.885416666666671</v>
      </c>
      <c r="I12" s="40">
        <v>27.604166666666668</v>
      </c>
      <c r="J12" s="40">
        <v>21.979166666666664</v>
      </c>
      <c r="L12" s="40">
        <f t="shared" si="0"/>
        <v>35.831249999999997</v>
      </c>
      <c r="M12" s="40">
        <f t="shared" si="1"/>
        <v>32.677083333333329</v>
      </c>
    </row>
    <row r="13" spans="1:15" ht="9.4499999999999993" customHeight="1" x14ac:dyDescent="0.15">
      <c r="C13" s="20">
        <v>5</v>
      </c>
      <c r="D13" s="40">
        <v>125.69791666666667</v>
      </c>
      <c r="E13" s="40">
        <v>104.23958333333333</v>
      </c>
      <c r="F13" s="40">
        <v>102.75000000000001</v>
      </c>
      <c r="G13" s="40">
        <v>98.6875</v>
      </c>
      <c r="H13" s="40">
        <v>86.854166666666671</v>
      </c>
      <c r="I13" s="40">
        <v>44.822916666666664</v>
      </c>
      <c r="J13" s="40">
        <v>31.854166666666664</v>
      </c>
      <c r="L13" s="40">
        <f t="shared" si="0"/>
        <v>103.64583333333333</v>
      </c>
      <c r="M13" s="40">
        <f t="shared" si="1"/>
        <v>84.986607142857125</v>
      </c>
    </row>
    <row r="14" spans="1:15" ht="9.4499999999999993" customHeight="1" x14ac:dyDescent="0.15">
      <c r="C14" s="20">
        <v>6</v>
      </c>
      <c r="D14" s="40">
        <v>352.11458333333326</v>
      </c>
      <c r="E14" s="40">
        <v>369.54166666666669</v>
      </c>
      <c r="F14" s="40">
        <v>357.19791666666669</v>
      </c>
      <c r="G14" s="40">
        <v>349.20833333333337</v>
      </c>
      <c r="H14" s="40">
        <v>303.53125</v>
      </c>
      <c r="I14" s="40">
        <v>105.22916666666666</v>
      </c>
      <c r="J14" s="40">
        <v>71.666666666666671</v>
      </c>
      <c r="L14" s="40">
        <f t="shared" si="0"/>
        <v>346.31875000000002</v>
      </c>
      <c r="M14" s="40">
        <f t="shared" si="1"/>
        <v>272.64136904761909</v>
      </c>
    </row>
    <row r="15" spans="1:15" ht="9.4499999999999993" customHeight="1" x14ac:dyDescent="0.15">
      <c r="C15" s="20">
        <v>7</v>
      </c>
      <c r="D15" s="40">
        <v>845.70833333333337</v>
      </c>
      <c r="E15" s="40">
        <v>878.85416666666674</v>
      </c>
      <c r="F15" s="40">
        <v>874.3125</v>
      </c>
      <c r="G15" s="40">
        <v>864.33333333333348</v>
      </c>
      <c r="H15" s="40">
        <v>785.84375</v>
      </c>
      <c r="I15" s="40">
        <v>212.5625</v>
      </c>
      <c r="J15" s="40">
        <v>140.64583333333334</v>
      </c>
      <c r="L15" s="40">
        <f t="shared" si="0"/>
        <v>849.81041666666681</v>
      </c>
      <c r="M15" s="40">
        <f t="shared" si="1"/>
        <v>657.46577380952385</v>
      </c>
    </row>
    <row r="16" spans="1:15" ht="9.4499999999999993" customHeight="1" x14ac:dyDescent="0.15">
      <c r="C16" s="20">
        <v>8</v>
      </c>
      <c r="D16" s="40">
        <v>866.73958333333326</v>
      </c>
      <c r="E16" s="40">
        <v>877.13541666666663</v>
      </c>
      <c r="F16" s="40">
        <v>897.45833333333326</v>
      </c>
      <c r="G16" s="40">
        <v>888.40625</v>
      </c>
      <c r="H16" s="40">
        <v>833.68750000000011</v>
      </c>
      <c r="I16" s="40">
        <v>392.91666666666669</v>
      </c>
      <c r="J16" s="40">
        <v>229.02083333333334</v>
      </c>
      <c r="L16" s="40">
        <f t="shared" si="0"/>
        <v>872.68541666666658</v>
      </c>
      <c r="M16" s="40">
        <f t="shared" si="1"/>
        <v>712.19494047619048</v>
      </c>
    </row>
    <row r="17" spans="3:13" ht="9.4499999999999993" customHeight="1" x14ac:dyDescent="0.15">
      <c r="C17" s="20">
        <v>9</v>
      </c>
      <c r="D17" s="40">
        <v>641.1875</v>
      </c>
      <c r="E17" s="40">
        <v>643.625</v>
      </c>
      <c r="F17" s="40">
        <v>649.36458333333337</v>
      </c>
      <c r="G17" s="40">
        <v>645.3125</v>
      </c>
      <c r="H17" s="40">
        <v>642.13541666666674</v>
      </c>
      <c r="I17" s="40">
        <v>560.44791666666674</v>
      </c>
      <c r="J17" s="40">
        <v>437.9375</v>
      </c>
      <c r="L17" s="40">
        <f t="shared" si="0"/>
        <v>644.32500000000005</v>
      </c>
      <c r="M17" s="40">
        <f t="shared" si="1"/>
        <v>602.85863095238096</v>
      </c>
    </row>
    <row r="18" spans="3:13" ht="9.4499999999999993" customHeight="1" x14ac:dyDescent="0.15">
      <c r="C18" s="20">
        <v>10</v>
      </c>
      <c r="D18" s="40">
        <v>587.28125</v>
      </c>
      <c r="E18" s="40">
        <v>588.67708333333337</v>
      </c>
      <c r="F18" s="40">
        <v>569.60416666666674</v>
      </c>
      <c r="G18" s="40">
        <v>607.4375</v>
      </c>
      <c r="H18" s="40">
        <v>646.52083333333337</v>
      </c>
      <c r="I18" s="40">
        <v>678.08333333333337</v>
      </c>
      <c r="J18" s="40">
        <v>593.35416666666663</v>
      </c>
      <c r="L18" s="40">
        <f t="shared" si="0"/>
        <v>599.9041666666667</v>
      </c>
      <c r="M18" s="40">
        <f t="shared" si="1"/>
        <v>610.13690476190482</v>
      </c>
    </row>
    <row r="19" spans="3:13" ht="9.4499999999999993" customHeight="1" x14ac:dyDescent="0.15">
      <c r="C19" s="20">
        <v>11</v>
      </c>
      <c r="D19" s="40">
        <v>585.23958333333326</v>
      </c>
      <c r="E19" s="40">
        <v>589.84375</v>
      </c>
      <c r="F19" s="40">
        <v>588.69791666666663</v>
      </c>
      <c r="G19" s="40">
        <v>607.0625</v>
      </c>
      <c r="H19" s="40">
        <v>662.71875</v>
      </c>
      <c r="I19" s="40">
        <v>741.13541666666674</v>
      </c>
      <c r="J19" s="40">
        <v>682.83333333333326</v>
      </c>
      <c r="L19" s="40">
        <f t="shared" si="0"/>
        <v>606.71249999999998</v>
      </c>
      <c r="M19" s="40">
        <f t="shared" si="1"/>
        <v>636.79017857142856</v>
      </c>
    </row>
    <row r="20" spans="3:13" ht="9.4499999999999993" customHeight="1" x14ac:dyDescent="0.15">
      <c r="C20" s="20">
        <v>12</v>
      </c>
      <c r="D20" s="40">
        <v>603.86458333333326</v>
      </c>
      <c r="E20" s="40">
        <v>623.27083333333326</v>
      </c>
      <c r="F20" s="40">
        <v>632.84375</v>
      </c>
      <c r="G20" s="40">
        <v>642.23958333333337</v>
      </c>
      <c r="H20" s="40">
        <v>714.90625</v>
      </c>
      <c r="I20" s="40">
        <v>782.89583333333337</v>
      </c>
      <c r="J20" s="40">
        <v>764.85416666666674</v>
      </c>
      <c r="L20" s="40">
        <f t="shared" si="0"/>
        <v>643.42499999999995</v>
      </c>
      <c r="M20" s="40">
        <f t="shared" si="1"/>
        <v>680.69642857142856</v>
      </c>
    </row>
    <row r="21" spans="3:13" ht="9.4499999999999993" customHeight="1" x14ac:dyDescent="0.15">
      <c r="C21" s="20">
        <v>13</v>
      </c>
      <c r="D21" s="40">
        <v>591.67708333333337</v>
      </c>
      <c r="E21" s="40">
        <v>602.79166666666663</v>
      </c>
      <c r="F21" s="40">
        <v>604.65625</v>
      </c>
      <c r="G21" s="40">
        <v>634.33333333333337</v>
      </c>
      <c r="H21" s="40">
        <v>725.6875</v>
      </c>
      <c r="I21" s="40">
        <v>777.03125000000011</v>
      </c>
      <c r="J21" s="40">
        <v>745.625</v>
      </c>
      <c r="L21" s="40">
        <f t="shared" si="0"/>
        <v>631.82916666666665</v>
      </c>
      <c r="M21" s="40">
        <f t="shared" si="1"/>
        <v>668.82886904761915</v>
      </c>
    </row>
    <row r="22" spans="3:13" ht="9.4499999999999993" customHeight="1" x14ac:dyDescent="0.15">
      <c r="C22" s="20">
        <v>14</v>
      </c>
      <c r="D22" s="40">
        <v>636.48958333333337</v>
      </c>
      <c r="E22" s="40">
        <v>667.98958333333337</v>
      </c>
      <c r="F22" s="40">
        <v>671.01041666666663</v>
      </c>
      <c r="G22" s="40">
        <v>681.07291666666663</v>
      </c>
      <c r="H22" s="40">
        <v>782.52083333333337</v>
      </c>
      <c r="I22" s="40">
        <v>723.90625</v>
      </c>
      <c r="J22" s="40">
        <v>681.27083333333337</v>
      </c>
      <c r="L22" s="40">
        <f t="shared" si="0"/>
        <v>687.81666666666672</v>
      </c>
      <c r="M22" s="40">
        <f t="shared" si="1"/>
        <v>692.03720238095241</v>
      </c>
    </row>
    <row r="23" spans="3:13" ht="9.4499999999999993" customHeight="1" x14ac:dyDescent="0.15">
      <c r="C23" s="20">
        <v>15</v>
      </c>
      <c r="D23" s="40">
        <v>807.1875</v>
      </c>
      <c r="E23" s="40">
        <v>810.57291666666663</v>
      </c>
      <c r="F23" s="40">
        <v>822</v>
      </c>
      <c r="G23" s="40">
        <v>841.95833333333314</v>
      </c>
      <c r="H23" s="40">
        <v>892.19791666666663</v>
      </c>
      <c r="I23" s="40">
        <v>673.77083333333337</v>
      </c>
      <c r="J23" s="40">
        <v>623.20833333333326</v>
      </c>
      <c r="L23" s="40">
        <f t="shared" si="0"/>
        <v>834.78333333333319</v>
      </c>
      <c r="M23" s="40">
        <f t="shared" si="1"/>
        <v>781.55654761904748</v>
      </c>
    </row>
    <row r="24" spans="3:13" ht="9.4499999999999993" customHeight="1" x14ac:dyDescent="0.15">
      <c r="C24" s="20">
        <v>16</v>
      </c>
      <c r="D24" s="40">
        <v>1036.65625</v>
      </c>
      <c r="E24" s="40">
        <v>1085.3854166666667</v>
      </c>
      <c r="F24" s="40">
        <v>1054.2916666666665</v>
      </c>
      <c r="G24" s="40">
        <v>1101.1458333333333</v>
      </c>
      <c r="H24" s="40">
        <v>1084.8541666666665</v>
      </c>
      <c r="I24" s="40">
        <v>655.92708333333337</v>
      </c>
      <c r="J24" s="40">
        <v>583.54166666666663</v>
      </c>
      <c r="L24" s="40">
        <f t="shared" si="0"/>
        <v>1072.4666666666667</v>
      </c>
      <c r="M24" s="40">
        <f t="shared" si="1"/>
        <v>943.11458333333337</v>
      </c>
    </row>
    <row r="25" spans="3:13" ht="9.4499999999999993" customHeight="1" x14ac:dyDescent="0.15">
      <c r="C25" s="20">
        <v>17</v>
      </c>
      <c r="D25" s="40">
        <v>1148.4479166666667</v>
      </c>
      <c r="E25" s="40">
        <v>1169.5729166666665</v>
      </c>
      <c r="F25" s="40">
        <v>1142.1979166666667</v>
      </c>
      <c r="G25" s="40">
        <v>1158.3541666666667</v>
      </c>
      <c r="H25" s="40">
        <v>1047.1875</v>
      </c>
      <c r="I25" s="40">
        <v>619.18750000000011</v>
      </c>
      <c r="J25" s="40">
        <v>442.12500000000006</v>
      </c>
      <c r="L25" s="40">
        <f t="shared" si="0"/>
        <v>1133.1520833333334</v>
      </c>
      <c r="M25" s="40">
        <f t="shared" si="1"/>
        <v>961.01041666666674</v>
      </c>
    </row>
    <row r="26" spans="3:13" ht="9.4499999999999993" customHeight="1" x14ac:dyDescent="0.15">
      <c r="C26" s="20">
        <v>18</v>
      </c>
      <c r="D26" s="40">
        <v>742.875</v>
      </c>
      <c r="E26" s="40">
        <v>808.02083333333337</v>
      </c>
      <c r="F26" s="40">
        <v>815.02083333333337</v>
      </c>
      <c r="G26" s="40">
        <v>835.69791666666663</v>
      </c>
      <c r="H26" s="40">
        <v>724.66666666666663</v>
      </c>
      <c r="I26" s="40">
        <v>468.78125</v>
      </c>
      <c r="J26" s="40">
        <v>385.02083333333337</v>
      </c>
      <c r="L26" s="40">
        <f t="shared" si="0"/>
        <v>785.25625000000002</v>
      </c>
      <c r="M26" s="40">
        <f t="shared" si="1"/>
        <v>682.86904761904759</v>
      </c>
    </row>
    <row r="27" spans="3:13" ht="9.4499999999999993" customHeight="1" x14ac:dyDescent="0.15">
      <c r="C27" s="20">
        <v>19</v>
      </c>
      <c r="D27" s="40">
        <v>441.83333333333331</v>
      </c>
      <c r="E27" s="40">
        <v>476.96875</v>
      </c>
      <c r="F27" s="40">
        <v>470.13541666666663</v>
      </c>
      <c r="G27" s="40">
        <v>504.20833333333331</v>
      </c>
      <c r="H27" s="40">
        <v>470.01041666666663</v>
      </c>
      <c r="I27" s="40">
        <v>351.41666666666663</v>
      </c>
      <c r="J27" s="40">
        <v>385.99999999999994</v>
      </c>
      <c r="L27" s="40">
        <f t="shared" si="0"/>
        <v>472.63125000000002</v>
      </c>
      <c r="M27" s="40">
        <f t="shared" si="1"/>
        <v>442.93898809523807</v>
      </c>
    </row>
    <row r="28" spans="3:13" ht="9.4499999999999993" customHeight="1" x14ac:dyDescent="0.15">
      <c r="C28" s="20">
        <v>20</v>
      </c>
      <c r="D28" s="40">
        <v>272.71875</v>
      </c>
      <c r="E28" s="40">
        <v>310.60416666666669</v>
      </c>
      <c r="F28" s="40">
        <v>311.875</v>
      </c>
      <c r="G28" s="40">
        <v>346.29166666666669</v>
      </c>
      <c r="H28" s="40">
        <v>293.51041666666663</v>
      </c>
      <c r="I28" s="40">
        <v>238.58333333333331</v>
      </c>
      <c r="J28" s="40">
        <v>251.16666666666666</v>
      </c>
      <c r="L28" s="40">
        <f t="shared" si="0"/>
        <v>307</v>
      </c>
      <c r="M28" s="40">
        <f t="shared" si="1"/>
        <v>289.25</v>
      </c>
    </row>
    <row r="29" spans="3:13" ht="9.4499999999999993" customHeight="1" x14ac:dyDescent="0.15">
      <c r="C29" s="20">
        <v>21</v>
      </c>
      <c r="D29" s="40">
        <v>195.94791666666666</v>
      </c>
      <c r="E29" s="40">
        <v>225.15625</v>
      </c>
      <c r="F29" s="40">
        <v>226.25</v>
      </c>
      <c r="G29" s="40">
        <v>238.1875</v>
      </c>
      <c r="H29" s="40">
        <v>196.79166666666669</v>
      </c>
      <c r="I29" s="40">
        <v>188.9375</v>
      </c>
      <c r="J29" s="40">
        <v>163.89583333333334</v>
      </c>
      <c r="L29" s="40">
        <f t="shared" si="0"/>
        <v>216.46666666666664</v>
      </c>
      <c r="M29" s="40">
        <f t="shared" si="1"/>
        <v>205.02380952380949</v>
      </c>
    </row>
    <row r="30" spans="3:13" ht="9.4499999999999993" customHeight="1" x14ac:dyDescent="0.15">
      <c r="C30" s="20">
        <v>22</v>
      </c>
      <c r="D30" s="40">
        <v>135.92708333333331</v>
      </c>
      <c r="E30" s="40">
        <v>193</v>
      </c>
      <c r="F30" s="40">
        <v>199.55208333333331</v>
      </c>
      <c r="G30" s="40">
        <v>187.29166666666666</v>
      </c>
      <c r="H30" s="40">
        <v>195.76041666666666</v>
      </c>
      <c r="I30" s="40">
        <v>198.80208333333337</v>
      </c>
      <c r="J30" s="40">
        <v>106.77083333333333</v>
      </c>
      <c r="L30" s="40">
        <f t="shared" si="0"/>
        <v>182.30624999999998</v>
      </c>
      <c r="M30" s="40">
        <f t="shared" si="1"/>
        <v>173.8720238095238</v>
      </c>
    </row>
    <row r="31" spans="3:13" ht="9.4499999999999993" customHeight="1" x14ac:dyDescent="0.15">
      <c r="C31" s="20">
        <v>23</v>
      </c>
      <c r="D31" s="40">
        <v>61.229166666666679</v>
      </c>
      <c r="E31" s="40">
        <v>88.927083333333343</v>
      </c>
      <c r="F31" s="40">
        <v>99.635416666666671</v>
      </c>
      <c r="G31" s="40">
        <v>100.96875</v>
      </c>
      <c r="H31" s="40">
        <v>153.79166666666669</v>
      </c>
      <c r="I31" s="40">
        <v>171.69791666666669</v>
      </c>
      <c r="J31" s="40">
        <v>61.229166666666664</v>
      </c>
      <c r="L31" s="40">
        <f t="shared" si="0"/>
        <v>100.91041666666668</v>
      </c>
      <c r="M31" s="40">
        <f t="shared" si="1"/>
        <v>105.35416666666666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9093.3541666666661</v>
      </c>
      <c r="E33" s="40">
        <f t="shared" ref="E33:J33" si="2">SUM(E15:E26)</f>
        <v>9345.7395833333339</v>
      </c>
      <c r="F33" s="40">
        <f t="shared" si="2"/>
        <v>9321.4583333333339</v>
      </c>
      <c r="G33" s="40">
        <f t="shared" si="2"/>
        <v>9507.3541666666661</v>
      </c>
      <c r="H33" s="40">
        <f t="shared" si="2"/>
        <v>9542.9270833333321</v>
      </c>
      <c r="I33" s="40">
        <f t="shared" si="2"/>
        <v>7286.6458333333339</v>
      </c>
      <c r="J33" s="40">
        <f t="shared" si="2"/>
        <v>6309.4375</v>
      </c>
      <c r="L33" s="40">
        <f>SUM(L15:L26)</f>
        <v>9362.1666666666661</v>
      </c>
      <c r="M33" s="40">
        <f>SUM(M15:M26)</f>
        <v>8629.5595238095229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2353.6354166666665</v>
      </c>
      <c r="E34" s="40">
        <f t="shared" ref="E34:J34" si="3">SUM(E15:E17)</f>
        <v>2399.6145833333335</v>
      </c>
      <c r="F34" s="40">
        <f t="shared" si="3"/>
        <v>2421.1354166666665</v>
      </c>
      <c r="G34" s="40">
        <f t="shared" si="3"/>
        <v>2398.0520833333335</v>
      </c>
      <c r="H34" s="40">
        <f t="shared" si="3"/>
        <v>2261.666666666667</v>
      </c>
      <c r="I34" s="40">
        <f t="shared" si="3"/>
        <v>1165.9270833333335</v>
      </c>
      <c r="J34" s="40">
        <f t="shared" si="3"/>
        <v>807.60416666666674</v>
      </c>
      <c r="L34" s="40">
        <f>SUM(L15:L17)</f>
        <v>2366.8208333333332</v>
      </c>
      <c r="M34" s="40">
        <f>SUM(M15:M17)</f>
        <v>1972.5193452380952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3811.7395833333335</v>
      </c>
      <c r="E35" s="40">
        <f t="shared" ref="E35:J35" si="4">SUM(E18:E23)</f>
        <v>3883.1458333333335</v>
      </c>
      <c r="F35" s="40">
        <f t="shared" si="4"/>
        <v>3888.8125</v>
      </c>
      <c r="G35" s="40">
        <f t="shared" si="4"/>
        <v>4014.1041666666665</v>
      </c>
      <c r="H35" s="40">
        <f t="shared" si="4"/>
        <v>4424.5520833333339</v>
      </c>
      <c r="I35" s="40">
        <f t="shared" si="4"/>
        <v>4376.822916666667</v>
      </c>
      <c r="J35" s="40">
        <f t="shared" si="4"/>
        <v>4091.1458333333339</v>
      </c>
      <c r="L35" s="40">
        <f>SUM(L18:L23)</f>
        <v>4004.4708333333333</v>
      </c>
      <c r="M35" s="40">
        <f>SUM(M18:M23)</f>
        <v>4070.0461309523807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2927.979166666667</v>
      </c>
      <c r="E36" s="40">
        <f t="shared" ref="E36:J36" si="5">SUM(E24:E26)</f>
        <v>3062.9791666666665</v>
      </c>
      <c r="F36" s="40">
        <f t="shared" si="5"/>
        <v>3011.5104166666665</v>
      </c>
      <c r="G36" s="40">
        <f t="shared" si="5"/>
        <v>3095.1979166666665</v>
      </c>
      <c r="H36" s="40">
        <f t="shared" si="5"/>
        <v>2856.708333333333</v>
      </c>
      <c r="I36" s="40">
        <f t="shared" si="5"/>
        <v>1743.8958333333335</v>
      </c>
      <c r="J36" s="40">
        <f t="shared" si="5"/>
        <v>1410.6875</v>
      </c>
      <c r="L36" s="40">
        <f>SUM(L24:L26)</f>
        <v>2990.875</v>
      </c>
      <c r="M36" s="40">
        <f>SUM(M24:M26)</f>
        <v>2586.9940476190477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10798.666666666666</v>
      </c>
      <c r="E37" s="40">
        <f t="shared" ref="E37:J37" si="6">SUM(E8:E31)</f>
        <v>11213.625000000002</v>
      </c>
      <c r="F37" s="40">
        <f t="shared" si="6"/>
        <v>11193.802083333334</v>
      </c>
      <c r="G37" s="40">
        <f t="shared" si="6"/>
        <v>11446.312499999998</v>
      </c>
      <c r="H37" s="40">
        <f t="shared" si="6"/>
        <v>11370.92708333333</v>
      </c>
      <c r="I37" s="40">
        <f t="shared" si="6"/>
        <v>8783.6875</v>
      </c>
      <c r="J37" s="40">
        <f t="shared" si="6"/>
        <v>7615.458333333333</v>
      </c>
      <c r="L37" s="40">
        <f>SUM(L8:L31)</f>
        <v>11204.666666666668</v>
      </c>
      <c r="M37" s="40">
        <f>SUM(M8:M31)</f>
        <v>10346.06845238095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9143.9499999999989</v>
      </c>
      <c r="D43" s="35">
        <v>9269.5333333333328</v>
      </c>
      <c r="E43" s="35">
        <v>9448.9666666666672</v>
      </c>
      <c r="F43" s="35">
        <v>9467.5999999999985</v>
      </c>
      <c r="G43" s="35">
        <v>9473.6833333333343</v>
      </c>
      <c r="H43" s="35">
        <v>9405.3333333333321</v>
      </c>
      <c r="I43" s="35">
        <v>9590.2333333333336</v>
      </c>
      <c r="J43" s="35">
        <v>9098.033333333331</v>
      </c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10889.583333333332</v>
      </c>
      <c r="D44" s="35">
        <v>11046.333333333334</v>
      </c>
      <c r="E44" s="35">
        <v>11266.983333333334</v>
      </c>
      <c r="F44" s="35">
        <v>11346.4</v>
      </c>
      <c r="G44" s="35">
        <v>11374.25</v>
      </c>
      <c r="H44" s="35">
        <v>11334.533333333333</v>
      </c>
      <c r="I44" s="35">
        <v>11526.766666666666</v>
      </c>
      <c r="J44" s="35">
        <v>10852.48333333333</v>
      </c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7247.6666666666661</v>
      </c>
      <c r="D47" s="35">
        <v>7210</v>
      </c>
      <c r="E47" s="35">
        <v>7461.5</v>
      </c>
      <c r="F47" s="35">
        <v>6851</v>
      </c>
      <c r="G47" s="35">
        <v>7450.333333333333</v>
      </c>
      <c r="H47" s="35">
        <v>7647</v>
      </c>
      <c r="I47" s="35">
        <v>7377.0000000000009</v>
      </c>
      <c r="J47" s="35">
        <v>7048.6666666666679</v>
      </c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8644.3333333333321</v>
      </c>
      <c r="D48" s="35">
        <v>8644.5</v>
      </c>
      <c r="E48" s="35">
        <v>8963.5</v>
      </c>
      <c r="F48" s="35">
        <v>8235</v>
      </c>
      <c r="G48" s="35">
        <v>8878.3333333333339</v>
      </c>
      <c r="H48" s="35">
        <v>9315.5</v>
      </c>
      <c r="I48" s="35">
        <v>9103.6666666666679</v>
      </c>
      <c r="J48" s="35">
        <v>8484.6666666666661</v>
      </c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5964.333333333333</v>
      </c>
      <c r="D51" s="35">
        <v>5971.5</v>
      </c>
      <c r="E51" s="35">
        <v>6318.6666666666661</v>
      </c>
      <c r="F51" s="35">
        <v>6353</v>
      </c>
      <c r="G51" s="35">
        <v>6701.3333333333339</v>
      </c>
      <c r="H51" s="35">
        <v>6461.3333333333339</v>
      </c>
      <c r="I51" s="35">
        <v>6524.333333333333</v>
      </c>
      <c r="J51" s="35">
        <v>6180.9999999999991</v>
      </c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7144</v>
      </c>
      <c r="D52" s="35">
        <v>7141</v>
      </c>
      <c r="E52" s="35">
        <v>7504</v>
      </c>
      <c r="F52" s="35">
        <v>8027</v>
      </c>
      <c r="G52" s="35">
        <v>7963.6666666666679</v>
      </c>
      <c r="H52" s="35">
        <v>7800.3333333333339</v>
      </c>
      <c r="I52" s="35">
        <v>7856</v>
      </c>
      <c r="J52" s="35">
        <v>7487.6666666666661</v>
      </c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16" display="Index" xr:uid="{3014232A-4134-478F-ACB2-137CDD0E4B3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57DC-6D73-4060-8717-5E6D0C24CA6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113</v>
      </c>
      <c r="E3" s="46"/>
      <c r="F3" s="46"/>
      <c r="G3" s="7"/>
      <c r="H3" s="48" t="s">
        <v>39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18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43.291666666666664</v>
      </c>
      <c r="E8" s="40">
        <v>30</v>
      </c>
      <c r="F8" s="40">
        <v>36.958333333333329</v>
      </c>
      <c r="G8" s="40">
        <v>42.208333333333336</v>
      </c>
      <c r="H8" s="40">
        <v>52.96875</v>
      </c>
      <c r="I8" s="40">
        <v>84.28125</v>
      </c>
      <c r="J8" s="40">
        <v>106.02083333333334</v>
      </c>
      <c r="L8" s="40">
        <f>AVERAGE(D8:H8)</f>
        <v>41.08541666666666</v>
      </c>
      <c r="M8" s="40">
        <f>AVERAGE(D8:J8)</f>
        <v>56.532738095238088</v>
      </c>
      <c r="O8" s="29"/>
    </row>
    <row r="9" spans="1:15" ht="9.4499999999999993" customHeight="1" x14ac:dyDescent="0.15">
      <c r="C9" s="20">
        <v>1</v>
      </c>
      <c r="D9" s="40">
        <v>19.375000000000004</v>
      </c>
      <c r="E9" s="40">
        <v>21.166666666666664</v>
      </c>
      <c r="F9" s="40">
        <v>17.53125</v>
      </c>
      <c r="G9" s="40">
        <v>22.020833333333332</v>
      </c>
      <c r="H9" s="40">
        <v>23.947916666666664</v>
      </c>
      <c r="I9" s="40">
        <v>51.468750000000007</v>
      </c>
      <c r="J9" s="40">
        <v>63.145833333333329</v>
      </c>
      <c r="L9" s="40">
        <f t="shared" ref="L9:L31" si="0">AVERAGE(D9:H9)</f>
        <v>20.80833333333333</v>
      </c>
      <c r="M9" s="40">
        <f t="shared" ref="M9:M31" si="1">AVERAGE(D9:J9)</f>
        <v>31.236607142857142</v>
      </c>
      <c r="O9" s="29"/>
    </row>
    <row r="10" spans="1:15" ht="9.4499999999999993" customHeight="1" x14ac:dyDescent="0.15">
      <c r="C10" s="20">
        <v>2</v>
      </c>
      <c r="D10" s="40">
        <v>12.9375</v>
      </c>
      <c r="E10" s="40">
        <v>15.635416666666666</v>
      </c>
      <c r="F10" s="40">
        <v>14.09375</v>
      </c>
      <c r="G10" s="40">
        <v>17.229166666666664</v>
      </c>
      <c r="H10" s="40">
        <v>17.552083333333332</v>
      </c>
      <c r="I10" s="40">
        <v>30.479166666666668</v>
      </c>
      <c r="J10" s="40">
        <v>33.895833333333329</v>
      </c>
      <c r="L10" s="40">
        <f t="shared" si="0"/>
        <v>15.489583333333332</v>
      </c>
      <c r="M10" s="40">
        <f t="shared" si="1"/>
        <v>20.260416666666664</v>
      </c>
      <c r="O10" s="29"/>
    </row>
    <row r="11" spans="1:15" ht="9.4499999999999993" customHeight="1" x14ac:dyDescent="0.15">
      <c r="C11" s="20">
        <v>3</v>
      </c>
      <c r="D11" s="40">
        <v>10.479166666666666</v>
      </c>
      <c r="E11" s="40">
        <v>10</v>
      </c>
      <c r="F11" s="40">
        <v>10.572916666666666</v>
      </c>
      <c r="G11" s="40">
        <v>12.885416666666666</v>
      </c>
      <c r="H11" s="40">
        <v>12.458333333333334</v>
      </c>
      <c r="I11" s="40">
        <v>17.09375</v>
      </c>
      <c r="J11" s="40">
        <v>20.166666666666664</v>
      </c>
      <c r="L11" s="40">
        <f t="shared" si="0"/>
        <v>11.279166666666665</v>
      </c>
      <c r="M11" s="40">
        <f t="shared" si="1"/>
        <v>13.379464285714286</v>
      </c>
      <c r="O11" s="29"/>
    </row>
    <row r="12" spans="1:15" ht="9.4499999999999993" customHeight="1" x14ac:dyDescent="0.15">
      <c r="C12" s="20">
        <v>4</v>
      </c>
      <c r="D12" s="40">
        <v>22.552083333333336</v>
      </c>
      <c r="E12" s="40">
        <v>19.614583333333332</v>
      </c>
      <c r="F12" s="40">
        <v>20.552083333333332</v>
      </c>
      <c r="G12" s="40">
        <v>24.291666666666668</v>
      </c>
      <c r="H12" s="40">
        <v>24.104166666666668</v>
      </c>
      <c r="I12" s="40">
        <v>22.322916666666664</v>
      </c>
      <c r="J12" s="40">
        <v>16.333333333333332</v>
      </c>
      <c r="L12" s="40">
        <f t="shared" si="0"/>
        <v>22.22291666666667</v>
      </c>
      <c r="M12" s="40">
        <f t="shared" si="1"/>
        <v>21.395833333333336</v>
      </c>
    </row>
    <row r="13" spans="1:15" ht="9.4499999999999993" customHeight="1" x14ac:dyDescent="0.15">
      <c r="C13" s="20">
        <v>5</v>
      </c>
      <c r="D13" s="40">
        <v>95</v>
      </c>
      <c r="E13" s="40">
        <v>102.58333333333333</v>
      </c>
      <c r="F13" s="40">
        <v>98.21875</v>
      </c>
      <c r="G13" s="40">
        <v>97.90625</v>
      </c>
      <c r="H13" s="40">
        <v>93.937499999999986</v>
      </c>
      <c r="I13" s="40">
        <v>41.875</v>
      </c>
      <c r="J13" s="40">
        <v>26.958333333333332</v>
      </c>
      <c r="L13" s="40">
        <f t="shared" si="0"/>
        <v>97.529166666666669</v>
      </c>
      <c r="M13" s="40">
        <f t="shared" si="1"/>
        <v>79.49702380952381</v>
      </c>
    </row>
    <row r="14" spans="1:15" ht="9.4499999999999993" customHeight="1" x14ac:dyDescent="0.15">
      <c r="C14" s="20">
        <v>6</v>
      </c>
      <c r="D14" s="40">
        <v>433.08333333333331</v>
      </c>
      <c r="E14" s="40">
        <v>442.55208333333331</v>
      </c>
      <c r="F14" s="40">
        <v>433.08333333333337</v>
      </c>
      <c r="G14" s="40">
        <v>431.94791666666674</v>
      </c>
      <c r="H14" s="40">
        <v>406.73958333333331</v>
      </c>
      <c r="I14" s="40">
        <v>90.281249999999986</v>
      </c>
      <c r="J14" s="40">
        <v>46.333333333333336</v>
      </c>
      <c r="L14" s="40">
        <f t="shared" si="0"/>
        <v>429.48124999999999</v>
      </c>
      <c r="M14" s="40">
        <f t="shared" si="1"/>
        <v>326.28869047619048</v>
      </c>
    </row>
    <row r="15" spans="1:15" ht="9.4499999999999993" customHeight="1" x14ac:dyDescent="0.15">
      <c r="C15" s="20">
        <v>7</v>
      </c>
      <c r="D15" s="40">
        <v>1170.59375</v>
      </c>
      <c r="E15" s="40">
        <v>1204.4374999999998</v>
      </c>
      <c r="F15" s="40">
        <v>1177.1145833333335</v>
      </c>
      <c r="G15" s="40">
        <v>1173.4583333333335</v>
      </c>
      <c r="H15" s="40">
        <v>1103.7083333333333</v>
      </c>
      <c r="I15" s="40">
        <v>195.38541666666666</v>
      </c>
      <c r="J15" s="40">
        <v>92.979166666666671</v>
      </c>
      <c r="L15" s="40">
        <f t="shared" si="0"/>
        <v>1165.8625</v>
      </c>
      <c r="M15" s="40">
        <f t="shared" si="1"/>
        <v>873.95386904761915</v>
      </c>
    </row>
    <row r="16" spans="1:15" ht="9.4499999999999993" customHeight="1" x14ac:dyDescent="0.15">
      <c r="C16" s="20">
        <v>8</v>
      </c>
      <c r="D16" s="40">
        <v>1040.4895833333335</v>
      </c>
      <c r="E16" s="40">
        <v>1042.7291666666665</v>
      </c>
      <c r="F16" s="40">
        <v>1033.3958333333335</v>
      </c>
      <c r="G16" s="40">
        <v>1007.7604166666666</v>
      </c>
      <c r="H16" s="40">
        <v>995.26041666666674</v>
      </c>
      <c r="I16" s="40">
        <v>409.85416666666669</v>
      </c>
      <c r="J16" s="40">
        <v>168.77083333333334</v>
      </c>
      <c r="L16" s="40">
        <f t="shared" si="0"/>
        <v>1023.9270833333334</v>
      </c>
      <c r="M16" s="40">
        <f t="shared" si="1"/>
        <v>814.03720238095241</v>
      </c>
    </row>
    <row r="17" spans="3:13" ht="9.4499999999999993" customHeight="1" x14ac:dyDescent="0.15">
      <c r="C17" s="20">
        <v>9</v>
      </c>
      <c r="D17" s="40">
        <v>806.94791666666674</v>
      </c>
      <c r="E17" s="40">
        <v>870.39583333333326</v>
      </c>
      <c r="F17" s="40">
        <v>868.96875000000011</v>
      </c>
      <c r="G17" s="40">
        <v>857.61458333333326</v>
      </c>
      <c r="H17" s="40">
        <v>783.60416666666663</v>
      </c>
      <c r="I17" s="40">
        <v>533.05208333333326</v>
      </c>
      <c r="J17" s="40">
        <v>352.02083333333331</v>
      </c>
      <c r="L17" s="40">
        <f t="shared" si="0"/>
        <v>837.50625000000002</v>
      </c>
      <c r="M17" s="40">
        <f t="shared" si="1"/>
        <v>724.65773809523796</v>
      </c>
    </row>
    <row r="18" spans="3:13" ht="9.4499999999999993" customHeight="1" x14ac:dyDescent="0.15">
      <c r="C18" s="20">
        <v>10</v>
      </c>
      <c r="D18" s="40">
        <v>585.28125</v>
      </c>
      <c r="E18" s="40">
        <v>614.14583333333337</v>
      </c>
      <c r="F18" s="40">
        <v>608.01041666666663</v>
      </c>
      <c r="G18" s="40">
        <v>618.21875</v>
      </c>
      <c r="H18" s="40">
        <v>606.10416666666674</v>
      </c>
      <c r="I18" s="40">
        <v>634.55208333333337</v>
      </c>
      <c r="J18" s="40">
        <v>495.08333333333331</v>
      </c>
      <c r="L18" s="40">
        <f t="shared" si="0"/>
        <v>606.35208333333344</v>
      </c>
      <c r="M18" s="40">
        <f t="shared" si="1"/>
        <v>594.48511904761915</v>
      </c>
    </row>
    <row r="19" spans="3:13" ht="9.4499999999999993" customHeight="1" x14ac:dyDescent="0.15">
      <c r="C19" s="20">
        <v>11</v>
      </c>
      <c r="D19" s="40">
        <v>554.10416666666674</v>
      </c>
      <c r="E19" s="40">
        <v>578.07291666666663</v>
      </c>
      <c r="F19" s="40">
        <v>562.47916666666674</v>
      </c>
      <c r="G19" s="40">
        <v>585.59375</v>
      </c>
      <c r="H19" s="40">
        <v>617.07291666666663</v>
      </c>
      <c r="I19" s="40">
        <v>716.79166666666663</v>
      </c>
      <c r="J19" s="40">
        <v>620.99999999999989</v>
      </c>
      <c r="L19" s="40">
        <f t="shared" si="0"/>
        <v>579.46458333333328</v>
      </c>
      <c r="M19" s="40">
        <f t="shared" si="1"/>
        <v>605.01636904761904</v>
      </c>
    </row>
    <row r="20" spans="3:13" ht="9.4499999999999993" customHeight="1" x14ac:dyDescent="0.15">
      <c r="C20" s="20">
        <v>12</v>
      </c>
      <c r="D20" s="40">
        <v>568.55208333333326</v>
      </c>
      <c r="E20" s="40">
        <v>575.02083333333337</v>
      </c>
      <c r="F20" s="40">
        <v>582.39583333333337</v>
      </c>
      <c r="G20" s="40">
        <v>604.875</v>
      </c>
      <c r="H20" s="40">
        <v>646.03125</v>
      </c>
      <c r="I20" s="40">
        <v>727.36458333333348</v>
      </c>
      <c r="J20" s="40">
        <v>711.45833333333326</v>
      </c>
      <c r="L20" s="40">
        <f t="shared" si="0"/>
        <v>595.375</v>
      </c>
      <c r="M20" s="40">
        <f t="shared" si="1"/>
        <v>630.81398809523819</v>
      </c>
    </row>
    <row r="21" spans="3:13" ht="9.4499999999999993" customHeight="1" x14ac:dyDescent="0.15">
      <c r="C21" s="20">
        <v>13</v>
      </c>
      <c r="D21" s="40">
        <v>575.5625</v>
      </c>
      <c r="E21" s="40">
        <v>568.66666666666663</v>
      </c>
      <c r="F21" s="40">
        <v>591.41666666666674</v>
      </c>
      <c r="G21" s="40">
        <v>593.33333333333337</v>
      </c>
      <c r="H21" s="40">
        <v>668.85416666666663</v>
      </c>
      <c r="I21" s="40">
        <v>742.07291666666663</v>
      </c>
      <c r="J21" s="40">
        <v>761.4375</v>
      </c>
      <c r="L21" s="40">
        <f t="shared" si="0"/>
        <v>599.56666666666661</v>
      </c>
      <c r="M21" s="40">
        <f t="shared" si="1"/>
        <v>643.04910714285711</v>
      </c>
    </row>
    <row r="22" spans="3:13" ht="9.4499999999999993" customHeight="1" x14ac:dyDescent="0.15">
      <c r="C22" s="20">
        <v>14</v>
      </c>
      <c r="D22" s="40">
        <v>619.88541666666663</v>
      </c>
      <c r="E22" s="40">
        <v>628.81250000000011</v>
      </c>
      <c r="F22" s="40">
        <v>639.58333333333337</v>
      </c>
      <c r="G22" s="40">
        <v>659.57291666666663</v>
      </c>
      <c r="H22" s="40">
        <v>694.625</v>
      </c>
      <c r="I22" s="40">
        <v>705.875</v>
      </c>
      <c r="J22" s="40">
        <v>752.9375</v>
      </c>
      <c r="L22" s="40">
        <f t="shared" si="0"/>
        <v>648.49583333333328</v>
      </c>
      <c r="M22" s="40">
        <f t="shared" si="1"/>
        <v>671.61309523809518</v>
      </c>
    </row>
    <row r="23" spans="3:13" ht="9.4499999999999993" customHeight="1" x14ac:dyDescent="0.15">
      <c r="C23" s="20">
        <v>15</v>
      </c>
      <c r="D23" s="40">
        <v>720.36458333333326</v>
      </c>
      <c r="E23" s="40">
        <v>741.91666666666663</v>
      </c>
      <c r="F23" s="40">
        <v>770.82291666666663</v>
      </c>
      <c r="G23" s="40">
        <v>749.46875</v>
      </c>
      <c r="H23" s="40">
        <v>830.875</v>
      </c>
      <c r="I23" s="40">
        <v>679.60416666666674</v>
      </c>
      <c r="J23" s="40">
        <v>724.85416666666663</v>
      </c>
      <c r="L23" s="40">
        <f t="shared" si="0"/>
        <v>762.6895833333333</v>
      </c>
      <c r="M23" s="40">
        <f t="shared" si="1"/>
        <v>745.41517857142856</v>
      </c>
    </row>
    <row r="24" spans="3:13" ht="9.4499999999999993" customHeight="1" x14ac:dyDescent="0.15">
      <c r="C24" s="20">
        <v>16</v>
      </c>
      <c r="D24" s="40">
        <v>831.05208333333326</v>
      </c>
      <c r="E24" s="40">
        <v>846.92708333333348</v>
      </c>
      <c r="F24" s="40">
        <v>875.92708333333337</v>
      </c>
      <c r="G24" s="40">
        <v>865.36458333333337</v>
      </c>
      <c r="H24" s="40">
        <v>844.32291666666663</v>
      </c>
      <c r="I24" s="40">
        <v>663</v>
      </c>
      <c r="J24" s="40">
        <v>697.91666666666663</v>
      </c>
      <c r="L24" s="40">
        <f t="shared" si="0"/>
        <v>852.71875</v>
      </c>
      <c r="M24" s="40">
        <f t="shared" si="1"/>
        <v>803.50148809523819</v>
      </c>
    </row>
    <row r="25" spans="3:13" ht="9.4499999999999993" customHeight="1" x14ac:dyDescent="0.15">
      <c r="C25" s="20">
        <v>17</v>
      </c>
      <c r="D25" s="40">
        <v>968.90625</v>
      </c>
      <c r="E25" s="40">
        <v>984.54166666666674</v>
      </c>
      <c r="F25" s="40">
        <v>999.39583333333337</v>
      </c>
      <c r="G25" s="40">
        <v>997.64583333333314</v>
      </c>
      <c r="H25" s="40">
        <v>865.03125</v>
      </c>
      <c r="I25" s="40">
        <v>623.36458333333337</v>
      </c>
      <c r="J25" s="40">
        <v>578.16666666666663</v>
      </c>
      <c r="L25" s="40">
        <f t="shared" si="0"/>
        <v>963.10416666666663</v>
      </c>
      <c r="M25" s="40">
        <f t="shared" si="1"/>
        <v>859.57886904761904</v>
      </c>
    </row>
    <row r="26" spans="3:13" ht="9.4499999999999993" customHeight="1" x14ac:dyDescent="0.15">
      <c r="C26" s="20">
        <v>18</v>
      </c>
      <c r="D26" s="40">
        <v>759.98958333333326</v>
      </c>
      <c r="E26" s="40">
        <v>850.4375</v>
      </c>
      <c r="F26" s="40">
        <v>816.04166666666674</v>
      </c>
      <c r="G26" s="40">
        <v>828.32291666666674</v>
      </c>
      <c r="H26" s="40">
        <v>700.23958333333326</v>
      </c>
      <c r="I26" s="40">
        <v>496.14583333333331</v>
      </c>
      <c r="J26" s="40">
        <v>478.37500000000006</v>
      </c>
      <c r="L26" s="40">
        <f t="shared" si="0"/>
        <v>791.00625000000002</v>
      </c>
      <c r="M26" s="40">
        <f t="shared" si="1"/>
        <v>704.22172619047615</v>
      </c>
    </row>
    <row r="27" spans="3:13" ht="9.4499999999999993" customHeight="1" x14ac:dyDescent="0.15">
      <c r="C27" s="20">
        <v>19</v>
      </c>
      <c r="D27" s="40">
        <v>442.38541666666663</v>
      </c>
      <c r="E27" s="40">
        <v>483.5625</v>
      </c>
      <c r="F27" s="40">
        <v>505.12500000000006</v>
      </c>
      <c r="G27" s="40">
        <v>529.29166666666663</v>
      </c>
      <c r="H27" s="40">
        <v>493.69791666666669</v>
      </c>
      <c r="I27" s="40">
        <v>383.90625000000006</v>
      </c>
      <c r="J27" s="40">
        <v>395.87499999999994</v>
      </c>
      <c r="L27" s="40">
        <f t="shared" si="0"/>
        <v>490.8125</v>
      </c>
      <c r="M27" s="40">
        <f t="shared" si="1"/>
        <v>461.97767857142856</v>
      </c>
    </row>
    <row r="28" spans="3:13" ht="9.4499999999999993" customHeight="1" x14ac:dyDescent="0.15">
      <c r="C28" s="20">
        <v>20</v>
      </c>
      <c r="D28" s="40">
        <v>262.54166666666669</v>
      </c>
      <c r="E28" s="40">
        <v>290.33333333333337</v>
      </c>
      <c r="F28" s="40">
        <v>292.91666666666663</v>
      </c>
      <c r="G28" s="40">
        <v>342.92708333333337</v>
      </c>
      <c r="H28" s="40">
        <v>310.77083333333337</v>
      </c>
      <c r="I28" s="40">
        <v>276</v>
      </c>
      <c r="J28" s="40">
        <v>307.89583333333331</v>
      </c>
      <c r="L28" s="40">
        <f t="shared" si="0"/>
        <v>299.89791666666667</v>
      </c>
      <c r="M28" s="40">
        <f t="shared" si="1"/>
        <v>297.62648809523813</v>
      </c>
    </row>
    <row r="29" spans="3:13" ht="9.4499999999999993" customHeight="1" x14ac:dyDescent="0.15">
      <c r="C29" s="20">
        <v>21</v>
      </c>
      <c r="D29" s="40">
        <v>186.04166666666669</v>
      </c>
      <c r="E29" s="40">
        <v>208.37500000000003</v>
      </c>
      <c r="F29" s="40">
        <v>215.14583333333334</v>
      </c>
      <c r="G29" s="40">
        <v>236.73958333333334</v>
      </c>
      <c r="H29" s="40">
        <v>216.95833333333334</v>
      </c>
      <c r="I29" s="40">
        <v>200.02083333333331</v>
      </c>
      <c r="J29" s="40">
        <v>196.47916666666669</v>
      </c>
      <c r="L29" s="40">
        <f t="shared" si="0"/>
        <v>212.65208333333334</v>
      </c>
      <c r="M29" s="40">
        <f t="shared" si="1"/>
        <v>208.53720238095238</v>
      </c>
    </row>
    <row r="30" spans="3:13" ht="9.4499999999999993" customHeight="1" x14ac:dyDescent="0.15">
      <c r="C30" s="20">
        <v>22</v>
      </c>
      <c r="D30" s="40">
        <v>133.92708333333334</v>
      </c>
      <c r="E30" s="40">
        <v>152.28125</v>
      </c>
      <c r="F30" s="40">
        <v>173.55208333333331</v>
      </c>
      <c r="G30" s="40">
        <v>169.04166666666666</v>
      </c>
      <c r="H30" s="40">
        <v>183.43750000000003</v>
      </c>
      <c r="I30" s="40">
        <v>185.30208333333334</v>
      </c>
      <c r="J30" s="40">
        <v>133.33333333333331</v>
      </c>
      <c r="L30" s="40">
        <f t="shared" si="0"/>
        <v>162.44791666666669</v>
      </c>
      <c r="M30" s="40">
        <f t="shared" si="1"/>
        <v>161.55357142857142</v>
      </c>
    </row>
    <row r="31" spans="3:13" ht="9.4499999999999993" customHeight="1" x14ac:dyDescent="0.15">
      <c r="C31" s="20">
        <v>23</v>
      </c>
      <c r="D31" s="40">
        <v>63.65625</v>
      </c>
      <c r="E31" s="40">
        <v>77.614583333333343</v>
      </c>
      <c r="F31" s="40">
        <v>85.427083333333329</v>
      </c>
      <c r="G31" s="40">
        <v>99.437499999999986</v>
      </c>
      <c r="H31" s="40">
        <v>151.28125</v>
      </c>
      <c r="I31" s="40">
        <v>159.32291666666666</v>
      </c>
      <c r="J31" s="40">
        <v>76.791666666666657</v>
      </c>
      <c r="L31" s="40">
        <f t="shared" si="0"/>
        <v>95.483333333333334</v>
      </c>
      <c r="M31" s="40">
        <f t="shared" si="1"/>
        <v>101.93303571428571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9201.7291666666661</v>
      </c>
      <c r="E33" s="40">
        <f t="shared" ref="E33:J33" si="2">SUM(E15:E26)</f>
        <v>9506.1041666666661</v>
      </c>
      <c r="F33" s="40">
        <f t="shared" si="2"/>
        <v>9525.5520833333321</v>
      </c>
      <c r="G33" s="40">
        <f t="shared" si="2"/>
        <v>9541.2291666666661</v>
      </c>
      <c r="H33" s="40">
        <f t="shared" si="2"/>
        <v>9355.7291666666679</v>
      </c>
      <c r="I33" s="40">
        <f t="shared" si="2"/>
        <v>7127.0624999999991</v>
      </c>
      <c r="J33" s="40">
        <f t="shared" si="2"/>
        <v>6435.0000000000009</v>
      </c>
      <c r="L33" s="40">
        <f>SUM(L15:L26)</f>
        <v>9426.0687500000004</v>
      </c>
      <c r="M33" s="40">
        <f>SUM(M15:M26)</f>
        <v>8670.34375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3018.03125</v>
      </c>
      <c r="E34" s="40">
        <f t="shared" ref="E34:J34" si="3">SUM(E15:E17)</f>
        <v>3117.5624999999991</v>
      </c>
      <c r="F34" s="40">
        <f t="shared" si="3"/>
        <v>3079.479166666667</v>
      </c>
      <c r="G34" s="40">
        <f t="shared" si="3"/>
        <v>3038.833333333333</v>
      </c>
      <c r="H34" s="40">
        <f t="shared" si="3"/>
        <v>2882.5729166666665</v>
      </c>
      <c r="I34" s="40">
        <f t="shared" si="3"/>
        <v>1138.2916666666665</v>
      </c>
      <c r="J34" s="40">
        <f t="shared" si="3"/>
        <v>613.77083333333326</v>
      </c>
      <c r="L34" s="40">
        <f>SUM(L15:L17)</f>
        <v>3027.2958333333331</v>
      </c>
      <c r="M34" s="40">
        <f>SUM(M15:M17)</f>
        <v>2412.6488095238096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3623.75</v>
      </c>
      <c r="E35" s="40">
        <f t="shared" ref="E35:J35" si="4">SUM(E18:E23)</f>
        <v>3706.6354166666665</v>
      </c>
      <c r="F35" s="40">
        <f t="shared" si="4"/>
        <v>3754.7083333333339</v>
      </c>
      <c r="G35" s="40">
        <f t="shared" si="4"/>
        <v>3811.0625</v>
      </c>
      <c r="H35" s="40">
        <f t="shared" si="4"/>
        <v>4063.5625</v>
      </c>
      <c r="I35" s="40">
        <f t="shared" si="4"/>
        <v>4206.260416666667</v>
      </c>
      <c r="J35" s="40">
        <f t="shared" si="4"/>
        <v>4066.770833333333</v>
      </c>
      <c r="L35" s="40">
        <f>SUM(L18:L23)</f>
        <v>3791.9437499999999</v>
      </c>
      <c r="M35" s="40">
        <f>SUM(M18:M23)</f>
        <v>3890.3928571428569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2559.9479166666665</v>
      </c>
      <c r="E36" s="40">
        <f t="shared" ref="E36:J36" si="5">SUM(E24:E26)</f>
        <v>2681.90625</v>
      </c>
      <c r="F36" s="40">
        <f t="shared" si="5"/>
        <v>2691.3645833333335</v>
      </c>
      <c r="G36" s="40">
        <f t="shared" si="5"/>
        <v>2691.333333333333</v>
      </c>
      <c r="H36" s="40">
        <f t="shared" si="5"/>
        <v>2409.59375</v>
      </c>
      <c r="I36" s="40">
        <f t="shared" si="5"/>
        <v>1782.5104166666667</v>
      </c>
      <c r="J36" s="40">
        <f t="shared" si="5"/>
        <v>1754.4583333333333</v>
      </c>
      <c r="L36" s="40">
        <f>SUM(L24:L26)</f>
        <v>2606.8291666666664</v>
      </c>
      <c r="M36" s="40">
        <f>SUM(M24:M26)</f>
        <v>2367.3020833333335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10926.999999999998</v>
      </c>
      <c r="E37" s="40">
        <f t="shared" ref="E37:J37" si="6">SUM(E8:E31)</f>
        <v>11359.822916666668</v>
      </c>
      <c r="F37" s="40">
        <f t="shared" si="6"/>
        <v>11428.72916666667</v>
      </c>
      <c r="G37" s="40">
        <f t="shared" si="6"/>
        <v>11567.15625</v>
      </c>
      <c r="H37" s="40">
        <f t="shared" si="6"/>
        <v>11343.583333333334</v>
      </c>
      <c r="I37" s="40">
        <f t="shared" si="6"/>
        <v>8669.4166666666661</v>
      </c>
      <c r="J37" s="40">
        <f t="shared" si="6"/>
        <v>7858.229166666667</v>
      </c>
      <c r="L37" s="40">
        <f>SUM(L8:L31)</f>
        <v>11325.258333333331</v>
      </c>
      <c r="M37" s="40">
        <f>SUM(M8:M31)</f>
        <v>10450.5625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9288.5499999999993</v>
      </c>
      <c r="D43" s="35">
        <v>9420.9333333333343</v>
      </c>
      <c r="E43" s="35">
        <v>9442.1666666666661</v>
      </c>
      <c r="F43" s="35">
        <v>9540.5</v>
      </c>
      <c r="G43" s="35">
        <v>9440.633333333335</v>
      </c>
      <c r="H43" s="35">
        <v>9436.866666666665</v>
      </c>
      <c r="I43" s="35">
        <v>9625.9666666666672</v>
      </c>
      <c r="J43" s="35">
        <v>9212.9333333333343</v>
      </c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11013.433333333332</v>
      </c>
      <c r="D44" s="35">
        <v>11189.2</v>
      </c>
      <c r="E44" s="35">
        <v>11285.466666666665</v>
      </c>
      <c r="F44" s="35">
        <v>11425.199999999999</v>
      </c>
      <c r="G44" s="35">
        <v>11406.966666666665</v>
      </c>
      <c r="H44" s="35">
        <v>11438.933333333336</v>
      </c>
      <c r="I44" s="35">
        <v>11673.633333333331</v>
      </c>
      <c r="J44" s="35">
        <v>11169.233333333332</v>
      </c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7511.666666666667</v>
      </c>
      <c r="D47" s="35">
        <v>7182.5</v>
      </c>
      <c r="E47" s="35">
        <v>7336</v>
      </c>
      <c r="F47" s="35">
        <v>6745</v>
      </c>
      <c r="G47" s="35">
        <v>7053.0000000000009</v>
      </c>
      <c r="H47" s="35">
        <v>7481</v>
      </c>
      <c r="I47" s="35">
        <v>7025.3333333333339</v>
      </c>
      <c r="J47" s="35">
        <v>6682</v>
      </c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8890.0000000000018</v>
      </c>
      <c r="D48" s="35">
        <v>8585</v>
      </c>
      <c r="E48" s="35">
        <v>8788.5</v>
      </c>
      <c r="F48" s="35">
        <v>8186</v>
      </c>
      <c r="G48" s="35">
        <v>8606.6666666666679</v>
      </c>
      <c r="H48" s="35">
        <v>9273.5</v>
      </c>
      <c r="I48" s="35">
        <v>8738</v>
      </c>
      <c r="J48" s="35">
        <v>8287.6666666666661</v>
      </c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6204</v>
      </c>
      <c r="D51" s="35">
        <v>6042</v>
      </c>
      <c r="E51" s="35">
        <v>6452.333333333333</v>
      </c>
      <c r="F51" s="35">
        <v>6820</v>
      </c>
      <c r="G51" s="35">
        <v>6588.3333333333339</v>
      </c>
      <c r="H51" s="35">
        <v>6575</v>
      </c>
      <c r="I51" s="35">
        <v>6552.3333333333339</v>
      </c>
      <c r="J51" s="35">
        <v>6246</v>
      </c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7391.333333333333</v>
      </c>
      <c r="D52" s="35">
        <v>7233.5</v>
      </c>
      <c r="E52" s="35">
        <v>7688.666666666667</v>
      </c>
      <c r="F52" s="35">
        <v>8245</v>
      </c>
      <c r="G52" s="35">
        <v>8052.3333333333339</v>
      </c>
      <c r="H52" s="35">
        <v>8135.6666666666661</v>
      </c>
      <c r="I52" s="35">
        <v>8305.0000000000018</v>
      </c>
      <c r="J52" s="35">
        <v>7814.3333333333339</v>
      </c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16" display="Index" xr:uid="{D6C138E0-99E8-46EF-A18A-4AF9EEEE60A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AE166-FEC6-44F0-8963-97ACBD652078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114</v>
      </c>
      <c r="E3" s="46"/>
      <c r="F3" s="46"/>
      <c r="G3" s="7"/>
      <c r="H3" s="48" t="s">
        <v>15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8570.5833333333339</v>
      </c>
      <c r="Q6" s="18">
        <v>8712.0166666666646</v>
      </c>
      <c r="R6" s="18">
        <v>8951.9833333333354</v>
      </c>
      <c r="S6" s="18">
        <v>9002.633333333335</v>
      </c>
      <c r="T6" s="18">
        <v>9424.1666666666661</v>
      </c>
      <c r="U6" s="18">
        <v>8211.6666666666679</v>
      </c>
      <c r="V6" s="18">
        <v>6171.9666666666653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9019.7666666666646</v>
      </c>
      <c r="Q7" s="18">
        <v>9168.35</v>
      </c>
      <c r="R7" s="18">
        <v>9576.7666666666682</v>
      </c>
      <c r="S7" s="18">
        <v>9396.6333333333369</v>
      </c>
      <c r="T7" s="18">
        <v>9994.8000000000011</v>
      </c>
      <c r="U7" s="18">
        <v>8590.5333333333328</v>
      </c>
      <c r="V7" s="18">
        <v>6587.0166666666664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17590.349999999999</v>
      </c>
      <c r="Q8" s="18">
        <f t="shared" ref="Q8:V8" si="0">SUM(Q6:Q7)</f>
        <v>17880.366666666665</v>
      </c>
      <c r="R8" s="18">
        <f t="shared" si="0"/>
        <v>18528.750000000004</v>
      </c>
      <c r="S8" s="18">
        <f t="shared" si="0"/>
        <v>18399.26666666667</v>
      </c>
      <c r="T8" s="18">
        <f t="shared" si="0"/>
        <v>19418.966666666667</v>
      </c>
      <c r="U8" s="18">
        <f t="shared" si="0"/>
        <v>16802.2</v>
      </c>
      <c r="V8" s="18">
        <f t="shared" si="0"/>
        <v>12758.983333333332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/>
      <c r="Q10" s="18"/>
      <c r="R10" s="18">
        <v>8812.0166666666646</v>
      </c>
      <c r="S10" s="18">
        <v>9056.4000000000015</v>
      </c>
      <c r="T10" s="18">
        <v>8789.3500000000022</v>
      </c>
      <c r="U10" s="18">
        <v>8984.8666666666668</v>
      </c>
      <c r="V10" s="18">
        <v>9018.7500000000018</v>
      </c>
      <c r="W10" s="18"/>
      <c r="X10" s="18"/>
      <c r="Y10" s="18"/>
      <c r="Z10" s="18"/>
      <c r="AA10" s="18"/>
    </row>
    <row r="11" spans="1:27" ht="9.4499999999999993" customHeight="1" x14ac:dyDescent="0.15">
      <c r="C11" s="20"/>
      <c r="O11" s="17" t="s">
        <v>85</v>
      </c>
      <c r="P11" s="18"/>
      <c r="Q11" s="18"/>
      <c r="R11" s="18">
        <v>9548.9166666666661</v>
      </c>
      <c r="S11" s="18">
        <v>9814.5</v>
      </c>
      <c r="T11" s="18">
        <v>9191.6500000000015</v>
      </c>
      <c r="U11" s="18">
        <v>9313.2666666666682</v>
      </c>
      <c r="V11" s="18">
        <v>9287.9833333333336</v>
      </c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/>
      <c r="Q12" s="18"/>
      <c r="R12" s="18">
        <f t="shared" ref="R12:V12" si="1">SUM(R10:R11)</f>
        <v>18360.933333333331</v>
      </c>
      <c r="S12" s="18">
        <f t="shared" si="1"/>
        <v>18870.900000000001</v>
      </c>
      <c r="T12" s="18">
        <f t="shared" si="1"/>
        <v>17981.000000000004</v>
      </c>
      <c r="U12" s="18">
        <f t="shared" si="1"/>
        <v>18298.133333333335</v>
      </c>
      <c r="V12" s="18">
        <f t="shared" si="1"/>
        <v>18306.733333333337</v>
      </c>
      <c r="W12" s="18"/>
      <c r="X12" s="18"/>
      <c r="Y12" s="18"/>
      <c r="Z12" s="18"/>
      <c r="AA12" s="18"/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10107</v>
      </c>
      <c r="Q14" s="23"/>
      <c r="R14" s="23">
        <v>9251</v>
      </c>
      <c r="S14" s="23">
        <v>9179.0448785999997</v>
      </c>
      <c r="T14" s="24">
        <v>9515.3794335999992</v>
      </c>
      <c r="U14" s="24">
        <v>9929.8450103999985</v>
      </c>
      <c r="V14" s="24">
        <v>9456.4690028000005</v>
      </c>
      <c r="W14" s="24">
        <v>10163.960818800002</v>
      </c>
      <c r="X14" s="24">
        <v>8934.4166666666642</v>
      </c>
      <c r="Y14" s="18">
        <v>8932.2766666666666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>
        <v>9330</v>
      </c>
      <c r="Q15" s="23"/>
      <c r="R15" s="24">
        <v>9191</v>
      </c>
      <c r="S15" s="24">
        <v>8791.4974354000024</v>
      </c>
      <c r="T15" s="24">
        <v>9219.8099903999992</v>
      </c>
      <c r="U15" s="24">
        <v>9491.9252634000004</v>
      </c>
      <c r="V15" s="24">
        <v>9321.0376636000019</v>
      </c>
      <c r="W15" s="24">
        <v>9833.9402630000022</v>
      </c>
      <c r="X15" s="24">
        <v>9323.1333333333332</v>
      </c>
      <c r="Y15" s="18">
        <v>9431.2633333333342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X16" si="3">SUM(P14:P15)</f>
        <v>19437</v>
      </c>
      <c r="Q16" s="15"/>
      <c r="R16" s="18">
        <f t="shared" si="3"/>
        <v>18442</v>
      </c>
      <c r="S16" s="18">
        <f t="shared" si="3"/>
        <v>17970.542314000002</v>
      </c>
      <c r="T16" s="18">
        <f t="shared" si="3"/>
        <v>18735.189423999997</v>
      </c>
      <c r="U16" s="18">
        <f t="shared" si="3"/>
        <v>19421.770273800001</v>
      </c>
      <c r="V16" s="18">
        <f t="shared" si="3"/>
        <v>18777.506666400004</v>
      </c>
      <c r="W16" s="18">
        <f t="shared" si="3"/>
        <v>19997.901081800002</v>
      </c>
      <c r="X16" s="18">
        <f t="shared" si="3"/>
        <v>18257.549999999996</v>
      </c>
      <c r="Y16" s="18">
        <f>SUM(Y14:Y15)</f>
        <v>18363.54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19</v>
      </c>
      <c r="I83" s="35" t="s">
        <v>20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85" display="Index" xr:uid="{EA3E945E-BE23-4ECF-A2C8-733B03361C2D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A036-D5A7-4AD9-BDF3-9E34CE29797F}">
  <sheetPr>
    <pageSetUpPr fitToPage="1"/>
  </sheetPr>
  <dimension ref="A1:AD172"/>
  <sheetViews>
    <sheetView zoomScaleNormal="10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114</v>
      </c>
      <c r="E3" s="46"/>
      <c r="F3" s="46"/>
      <c r="G3" s="7"/>
      <c r="H3" s="48" t="s">
        <v>15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19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33.866666666666667</v>
      </c>
      <c r="E8" s="40">
        <v>40.366666666666667</v>
      </c>
      <c r="F8" s="40">
        <v>42.6</v>
      </c>
      <c r="G8" s="40">
        <v>43.133333333333333</v>
      </c>
      <c r="H8" s="40">
        <v>46.533333333333339</v>
      </c>
      <c r="I8" s="40">
        <v>76.633333333333326</v>
      </c>
      <c r="J8" s="40">
        <v>69.45</v>
      </c>
      <c r="L8" s="40">
        <f>AVERAGE(D8:H8)</f>
        <v>41.3</v>
      </c>
      <c r="M8" s="40">
        <f>AVERAGE(D8:J8)</f>
        <v>50.369047619047613</v>
      </c>
      <c r="O8" s="29"/>
    </row>
    <row r="9" spans="1:15" ht="9.4499999999999993" customHeight="1" x14ac:dyDescent="0.15">
      <c r="C9" s="20">
        <v>1</v>
      </c>
      <c r="D9" s="40">
        <v>19.116666666666667</v>
      </c>
      <c r="E9" s="40">
        <v>22.55</v>
      </c>
      <c r="F9" s="40">
        <v>19.383333333333333</v>
      </c>
      <c r="G9" s="40">
        <v>23</v>
      </c>
      <c r="H9" s="40">
        <v>25.183333333333334</v>
      </c>
      <c r="I9" s="40">
        <v>46.533333333333331</v>
      </c>
      <c r="J9" s="40">
        <v>41.233333333333334</v>
      </c>
      <c r="L9" s="40">
        <f t="shared" ref="L9:L31" si="0">AVERAGE(D9:H9)</f>
        <v>21.846666666666671</v>
      </c>
      <c r="M9" s="40">
        <f t="shared" ref="M9:M31" si="1">AVERAGE(D9:J9)</f>
        <v>28.142857142857142</v>
      </c>
      <c r="O9" s="29"/>
    </row>
    <row r="10" spans="1:15" ht="9.4499999999999993" customHeight="1" x14ac:dyDescent="0.15">
      <c r="C10" s="20">
        <v>2</v>
      </c>
      <c r="D10" s="40">
        <v>18.416666666666664</v>
      </c>
      <c r="E10" s="40">
        <v>18.316666666666666</v>
      </c>
      <c r="F10" s="40">
        <v>18.283333333333335</v>
      </c>
      <c r="G10" s="40">
        <v>19.533333333333335</v>
      </c>
      <c r="H10" s="40">
        <v>23.783333333333331</v>
      </c>
      <c r="I10" s="40">
        <v>33.666666666666664</v>
      </c>
      <c r="J10" s="40">
        <v>28.25</v>
      </c>
      <c r="L10" s="40">
        <f t="shared" si="0"/>
        <v>19.666666666666664</v>
      </c>
      <c r="M10" s="40">
        <f t="shared" si="1"/>
        <v>22.892857142857142</v>
      </c>
      <c r="O10" s="29"/>
    </row>
    <row r="11" spans="1:15" ht="9.4499999999999993" customHeight="1" x14ac:dyDescent="0.15">
      <c r="C11" s="20">
        <v>3</v>
      </c>
      <c r="D11" s="40">
        <v>22.5</v>
      </c>
      <c r="E11" s="40">
        <v>24</v>
      </c>
      <c r="F11" s="40">
        <v>24.966666666666669</v>
      </c>
      <c r="G11" s="40">
        <v>24.300000000000004</v>
      </c>
      <c r="H11" s="40">
        <v>27</v>
      </c>
      <c r="I11" s="40">
        <v>28.333333333333332</v>
      </c>
      <c r="J11" s="40">
        <v>23.15</v>
      </c>
      <c r="L11" s="40">
        <f t="shared" si="0"/>
        <v>24.553333333333335</v>
      </c>
      <c r="M11" s="40">
        <f t="shared" si="1"/>
        <v>24.892857142857146</v>
      </c>
      <c r="O11" s="29"/>
    </row>
    <row r="12" spans="1:15" ht="9.4499999999999993" customHeight="1" x14ac:dyDescent="0.15">
      <c r="C12" s="20">
        <v>4</v>
      </c>
      <c r="D12" s="40">
        <v>52.266666666666666</v>
      </c>
      <c r="E12" s="40">
        <v>55.883333333333326</v>
      </c>
      <c r="F12" s="40">
        <v>57.566666666666663</v>
      </c>
      <c r="G12" s="40">
        <v>56.233333333333334</v>
      </c>
      <c r="H12" s="40">
        <v>61.583333333333336</v>
      </c>
      <c r="I12" s="40">
        <v>45.616666666666667</v>
      </c>
      <c r="J12" s="40">
        <v>25.133333333333333</v>
      </c>
      <c r="L12" s="40">
        <f t="shared" si="0"/>
        <v>56.706666666666663</v>
      </c>
      <c r="M12" s="40">
        <f t="shared" si="1"/>
        <v>50.611904761904761</v>
      </c>
    </row>
    <row r="13" spans="1:15" ht="9.4499999999999993" customHeight="1" x14ac:dyDescent="0.15">
      <c r="C13" s="20">
        <v>5</v>
      </c>
      <c r="D13" s="40">
        <v>212.83333333333334</v>
      </c>
      <c r="E13" s="40">
        <v>225.25</v>
      </c>
      <c r="F13" s="40">
        <v>222.5</v>
      </c>
      <c r="G13" s="40">
        <v>222.2833333333333</v>
      </c>
      <c r="H13" s="40">
        <v>222.85</v>
      </c>
      <c r="I13" s="40">
        <v>108.78333333333333</v>
      </c>
      <c r="J13" s="40">
        <v>69.916666666666657</v>
      </c>
      <c r="L13" s="40">
        <f t="shared" si="0"/>
        <v>221.14333333333335</v>
      </c>
      <c r="M13" s="40">
        <f t="shared" si="1"/>
        <v>183.48809523809524</v>
      </c>
    </row>
    <row r="14" spans="1:15" ht="9.4499999999999993" customHeight="1" x14ac:dyDescent="0.15">
      <c r="C14" s="20">
        <v>6</v>
      </c>
      <c r="D14" s="40">
        <v>505.68333333333339</v>
      </c>
      <c r="E14" s="40">
        <v>524.36666666666667</v>
      </c>
      <c r="F14" s="40">
        <v>530.08333333333326</v>
      </c>
      <c r="G14" s="40">
        <v>533.68333333333328</v>
      </c>
      <c r="H14" s="40">
        <v>509.3</v>
      </c>
      <c r="I14" s="40">
        <v>179.06666666666666</v>
      </c>
      <c r="J14" s="40">
        <v>98.733333333333334</v>
      </c>
      <c r="L14" s="40">
        <f t="shared" si="0"/>
        <v>520.62333333333333</v>
      </c>
      <c r="M14" s="40">
        <f t="shared" si="1"/>
        <v>411.5595238095238</v>
      </c>
    </row>
    <row r="15" spans="1:15" ht="9.4499999999999993" customHeight="1" x14ac:dyDescent="0.15">
      <c r="C15" s="20">
        <v>7</v>
      </c>
      <c r="D15" s="40">
        <v>732.43333333333328</v>
      </c>
      <c r="E15" s="40">
        <v>761.7833333333333</v>
      </c>
      <c r="F15" s="40">
        <v>751.75</v>
      </c>
      <c r="G15" s="40">
        <v>771.23333333333335</v>
      </c>
      <c r="H15" s="40">
        <v>739.38333333333344</v>
      </c>
      <c r="I15" s="40">
        <v>212.01666666666665</v>
      </c>
      <c r="J15" s="40">
        <v>120.91666666666667</v>
      </c>
      <c r="L15" s="40">
        <f t="shared" si="0"/>
        <v>751.31666666666661</v>
      </c>
      <c r="M15" s="40">
        <f t="shared" si="1"/>
        <v>584.21666666666658</v>
      </c>
    </row>
    <row r="16" spans="1:15" ht="9.4499999999999993" customHeight="1" x14ac:dyDescent="0.15">
      <c r="C16" s="20">
        <v>8</v>
      </c>
      <c r="D16" s="40">
        <v>603.2166666666667</v>
      </c>
      <c r="E16" s="40">
        <v>599.5333333333333</v>
      </c>
      <c r="F16" s="40">
        <v>644.98333333333335</v>
      </c>
      <c r="G16" s="40">
        <v>628.75</v>
      </c>
      <c r="H16" s="40">
        <v>615.08333333333326</v>
      </c>
      <c r="I16" s="40">
        <v>360.4</v>
      </c>
      <c r="J16" s="40">
        <v>159.69999999999999</v>
      </c>
      <c r="L16" s="40">
        <f t="shared" si="0"/>
        <v>618.31333333333328</v>
      </c>
      <c r="M16" s="40">
        <f t="shared" si="1"/>
        <v>515.95238095238096</v>
      </c>
    </row>
    <row r="17" spans="3:13" ht="9.4499999999999993" customHeight="1" x14ac:dyDescent="0.15">
      <c r="C17" s="20">
        <v>9</v>
      </c>
      <c r="D17" s="40">
        <v>622.79999999999995</v>
      </c>
      <c r="E17" s="40">
        <v>639.31666666666672</v>
      </c>
      <c r="F17" s="40">
        <v>651.91666666666674</v>
      </c>
      <c r="G17" s="40">
        <v>639.35</v>
      </c>
      <c r="H17" s="40">
        <v>653.6</v>
      </c>
      <c r="I17" s="40">
        <v>572.5</v>
      </c>
      <c r="J17" s="40">
        <v>290.45</v>
      </c>
      <c r="L17" s="40">
        <f t="shared" si="0"/>
        <v>641.39666666666676</v>
      </c>
      <c r="M17" s="40">
        <f t="shared" si="1"/>
        <v>581.41904761904766</v>
      </c>
    </row>
    <row r="18" spans="3:13" ht="9.4499999999999993" customHeight="1" x14ac:dyDescent="0.15">
      <c r="C18" s="20">
        <v>10</v>
      </c>
      <c r="D18" s="40">
        <v>568.08333333333337</v>
      </c>
      <c r="E18" s="40">
        <v>566.5333333333333</v>
      </c>
      <c r="F18" s="40">
        <v>582.48333333333335</v>
      </c>
      <c r="G18" s="40">
        <v>587.4666666666667</v>
      </c>
      <c r="H18" s="40">
        <v>631.5333333333333</v>
      </c>
      <c r="I18" s="40">
        <v>668.01666666666665</v>
      </c>
      <c r="J18" s="40">
        <v>516.73333333333335</v>
      </c>
      <c r="L18" s="40">
        <f t="shared" si="0"/>
        <v>587.22</v>
      </c>
      <c r="M18" s="40">
        <f t="shared" si="1"/>
        <v>588.69285714285718</v>
      </c>
    </row>
    <row r="19" spans="3:13" ht="9.4499999999999993" customHeight="1" x14ac:dyDescent="0.15">
      <c r="C19" s="20">
        <v>11</v>
      </c>
      <c r="D19" s="40">
        <v>560.43333333333339</v>
      </c>
      <c r="E19" s="40">
        <v>547.56666666666672</v>
      </c>
      <c r="F19" s="40">
        <v>577.08333333333326</v>
      </c>
      <c r="G19" s="40">
        <v>556.29999999999995</v>
      </c>
      <c r="H19" s="40">
        <v>630.28333333333342</v>
      </c>
      <c r="I19" s="40">
        <v>713.2166666666667</v>
      </c>
      <c r="J19" s="40">
        <v>733.73333333333335</v>
      </c>
      <c r="L19" s="40">
        <f t="shared" si="0"/>
        <v>574.33333333333326</v>
      </c>
      <c r="M19" s="40">
        <f t="shared" si="1"/>
        <v>616.9452380952381</v>
      </c>
    </row>
    <row r="20" spans="3:13" ht="9.4499999999999993" customHeight="1" x14ac:dyDescent="0.15">
      <c r="C20" s="20">
        <v>12</v>
      </c>
      <c r="D20" s="40">
        <v>552.26666666666665</v>
      </c>
      <c r="E20" s="40">
        <v>531.91666666666674</v>
      </c>
      <c r="F20" s="40">
        <v>541.13333333333344</v>
      </c>
      <c r="G20" s="40">
        <v>547.86666666666667</v>
      </c>
      <c r="H20" s="40">
        <v>598.21666666666658</v>
      </c>
      <c r="I20" s="40">
        <v>708.95</v>
      </c>
      <c r="J20" s="40">
        <v>713.75</v>
      </c>
      <c r="L20" s="40">
        <f t="shared" si="0"/>
        <v>554.28</v>
      </c>
      <c r="M20" s="40">
        <f t="shared" si="1"/>
        <v>599.15714285714296</v>
      </c>
    </row>
    <row r="21" spans="3:13" ht="9.4499999999999993" customHeight="1" x14ac:dyDescent="0.15">
      <c r="C21" s="20">
        <v>13</v>
      </c>
      <c r="D21" s="40">
        <v>566.16666666666674</v>
      </c>
      <c r="E21" s="40">
        <v>543.76666666666665</v>
      </c>
      <c r="F21" s="40">
        <v>551.26666666666665</v>
      </c>
      <c r="G21" s="40">
        <v>560.03333333333342</v>
      </c>
      <c r="H21" s="40">
        <v>601.18333333333328</v>
      </c>
      <c r="I21" s="40">
        <v>723.41666666666674</v>
      </c>
      <c r="J21" s="40">
        <v>678.93333333333328</v>
      </c>
      <c r="L21" s="40">
        <f t="shared" si="0"/>
        <v>564.48333333333335</v>
      </c>
      <c r="M21" s="40">
        <f t="shared" si="1"/>
        <v>603.53809523809537</v>
      </c>
    </row>
    <row r="22" spans="3:13" ht="9.4499999999999993" customHeight="1" x14ac:dyDescent="0.15">
      <c r="C22" s="20">
        <v>14</v>
      </c>
      <c r="D22" s="40">
        <v>434.33333333333331</v>
      </c>
      <c r="E22" s="40">
        <v>430.13333333333338</v>
      </c>
      <c r="F22" s="40">
        <v>446.75</v>
      </c>
      <c r="G22" s="40">
        <v>439.23333333333329</v>
      </c>
      <c r="H22" s="40">
        <v>499.3</v>
      </c>
      <c r="I22" s="40">
        <v>682.8</v>
      </c>
      <c r="J22" s="40">
        <v>611.93333333333328</v>
      </c>
      <c r="L22" s="40">
        <f t="shared" si="0"/>
        <v>449.95</v>
      </c>
      <c r="M22" s="40">
        <f t="shared" si="1"/>
        <v>506.35476190476192</v>
      </c>
    </row>
    <row r="23" spans="3:13" ht="9.4499999999999993" customHeight="1" x14ac:dyDescent="0.15">
      <c r="C23" s="20">
        <v>15</v>
      </c>
      <c r="D23" s="40">
        <v>462</v>
      </c>
      <c r="E23" s="40">
        <v>461.58333333333337</v>
      </c>
      <c r="F23" s="40">
        <v>464.6</v>
      </c>
      <c r="G23" s="40">
        <v>472.88333333333338</v>
      </c>
      <c r="H23" s="40">
        <v>523.29999999999995</v>
      </c>
      <c r="I23" s="40">
        <v>597.6</v>
      </c>
      <c r="J23" s="40">
        <v>484.01666666666659</v>
      </c>
      <c r="L23" s="40">
        <f t="shared" si="0"/>
        <v>476.87333333333333</v>
      </c>
      <c r="M23" s="40">
        <f t="shared" si="1"/>
        <v>495.14047619047614</v>
      </c>
    </row>
    <row r="24" spans="3:13" ht="9.4499999999999993" customHeight="1" x14ac:dyDescent="0.15">
      <c r="C24" s="20">
        <v>16</v>
      </c>
      <c r="D24" s="40">
        <v>496.51666666666671</v>
      </c>
      <c r="E24" s="40">
        <v>521.2166666666667</v>
      </c>
      <c r="F24" s="40">
        <v>529.48333333333335</v>
      </c>
      <c r="G24" s="40">
        <v>530.83333333333326</v>
      </c>
      <c r="H24" s="40">
        <v>571.23333333333335</v>
      </c>
      <c r="I24" s="40">
        <v>531.16666666666663</v>
      </c>
      <c r="J24" s="40">
        <v>351.43333333333334</v>
      </c>
      <c r="L24" s="40">
        <f t="shared" si="0"/>
        <v>529.8566666666668</v>
      </c>
      <c r="M24" s="40">
        <f t="shared" si="1"/>
        <v>504.55476190476196</v>
      </c>
    </row>
    <row r="25" spans="3:13" ht="9.4499999999999993" customHeight="1" x14ac:dyDescent="0.15">
      <c r="C25" s="20">
        <v>17</v>
      </c>
      <c r="D25" s="40">
        <v>523.51666666666665</v>
      </c>
      <c r="E25" s="40">
        <v>568.88333333333333</v>
      </c>
      <c r="F25" s="40">
        <v>558.35</v>
      </c>
      <c r="G25" s="40">
        <v>558.66666666666674</v>
      </c>
      <c r="H25" s="40">
        <v>564.2833333333333</v>
      </c>
      <c r="I25" s="40">
        <v>461.08333333333337</v>
      </c>
      <c r="J25" s="40">
        <v>288.58333333333337</v>
      </c>
      <c r="L25" s="40">
        <f t="shared" si="0"/>
        <v>554.74</v>
      </c>
      <c r="M25" s="40">
        <f t="shared" si="1"/>
        <v>503.33809523809532</v>
      </c>
    </row>
    <row r="26" spans="3:13" ht="9.4499999999999993" customHeight="1" x14ac:dyDescent="0.15">
      <c r="C26" s="20">
        <v>18</v>
      </c>
      <c r="D26" s="40">
        <v>490.58333333333337</v>
      </c>
      <c r="E26" s="40">
        <v>530.51666666666665</v>
      </c>
      <c r="F26" s="40">
        <v>561.63333333333344</v>
      </c>
      <c r="G26" s="40">
        <v>570.83333333333337</v>
      </c>
      <c r="H26" s="40">
        <v>580.61666666666667</v>
      </c>
      <c r="I26" s="40">
        <v>439.18333333333339</v>
      </c>
      <c r="J26" s="40">
        <v>249.75</v>
      </c>
      <c r="L26" s="40">
        <f t="shared" si="0"/>
        <v>546.83666666666682</v>
      </c>
      <c r="M26" s="40">
        <f t="shared" si="1"/>
        <v>489.01666666666677</v>
      </c>
    </row>
    <row r="27" spans="3:13" ht="9.4499999999999993" customHeight="1" x14ac:dyDescent="0.15">
      <c r="C27" s="20">
        <v>19</v>
      </c>
      <c r="D27" s="40">
        <v>415.63333333333333</v>
      </c>
      <c r="E27" s="40">
        <v>418.9</v>
      </c>
      <c r="F27" s="40">
        <v>446.45</v>
      </c>
      <c r="G27" s="40">
        <v>451.61666666666667</v>
      </c>
      <c r="H27" s="40">
        <v>478.76666666666671</v>
      </c>
      <c r="I27" s="40">
        <v>344.26666666666665</v>
      </c>
      <c r="J27" s="40">
        <v>194.33333333333331</v>
      </c>
      <c r="L27" s="40">
        <f t="shared" si="0"/>
        <v>442.27333333333337</v>
      </c>
      <c r="M27" s="40">
        <f t="shared" si="1"/>
        <v>392.85238095238094</v>
      </c>
    </row>
    <row r="28" spans="3:13" ht="9.4499999999999993" customHeight="1" x14ac:dyDescent="0.15">
      <c r="C28" s="20">
        <v>20</v>
      </c>
      <c r="D28" s="40">
        <v>272.9666666666667</v>
      </c>
      <c r="E28" s="40">
        <v>262.63333333333333</v>
      </c>
      <c r="F28" s="40">
        <v>281.64999999999998</v>
      </c>
      <c r="G28" s="40">
        <v>303.08333333333337</v>
      </c>
      <c r="H28" s="40">
        <v>297.86666666666667</v>
      </c>
      <c r="I28" s="40">
        <v>241.88333333333335</v>
      </c>
      <c r="J28" s="40">
        <v>158.19999999999999</v>
      </c>
      <c r="L28" s="40">
        <f t="shared" si="0"/>
        <v>283.64000000000004</v>
      </c>
      <c r="M28" s="40">
        <f t="shared" si="1"/>
        <v>259.75476190476195</v>
      </c>
    </row>
    <row r="29" spans="3:13" ht="9.4499999999999993" customHeight="1" x14ac:dyDescent="0.15">
      <c r="C29" s="20">
        <v>21</v>
      </c>
      <c r="D29" s="40">
        <v>212.4666666666667</v>
      </c>
      <c r="E29" s="40">
        <v>211.55</v>
      </c>
      <c r="F29" s="40">
        <v>222.81666666666669</v>
      </c>
      <c r="G29" s="40">
        <v>234.83333333333334</v>
      </c>
      <c r="H29" s="40">
        <v>232.55</v>
      </c>
      <c r="I29" s="40">
        <v>194.98333333333332</v>
      </c>
      <c r="J29" s="40">
        <v>127.08333333333334</v>
      </c>
      <c r="L29" s="40">
        <f t="shared" si="0"/>
        <v>222.84333333333333</v>
      </c>
      <c r="M29" s="40">
        <f t="shared" si="1"/>
        <v>205.18333333333334</v>
      </c>
    </row>
    <row r="30" spans="3:13" ht="9.4499999999999993" customHeight="1" x14ac:dyDescent="0.15">
      <c r="C30" s="20">
        <v>22</v>
      </c>
      <c r="D30" s="40">
        <v>131.6</v>
      </c>
      <c r="E30" s="40">
        <v>140.13333333333333</v>
      </c>
      <c r="F30" s="40">
        <v>145.38333333333333</v>
      </c>
      <c r="G30" s="40">
        <v>146.03333333333333</v>
      </c>
      <c r="H30" s="40">
        <v>176.61666666666667</v>
      </c>
      <c r="I30" s="40">
        <v>139.61666666666667</v>
      </c>
      <c r="J30" s="40">
        <v>83.166666666666657</v>
      </c>
      <c r="L30" s="40">
        <f t="shared" si="0"/>
        <v>147.95333333333332</v>
      </c>
      <c r="M30" s="40">
        <f t="shared" si="1"/>
        <v>137.50714285714284</v>
      </c>
    </row>
    <row r="31" spans="3:13" ht="9.4499999999999993" customHeight="1" x14ac:dyDescent="0.15">
      <c r="C31" s="20">
        <v>23</v>
      </c>
      <c r="D31" s="40">
        <v>60.883333333333326</v>
      </c>
      <c r="E31" s="40">
        <v>65.316666666666677</v>
      </c>
      <c r="F31" s="40">
        <v>78.86666666666666</v>
      </c>
      <c r="G31" s="40">
        <v>81.45</v>
      </c>
      <c r="H31" s="40">
        <v>114.11666666666667</v>
      </c>
      <c r="I31" s="40">
        <v>101.93333333333332</v>
      </c>
      <c r="J31" s="40">
        <v>53.383333333333326</v>
      </c>
      <c r="L31" s="40">
        <f t="shared" si="0"/>
        <v>80.126666666666665</v>
      </c>
      <c r="M31" s="40">
        <f t="shared" si="1"/>
        <v>79.421428571428578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6612.3499999999995</v>
      </c>
      <c r="E33" s="40">
        <f t="shared" ref="E33:J33" si="2">SUM(E15:E26)</f>
        <v>6702.7499999999982</v>
      </c>
      <c r="F33" s="40">
        <f t="shared" si="2"/>
        <v>6861.4333333333334</v>
      </c>
      <c r="G33" s="40">
        <f t="shared" si="2"/>
        <v>6863.4500000000007</v>
      </c>
      <c r="H33" s="40">
        <f t="shared" si="2"/>
        <v>7208.0166666666664</v>
      </c>
      <c r="I33" s="40">
        <f t="shared" si="2"/>
        <v>6670.35</v>
      </c>
      <c r="J33" s="40">
        <f t="shared" si="2"/>
        <v>5199.9333333333334</v>
      </c>
      <c r="L33" s="40">
        <f>SUM(L15:L26)</f>
        <v>6849.5999999999995</v>
      </c>
      <c r="M33" s="40">
        <f>SUM(M15:M26)</f>
        <v>6588.3261904761912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1958.45</v>
      </c>
      <c r="E34" s="40">
        <f t="shared" ref="E34:J34" si="3">SUM(E15:E17)</f>
        <v>2000.6333333333332</v>
      </c>
      <c r="F34" s="40">
        <f t="shared" si="3"/>
        <v>2048.65</v>
      </c>
      <c r="G34" s="40">
        <f t="shared" si="3"/>
        <v>2039.3333333333335</v>
      </c>
      <c r="H34" s="40">
        <f t="shared" si="3"/>
        <v>2008.0666666666666</v>
      </c>
      <c r="I34" s="40">
        <f t="shared" si="3"/>
        <v>1144.9166666666665</v>
      </c>
      <c r="J34" s="40">
        <f t="shared" si="3"/>
        <v>571.06666666666661</v>
      </c>
      <c r="L34" s="40">
        <f>SUM(L15:L17)</f>
        <v>2011.0266666666666</v>
      </c>
      <c r="M34" s="40">
        <f>SUM(M15:M17)</f>
        <v>1681.5880952380951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3143.2833333333338</v>
      </c>
      <c r="E35" s="40">
        <f t="shared" ref="E35:J35" si="4">SUM(E18:E23)</f>
        <v>3081.5</v>
      </c>
      <c r="F35" s="40">
        <f t="shared" si="4"/>
        <v>3163.3166666666666</v>
      </c>
      <c r="G35" s="40">
        <f t="shared" si="4"/>
        <v>3163.7833333333328</v>
      </c>
      <c r="H35" s="40">
        <f t="shared" si="4"/>
        <v>3483.8166666666666</v>
      </c>
      <c r="I35" s="40">
        <f t="shared" si="4"/>
        <v>4094.0000000000005</v>
      </c>
      <c r="J35" s="40">
        <f t="shared" si="4"/>
        <v>3739.1</v>
      </c>
      <c r="L35" s="40">
        <f>SUM(L18:L23)</f>
        <v>3207.14</v>
      </c>
      <c r="M35" s="40">
        <f>SUM(M18:M23)</f>
        <v>3409.8285714285716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1510.6166666666668</v>
      </c>
      <c r="E36" s="40">
        <f t="shared" ref="E36:J36" si="5">SUM(E24:E26)</f>
        <v>1620.6166666666666</v>
      </c>
      <c r="F36" s="40">
        <f t="shared" si="5"/>
        <v>1649.4666666666669</v>
      </c>
      <c r="G36" s="40">
        <f t="shared" si="5"/>
        <v>1660.3333333333335</v>
      </c>
      <c r="H36" s="40">
        <f t="shared" si="5"/>
        <v>1716.1333333333332</v>
      </c>
      <c r="I36" s="40">
        <f t="shared" si="5"/>
        <v>1431.4333333333334</v>
      </c>
      <c r="J36" s="40">
        <f t="shared" si="5"/>
        <v>889.76666666666665</v>
      </c>
      <c r="L36" s="40">
        <f>SUM(L24:L26)</f>
        <v>1631.4333333333336</v>
      </c>
      <c r="M36" s="40">
        <f>SUM(M24:M26)</f>
        <v>1496.9095238095242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8570.5833333333339</v>
      </c>
      <c r="E37" s="40">
        <f t="shared" ref="E37:J37" si="6">SUM(E8:E31)</f>
        <v>8712.0166666666646</v>
      </c>
      <c r="F37" s="40">
        <f t="shared" si="6"/>
        <v>8951.9833333333354</v>
      </c>
      <c r="G37" s="40">
        <f t="shared" si="6"/>
        <v>9002.633333333335</v>
      </c>
      <c r="H37" s="40">
        <f t="shared" si="6"/>
        <v>9424.1666666666661</v>
      </c>
      <c r="I37" s="40">
        <f t="shared" si="6"/>
        <v>8211.6666666666679</v>
      </c>
      <c r="J37" s="40">
        <f t="shared" si="6"/>
        <v>6171.9666666666653</v>
      </c>
      <c r="L37" s="40">
        <f>SUM(L8:L31)</f>
        <v>8932.2766666666666</v>
      </c>
      <c r="M37" s="40">
        <f>SUM(M8:M31)</f>
        <v>8435.0023809523791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>
        <v>6723.5833333333321</v>
      </c>
      <c r="F43" s="35">
        <v>7007.6</v>
      </c>
      <c r="G43" s="35">
        <v>6751.75</v>
      </c>
      <c r="H43" s="35">
        <v>6889</v>
      </c>
      <c r="I43" s="35">
        <v>6876.0666666666666</v>
      </c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>
        <v>8812.0166666666646</v>
      </c>
      <c r="F44" s="35">
        <v>9056.4000000000015</v>
      </c>
      <c r="G44" s="35">
        <v>8789.3500000000022</v>
      </c>
      <c r="H44" s="35">
        <v>8984.8666666666668</v>
      </c>
      <c r="I44" s="35">
        <v>9018.7500000000018</v>
      </c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>
        <v>6793.25</v>
      </c>
      <c r="F47" s="35">
        <v>7279</v>
      </c>
      <c r="G47" s="35">
        <v>6551.5</v>
      </c>
      <c r="H47" s="35">
        <v>6354.6666666666679</v>
      </c>
      <c r="I47" s="35">
        <v>6373.3333333333339</v>
      </c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>
        <v>8530.5</v>
      </c>
      <c r="F48" s="35">
        <v>8818</v>
      </c>
      <c r="G48" s="35">
        <v>8034.5</v>
      </c>
      <c r="H48" s="35">
        <v>7815.666666666667</v>
      </c>
      <c r="I48" s="35">
        <v>7859.6666666666661</v>
      </c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>
        <v>5169.666666666667</v>
      </c>
      <c r="F51" s="35">
        <v>5406</v>
      </c>
      <c r="G51" s="35">
        <v>5160.5</v>
      </c>
      <c r="H51" s="35">
        <v>5231</v>
      </c>
      <c r="I51" s="35">
        <v>5032.5</v>
      </c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>
        <v>6190.3333333333339</v>
      </c>
      <c r="F52" s="35">
        <v>6375</v>
      </c>
      <c r="G52" s="35">
        <v>6113.5</v>
      </c>
      <c r="H52" s="35">
        <v>6192.5</v>
      </c>
      <c r="I52" s="35">
        <v>5988.5</v>
      </c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85" display="Index" xr:uid="{B11BE8AF-56E1-4DDD-A185-3257C7A93E6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zoomScaleNormal="100" workbookViewId="0"/>
  </sheetViews>
  <sheetFormatPr defaultRowHeight="14.4" x14ac:dyDescent="0.3"/>
  <cols>
    <col min="1" max="1" width="1.5546875" customWidth="1"/>
    <col min="12" max="12" width="10" customWidth="1"/>
  </cols>
  <sheetData>
    <row r="1" ht="8.25" customHeight="1" x14ac:dyDescent="0.3"/>
  </sheetData>
  <pageMargins left="0.25" right="0.25" top="0.75" bottom="0.75" header="0.3" footer="0.3"/>
  <pageSetup paperSize="9" scale="9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D3071-37A5-44E1-B4FB-9AF3142C59ED}">
  <sheetPr>
    <pageSetUpPr fitToPage="1"/>
  </sheetPr>
  <dimension ref="A1:AD172"/>
  <sheetViews>
    <sheetView zoomScaleNormal="10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114</v>
      </c>
      <c r="E3" s="46"/>
      <c r="F3" s="46"/>
      <c r="G3" s="7"/>
      <c r="H3" s="48" t="s">
        <v>15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20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57.666666666666671</v>
      </c>
      <c r="E8" s="40">
        <v>74.400000000000006</v>
      </c>
      <c r="F8" s="40">
        <v>65.45</v>
      </c>
      <c r="G8" s="40">
        <v>63.033333333333324</v>
      </c>
      <c r="H8" s="40">
        <v>74.533333333333331</v>
      </c>
      <c r="I8" s="40">
        <v>128.83333333333331</v>
      </c>
      <c r="J8" s="40">
        <v>95.63333333333334</v>
      </c>
      <c r="L8" s="40">
        <f>AVERAGE(D8:H8)</f>
        <v>67.016666666666652</v>
      </c>
      <c r="M8" s="40">
        <f>AVERAGE(D8:J8)</f>
        <v>79.935714285714283</v>
      </c>
      <c r="O8" s="29"/>
    </row>
    <row r="9" spans="1:15" ht="9.4499999999999993" customHeight="1" x14ac:dyDescent="0.15">
      <c r="C9" s="20">
        <v>1</v>
      </c>
      <c r="D9" s="40">
        <v>24.199999999999996</v>
      </c>
      <c r="E9" s="40">
        <v>34.033333333333339</v>
      </c>
      <c r="F9" s="40">
        <v>28.93333333333333</v>
      </c>
      <c r="G9" s="40">
        <v>29.616666666666667</v>
      </c>
      <c r="H9" s="40">
        <v>32.216666666666669</v>
      </c>
      <c r="I9" s="40">
        <v>69.716666666666669</v>
      </c>
      <c r="J9" s="40">
        <v>61.083333333333329</v>
      </c>
      <c r="L9" s="40">
        <f t="shared" ref="L9:L31" si="0">AVERAGE(D9:H9)</f>
        <v>29.8</v>
      </c>
      <c r="M9" s="40">
        <f t="shared" ref="M9:M31" si="1">AVERAGE(D9:J9)</f>
        <v>39.971428571428575</v>
      </c>
      <c r="O9" s="29"/>
    </row>
    <row r="10" spans="1:15" ht="9.4499999999999993" customHeight="1" x14ac:dyDescent="0.15">
      <c r="C10" s="20">
        <v>2</v>
      </c>
      <c r="D10" s="40">
        <v>17.633333333333333</v>
      </c>
      <c r="E10" s="40">
        <v>28</v>
      </c>
      <c r="F10" s="40">
        <v>18.95</v>
      </c>
      <c r="G10" s="40">
        <v>18.899999999999999</v>
      </c>
      <c r="H10" s="40">
        <v>23.81666666666667</v>
      </c>
      <c r="I10" s="40">
        <v>40.35</v>
      </c>
      <c r="J10" s="40">
        <v>31.016666666666669</v>
      </c>
      <c r="L10" s="40">
        <f t="shared" si="0"/>
        <v>21.459999999999997</v>
      </c>
      <c r="M10" s="40">
        <f t="shared" si="1"/>
        <v>25.523809523809522</v>
      </c>
      <c r="O10" s="29"/>
    </row>
    <row r="11" spans="1:15" ht="9.4499999999999993" customHeight="1" x14ac:dyDescent="0.15">
      <c r="C11" s="20">
        <v>3</v>
      </c>
      <c r="D11" s="40">
        <v>15.533333333333331</v>
      </c>
      <c r="E11" s="40">
        <v>21.766666666666666</v>
      </c>
      <c r="F11" s="40">
        <v>17.033333333333335</v>
      </c>
      <c r="G11" s="40">
        <v>23.216666666666665</v>
      </c>
      <c r="H11" s="40">
        <v>20.066666666666666</v>
      </c>
      <c r="I11" s="40">
        <v>24.5</v>
      </c>
      <c r="J11" s="40">
        <v>17.7</v>
      </c>
      <c r="L11" s="40">
        <f t="shared" si="0"/>
        <v>19.523333333333333</v>
      </c>
      <c r="M11" s="40">
        <f t="shared" si="1"/>
        <v>19.973809523809525</v>
      </c>
      <c r="O11" s="29"/>
    </row>
    <row r="12" spans="1:15" ht="9.4499999999999993" customHeight="1" x14ac:dyDescent="0.15">
      <c r="C12" s="20">
        <v>4</v>
      </c>
      <c r="D12" s="40">
        <v>14.6</v>
      </c>
      <c r="E12" s="40">
        <v>20.916666666666664</v>
      </c>
      <c r="F12" s="40">
        <v>17.466666666666665</v>
      </c>
      <c r="G12" s="40">
        <v>20.483333333333334</v>
      </c>
      <c r="H12" s="40">
        <v>22.75</v>
      </c>
      <c r="I12" s="40">
        <v>20.466666666666665</v>
      </c>
      <c r="J12" s="40">
        <v>15.316666666666668</v>
      </c>
      <c r="L12" s="40">
        <f t="shared" si="0"/>
        <v>19.243333333333332</v>
      </c>
      <c r="M12" s="40">
        <f t="shared" si="1"/>
        <v>18.857142857142858</v>
      </c>
    </row>
    <row r="13" spans="1:15" ht="9.4499999999999993" customHeight="1" x14ac:dyDescent="0.15">
      <c r="C13" s="20">
        <v>5</v>
      </c>
      <c r="D13" s="40">
        <v>52.65</v>
      </c>
      <c r="E13" s="40">
        <v>56.883333333333326</v>
      </c>
      <c r="F13" s="40">
        <v>54.433333333333337</v>
      </c>
      <c r="G13" s="40">
        <v>56.683333333333337</v>
      </c>
      <c r="H13" s="40">
        <v>59.5</v>
      </c>
      <c r="I13" s="40">
        <v>42.183333333333337</v>
      </c>
      <c r="J13" s="40">
        <v>28.3</v>
      </c>
      <c r="L13" s="40">
        <f t="shared" si="0"/>
        <v>56.029999999999994</v>
      </c>
      <c r="M13" s="40">
        <f t="shared" si="1"/>
        <v>50.090476190476188</v>
      </c>
    </row>
    <row r="14" spans="1:15" ht="9.4499999999999993" customHeight="1" x14ac:dyDescent="0.15">
      <c r="C14" s="20">
        <v>6</v>
      </c>
      <c r="D14" s="40">
        <v>126.91666666666667</v>
      </c>
      <c r="E14" s="40">
        <v>150.81666666666666</v>
      </c>
      <c r="F14" s="40">
        <v>162.19999999999999</v>
      </c>
      <c r="G14" s="40">
        <v>152.78333333333336</v>
      </c>
      <c r="H14" s="40">
        <v>153.91666666666669</v>
      </c>
      <c r="I14" s="40">
        <v>80.166666666666671</v>
      </c>
      <c r="J14" s="40">
        <v>42.5</v>
      </c>
      <c r="L14" s="40">
        <f t="shared" si="0"/>
        <v>149.32666666666668</v>
      </c>
      <c r="M14" s="40">
        <f t="shared" si="1"/>
        <v>124.1857142857143</v>
      </c>
    </row>
    <row r="15" spans="1:15" ht="9.4499999999999993" customHeight="1" x14ac:dyDescent="0.15">
      <c r="C15" s="20">
        <v>7</v>
      </c>
      <c r="D15" s="40">
        <v>336.83333333333337</v>
      </c>
      <c r="E15" s="40">
        <v>347.51666666666665</v>
      </c>
      <c r="F15" s="40">
        <v>414.51666666666671</v>
      </c>
      <c r="G15" s="40">
        <v>345.18333333333334</v>
      </c>
      <c r="H15" s="40">
        <v>330.33333333333337</v>
      </c>
      <c r="I15" s="40">
        <v>127.03333333333333</v>
      </c>
      <c r="J15" s="40">
        <v>73.400000000000006</v>
      </c>
      <c r="L15" s="40">
        <f t="shared" si="0"/>
        <v>354.87666666666672</v>
      </c>
      <c r="M15" s="40">
        <f t="shared" si="1"/>
        <v>282.11666666666673</v>
      </c>
    </row>
    <row r="16" spans="1:15" ht="9.4499999999999993" customHeight="1" x14ac:dyDescent="0.15">
      <c r="C16" s="20">
        <v>8</v>
      </c>
      <c r="D16" s="40">
        <v>360.95</v>
      </c>
      <c r="E16" s="40">
        <v>387.6</v>
      </c>
      <c r="F16" s="40">
        <v>424.63333333333338</v>
      </c>
      <c r="G16" s="40">
        <v>389.65</v>
      </c>
      <c r="H16" s="40">
        <v>372.46666666666664</v>
      </c>
      <c r="I16" s="40">
        <v>207.5</v>
      </c>
      <c r="J16" s="40">
        <v>96.233333333333334</v>
      </c>
      <c r="L16" s="40">
        <f t="shared" si="0"/>
        <v>387.06000000000006</v>
      </c>
      <c r="M16" s="40">
        <f t="shared" si="1"/>
        <v>319.86190476190478</v>
      </c>
    </row>
    <row r="17" spans="3:13" ht="9.4499999999999993" customHeight="1" x14ac:dyDescent="0.15">
      <c r="C17" s="20">
        <v>9</v>
      </c>
      <c r="D17" s="40">
        <v>327.76666666666665</v>
      </c>
      <c r="E17" s="40">
        <v>348.08333333333337</v>
      </c>
      <c r="F17" s="40">
        <v>397.3</v>
      </c>
      <c r="G17" s="40">
        <v>331.71666666666664</v>
      </c>
      <c r="H17" s="40">
        <v>355.06666666666666</v>
      </c>
      <c r="I17" s="40">
        <v>317.41666666666669</v>
      </c>
      <c r="J17" s="40">
        <v>166.03333333333333</v>
      </c>
      <c r="L17" s="40">
        <f t="shared" si="0"/>
        <v>351.98666666666668</v>
      </c>
      <c r="M17" s="40">
        <f t="shared" si="1"/>
        <v>320.48333333333329</v>
      </c>
    </row>
    <row r="18" spans="3:13" ht="9.4499999999999993" customHeight="1" x14ac:dyDescent="0.15">
      <c r="C18" s="20">
        <v>10</v>
      </c>
      <c r="D18" s="40">
        <v>381.66666666666663</v>
      </c>
      <c r="E18" s="40">
        <v>379.56666666666666</v>
      </c>
      <c r="F18" s="40">
        <v>407.98333333333335</v>
      </c>
      <c r="G18" s="40">
        <v>382.18333333333328</v>
      </c>
      <c r="H18" s="40">
        <v>420.68333333333328</v>
      </c>
      <c r="I18" s="40">
        <v>445.2</v>
      </c>
      <c r="J18" s="40">
        <v>267.36666666666667</v>
      </c>
      <c r="L18" s="40">
        <f t="shared" si="0"/>
        <v>394.41666666666669</v>
      </c>
      <c r="M18" s="40">
        <f t="shared" si="1"/>
        <v>383.5214285714286</v>
      </c>
    </row>
    <row r="19" spans="3:13" ht="9.4499999999999993" customHeight="1" x14ac:dyDescent="0.15">
      <c r="C19" s="20">
        <v>11</v>
      </c>
      <c r="D19" s="40">
        <v>485.48333333333329</v>
      </c>
      <c r="E19" s="40">
        <v>488.75</v>
      </c>
      <c r="F19" s="40">
        <v>493.33333333333337</v>
      </c>
      <c r="G19" s="40">
        <v>494.33333333333331</v>
      </c>
      <c r="H19" s="40">
        <v>537.9</v>
      </c>
      <c r="I19" s="40">
        <v>593.5</v>
      </c>
      <c r="J19" s="40">
        <v>462.41666666666663</v>
      </c>
      <c r="L19" s="40">
        <f t="shared" si="0"/>
        <v>499.95999999999992</v>
      </c>
      <c r="M19" s="40">
        <f t="shared" si="1"/>
        <v>507.95952380952377</v>
      </c>
    </row>
    <row r="20" spans="3:13" ht="9.4499999999999993" customHeight="1" x14ac:dyDescent="0.15">
      <c r="C20" s="20">
        <v>12</v>
      </c>
      <c r="D20" s="40">
        <v>561.98333333333335</v>
      </c>
      <c r="E20" s="40">
        <v>553.70000000000005</v>
      </c>
      <c r="F20" s="40">
        <v>579</v>
      </c>
      <c r="G20" s="40">
        <v>564.81666666666672</v>
      </c>
      <c r="H20" s="40">
        <v>662.6</v>
      </c>
      <c r="I20" s="40">
        <v>683.38333333333344</v>
      </c>
      <c r="J20" s="40">
        <v>585.86666666666656</v>
      </c>
      <c r="L20" s="40">
        <f t="shared" si="0"/>
        <v>584.41999999999996</v>
      </c>
      <c r="M20" s="40">
        <f t="shared" si="1"/>
        <v>598.76428571428573</v>
      </c>
    </row>
    <row r="21" spans="3:13" ht="9.4499999999999993" customHeight="1" x14ac:dyDescent="0.15">
      <c r="C21" s="20">
        <v>13</v>
      </c>
      <c r="D21" s="40">
        <v>584.85</v>
      </c>
      <c r="E21" s="40">
        <v>580.29999999999995</v>
      </c>
      <c r="F21" s="40">
        <v>588.23333333333335</v>
      </c>
      <c r="G21" s="40">
        <v>597.58333333333337</v>
      </c>
      <c r="H21" s="40">
        <v>707.68333333333328</v>
      </c>
      <c r="I21" s="40">
        <v>665.08333333333326</v>
      </c>
      <c r="J21" s="40">
        <v>663.68333333333328</v>
      </c>
      <c r="L21" s="40">
        <f t="shared" si="0"/>
        <v>611.73</v>
      </c>
      <c r="M21" s="40">
        <f t="shared" si="1"/>
        <v>626.77380952380952</v>
      </c>
    </row>
    <row r="22" spans="3:13" ht="9.4499999999999993" customHeight="1" x14ac:dyDescent="0.15">
      <c r="C22" s="20">
        <v>14</v>
      </c>
      <c r="D22" s="40">
        <v>713.55</v>
      </c>
      <c r="E22" s="40">
        <v>722.9666666666667</v>
      </c>
      <c r="F22" s="40">
        <v>728.4</v>
      </c>
      <c r="G22" s="40">
        <v>728.15</v>
      </c>
      <c r="H22" s="40">
        <v>809.9</v>
      </c>
      <c r="I22" s="40">
        <v>691.06666666666672</v>
      </c>
      <c r="J22" s="40">
        <v>664.05</v>
      </c>
      <c r="L22" s="40">
        <f t="shared" si="0"/>
        <v>740.59333333333336</v>
      </c>
      <c r="M22" s="40">
        <f t="shared" si="1"/>
        <v>722.58333333333337</v>
      </c>
    </row>
    <row r="23" spans="3:13" ht="9.4499999999999993" customHeight="1" x14ac:dyDescent="0.15">
      <c r="C23" s="20">
        <v>15</v>
      </c>
      <c r="D23" s="40">
        <v>724.2833333333333</v>
      </c>
      <c r="E23" s="40">
        <v>710.38333333333333</v>
      </c>
      <c r="F23" s="40">
        <v>760.26666666666665</v>
      </c>
      <c r="G23" s="40">
        <v>767.91666666666674</v>
      </c>
      <c r="H23" s="40">
        <v>774.33333333333326</v>
      </c>
      <c r="I23" s="40">
        <v>682.06666666666661</v>
      </c>
      <c r="J23" s="40">
        <v>674.2</v>
      </c>
      <c r="L23" s="40">
        <f t="shared" si="0"/>
        <v>747.43666666666672</v>
      </c>
      <c r="M23" s="40">
        <f t="shared" si="1"/>
        <v>727.63571428571424</v>
      </c>
    </row>
    <row r="24" spans="3:13" ht="9.4499999999999993" customHeight="1" x14ac:dyDescent="0.15">
      <c r="C24" s="20">
        <v>16</v>
      </c>
      <c r="D24" s="40">
        <v>791.68333333333328</v>
      </c>
      <c r="E24" s="40">
        <v>786.48333333333335</v>
      </c>
      <c r="F24" s="40">
        <v>815.33333333333326</v>
      </c>
      <c r="G24" s="40">
        <v>780.5333333333333</v>
      </c>
      <c r="H24" s="40">
        <v>794.73333333333335</v>
      </c>
      <c r="I24" s="40">
        <v>712.45</v>
      </c>
      <c r="J24" s="40">
        <v>645.36666666666667</v>
      </c>
      <c r="L24" s="40">
        <f t="shared" si="0"/>
        <v>793.75333333333333</v>
      </c>
      <c r="M24" s="40">
        <f t="shared" si="1"/>
        <v>760.94047619047615</v>
      </c>
    </row>
    <row r="25" spans="3:13" ht="9.4499999999999993" customHeight="1" x14ac:dyDescent="0.15">
      <c r="C25" s="20">
        <v>17</v>
      </c>
      <c r="D25" s="40">
        <v>797.15</v>
      </c>
      <c r="E25" s="40">
        <v>788.9666666666667</v>
      </c>
      <c r="F25" s="40">
        <v>791</v>
      </c>
      <c r="G25" s="40">
        <v>764.63333333333333</v>
      </c>
      <c r="H25" s="40">
        <v>802.2166666666667</v>
      </c>
      <c r="I25" s="40">
        <v>677.68333333333328</v>
      </c>
      <c r="J25" s="40">
        <v>511.48333333333329</v>
      </c>
      <c r="L25" s="40">
        <f t="shared" si="0"/>
        <v>788.79333333333329</v>
      </c>
      <c r="M25" s="40">
        <f t="shared" si="1"/>
        <v>733.3047619047619</v>
      </c>
    </row>
    <row r="26" spans="3:13" ht="9.4499999999999993" customHeight="1" x14ac:dyDescent="0.15">
      <c r="C26" s="20">
        <v>18</v>
      </c>
      <c r="D26" s="40">
        <v>714.55</v>
      </c>
      <c r="E26" s="40">
        <v>735.66666666666674</v>
      </c>
      <c r="F26" s="40">
        <v>787.8</v>
      </c>
      <c r="G26" s="40">
        <v>772.01666666666665</v>
      </c>
      <c r="H26" s="40">
        <v>749.05</v>
      </c>
      <c r="I26" s="40">
        <v>633.91666666666663</v>
      </c>
      <c r="J26" s="40">
        <v>511.65</v>
      </c>
      <c r="L26" s="40">
        <f t="shared" si="0"/>
        <v>751.81666666666661</v>
      </c>
      <c r="M26" s="40">
        <f t="shared" si="1"/>
        <v>700.66428571428571</v>
      </c>
    </row>
    <row r="27" spans="3:13" ht="9.4499999999999993" customHeight="1" x14ac:dyDescent="0.15">
      <c r="C27" s="20">
        <v>19</v>
      </c>
      <c r="D27" s="40">
        <v>586.7166666666667</v>
      </c>
      <c r="E27" s="40">
        <v>616.58333333333326</v>
      </c>
      <c r="F27" s="40">
        <v>612.65</v>
      </c>
      <c r="G27" s="40">
        <v>622.93333333333339</v>
      </c>
      <c r="H27" s="40">
        <v>638.95000000000005</v>
      </c>
      <c r="I27" s="40">
        <v>518.7833333333333</v>
      </c>
      <c r="J27" s="40">
        <v>311.5</v>
      </c>
      <c r="L27" s="40">
        <f t="shared" si="0"/>
        <v>615.56666666666661</v>
      </c>
      <c r="M27" s="40">
        <f t="shared" si="1"/>
        <v>558.30238095238087</v>
      </c>
    </row>
    <row r="28" spans="3:13" ht="9.4499999999999993" customHeight="1" x14ac:dyDescent="0.15">
      <c r="C28" s="20">
        <v>20</v>
      </c>
      <c r="D28" s="40">
        <v>484.4</v>
      </c>
      <c r="E28" s="40">
        <v>494.9666666666667</v>
      </c>
      <c r="F28" s="40">
        <v>512.81666666666672</v>
      </c>
      <c r="G28" s="40">
        <v>546.5</v>
      </c>
      <c r="H28" s="40">
        <v>544.98333333333335</v>
      </c>
      <c r="I28" s="40">
        <v>418.05</v>
      </c>
      <c r="J28" s="40">
        <v>237.8833333333333</v>
      </c>
      <c r="L28" s="40">
        <f t="shared" si="0"/>
        <v>516.73333333333335</v>
      </c>
      <c r="M28" s="40">
        <f t="shared" si="1"/>
        <v>462.80000000000007</v>
      </c>
    </row>
    <row r="29" spans="3:13" ht="9.4499999999999993" customHeight="1" x14ac:dyDescent="0.15">
      <c r="C29" s="20">
        <v>21</v>
      </c>
      <c r="D29" s="40">
        <v>344.15</v>
      </c>
      <c r="E29" s="40">
        <v>352.8</v>
      </c>
      <c r="F29" s="40">
        <v>370.71666666666664</v>
      </c>
      <c r="G29" s="40">
        <v>409.83333333333337</v>
      </c>
      <c r="H29" s="40">
        <v>439.73333333333329</v>
      </c>
      <c r="I29" s="40">
        <v>402</v>
      </c>
      <c r="J29" s="40">
        <v>176.16666666666669</v>
      </c>
      <c r="L29" s="40">
        <f t="shared" si="0"/>
        <v>383.44666666666666</v>
      </c>
      <c r="M29" s="40">
        <f t="shared" si="1"/>
        <v>356.48571428571432</v>
      </c>
    </row>
    <row r="30" spans="3:13" ht="9.4499999999999993" customHeight="1" x14ac:dyDescent="0.15">
      <c r="C30" s="20">
        <v>22</v>
      </c>
      <c r="D30" s="40">
        <v>374.78333333333336</v>
      </c>
      <c r="E30" s="40">
        <v>360.55</v>
      </c>
      <c r="F30" s="40">
        <v>392.08333333333337</v>
      </c>
      <c r="G30" s="40">
        <v>391.56666666666666</v>
      </c>
      <c r="H30" s="40">
        <v>445.58333333333331</v>
      </c>
      <c r="I30" s="40">
        <v>247.8</v>
      </c>
      <c r="J30" s="40">
        <v>152.63333333333333</v>
      </c>
      <c r="L30" s="40">
        <f t="shared" si="0"/>
        <v>392.9133333333333</v>
      </c>
      <c r="M30" s="40">
        <f t="shared" si="1"/>
        <v>337.85714285714283</v>
      </c>
    </row>
    <row r="31" spans="3:13" ht="9.4499999999999993" customHeight="1" x14ac:dyDescent="0.15">
      <c r="C31" s="20">
        <v>23</v>
      </c>
      <c r="D31" s="40">
        <v>139.76666666666668</v>
      </c>
      <c r="E31" s="40">
        <v>126.65</v>
      </c>
      <c r="F31" s="40">
        <v>136.23333333333332</v>
      </c>
      <c r="G31" s="40">
        <v>142.36666666666665</v>
      </c>
      <c r="H31" s="40">
        <v>221.78333333333336</v>
      </c>
      <c r="I31" s="40">
        <v>161.38333333333335</v>
      </c>
      <c r="J31" s="40">
        <v>95.533333333333331</v>
      </c>
      <c r="L31" s="40">
        <f t="shared" si="0"/>
        <v>153.35999999999999</v>
      </c>
      <c r="M31" s="40">
        <f t="shared" si="1"/>
        <v>146.24523809523808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6780.75</v>
      </c>
      <c r="E33" s="40">
        <f t="shared" ref="E33:J33" si="2">SUM(E15:E26)</f>
        <v>6829.9833333333345</v>
      </c>
      <c r="F33" s="40">
        <f t="shared" si="2"/>
        <v>7187.8</v>
      </c>
      <c r="G33" s="40">
        <f t="shared" si="2"/>
        <v>6918.7166666666672</v>
      </c>
      <c r="H33" s="40">
        <f t="shared" si="2"/>
        <v>7316.9666666666662</v>
      </c>
      <c r="I33" s="40">
        <f t="shared" si="2"/>
        <v>6436.3</v>
      </c>
      <c r="J33" s="40">
        <f t="shared" si="2"/>
        <v>5321.7499999999991</v>
      </c>
      <c r="L33" s="40">
        <f>SUM(L15:L26)</f>
        <v>7006.8433333333332</v>
      </c>
      <c r="M33" s="40">
        <f>SUM(M15:M26)</f>
        <v>6684.6095238095249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1025.55</v>
      </c>
      <c r="E34" s="40">
        <f t="shared" ref="E34:J34" si="3">SUM(E15:E17)</f>
        <v>1083.2</v>
      </c>
      <c r="F34" s="40">
        <f t="shared" si="3"/>
        <v>1236.45</v>
      </c>
      <c r="G34" s="40">
        <f t="shared" si="3"/>
        <v>1066.55</v>
      </c>
      <c r="H34" s="40">
        <f t="shared" si="3"/>
        <v>1057.8666666666666</v>
      </c>
      <c r="I34" s="40">
        <f t="shared" si="3"/>
        <v>651.95000000000005</v>
      </c>
      <c r="J34" s="40">
        <f t="shared" si="3"/>
        <v>335.66666666666663</v>
      </c>
      <c r="L34" s="40">
        <f>SUM(L15:L17)</f>
        <v>1093.9233333333334</v>
      </c>
      <c r="M34" s="40">
        <f>SUM(M15:M17)</f>
        <v>922.46190476190486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3451.8166666666662</v>
      </c>
      <c r="E35" s="40">
        <f t="shared" ref="E35:J35" si="4">SUM(E18:E23)</f>
        <v>3435.6666666666665</v>
      </c>
      <c r="F35" s="40">
        <f t="shared" si="4"/>
        <v>3557.2166666666672</v>
      </c>
      <c r="G35" s="40">
        <f t="shared" si="4"/>
        <v>3534.9833333333336</v>
      </c>
      <c r="H35" s="40">
        <f t="shared" si="4"/>
        <v>3913.1000000000004</v>
      </c>
      <c r="I35" s="40">
        <f t="shared" si="4"/>
        <v>3760.3</v>
      </c>
      <c r="J35" s="40">
        <f t="shared" si="4"/>
        <v>3317.583333333333</v>
      </c>
      <c r="L35" s="40">
        <f>SUM(L18:L23)</f>
        <v>3578.5566666666664</v>
      </c>
      <c r="M35" s="40">
        <f>SUM(M18:M23)</f>
        <v>3567.2380952380954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2303.3833333333332</v>
      </c>
      <c r="E36" s="40">
        <f t="shared" ref="E36:J36" si="5">SUM(E24:E26)</f>
        <v>2311.1166666666668</v>
      </c>
      <c r="F36" s="40">
        <f t="shared" si="5"/>
        <v>2394.1333333333332</v>
      </c>
      <c r="G36" s="40">
        <f t="shared" si="5"/>
        <v>2317.1833333333334</v>
      </c>
      <c r="H36" s="40">
        <f t="shared" si="5"/>
        <v>2346</v>
      </c>
      <c r="I36" s="40">
        <f t="shared" si="5"/>
        <v>2024.0499999999997</v>
      </c>
      <c r="J36" s="40">
        <f t="shared" si="5"/>
        <v>1668.5</v>
      </c>
      <c r="L36" s="40">
        <f>SUM(L24:L26)</f>
        <v>2334.3633333333332</v>
      </c>
      <c r="M36" s="40">
        <f>SUM(M24:M26)</f>
        <v>2194.9095238095238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9019.7666666666646</v>
      </c>
      <c r="E37" s="40">
        <f t="shared" ref="E37:J37" si="6">SUM(E8:E31)</f>
        <v>9168.35</v>
      </c>
      <c r="F37" s="40">
        <f t="shared" si="6"/>
        <v>9576.7666666666682</v>
      </c>
      <c r="G37" s="40">
        <f t="shared" si="6"/>
        <v>9396.6333333333369</v>
      </c>
      <c r="H37" s="40">
        <f t="shared" si="6"/>
        <v>9994.8000000000011</v>
      </c>
      <c r="I37" s="40">
        <f t="shared" si="6"/>
        <v>8590.5333333333328</v>
      </c>
      <c r="J37" s="40">
        <f t="shared" si="6"/>
        <v>6587.0166666666664</v>
      </c>
      <c r="L37" s="40">
        <f>SUM(L8:L31)</f>
        <v>9431.2633333333342</v>
      </c>
      <c r="M37" s="40">
        <f>SUM(M8:M31)</f>
        <v>8904.8380952380958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>
        <v>7089.0666666666666</v>
      </c>
      <c r="F43" s="35">
        <v>7357.8</v>
      </c>
      <c r="G43" s="35">
        <v>6890.2999999999993</v>
      </c>
      <c r="H43" s="35">
        <v>6869.6</v>
      </c>
      <c r="I43" s="35">
        <v>6827.4500000000007</v>
      </c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>
        <v>9548.9166666666661</v>
      </c>
      <c r="F44" s="35">
        <v>9814.5</v>
      </c>
      <c r="G44" s="35">
        <v>9191.6500000000015</v>
      </c>
      <c r="H44" s="35">
        <v>9313.2666666666682</v>
      </c>
      <c r="I44" s="35">
        <v>9287.9833333333336</v>
      </c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>
        <v>6226</v>
      </c>
      <c r="F47" s="35">
        <v>6786</v>
      </c>
      <c r="G47" s="35">
        <v>6465.5</v>
      </c>
      <c r="H47" s="35">
        <v>6308.0000000000009</v>
      </c>
      <c r="I47" s="35">
        <v>6396</v>
      </c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>
        <v>8501.5</v>
      </c>
      <c r="F48" s="35">
        <v>9067</v>
      </c>
      <c r="G48" s="35">
        <v>8433.5</v>
      </c>
      <c r="H48" s="35">
        <v>8355.6666666666697</v>
      </c>
      <c r="I48" s="35">
        <v>8595.0000000000018</v>
      </c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>
        <v>4954</v>
      </c>
      <c r="F51" s="35">
        <v>5515</v>
      </c>
      <c r="G51" s="35">
        <v>5601.5</v>
      </c>
      <c r="H51" s="35">
        <v>5316.25</v>
      </c>
      <c r="I51" s="35">
        <v>5222</v>
      </c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>
        <v>6212.3333333333339</v>
      </c>
      <c r="F52" s="35">
        <v>6917</v>
      </c>
      <c r="G52" s="35">
        <v>6788.5</v>
      </c>
      <c r="H52" s="35">
        <v>6525.25</v>
      </c>
      <c r="I52" s="35">
        <v>6492</v>
      </c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85" display="Index" xr:uid="{56227206-95F0-4CAC-B5DE-85DAFFA7C5A9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90EA-3895-49B0-BDF0-F36BF5D1B571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115</v>
      </c>
      <c r="E3" s="46"/>
      <c r="F3" s="46"/>
      <c r="G3" s="7"/>
      <c r="H3" s="48" t="s">
        <v>116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19822.386666666662</v>
      </c>
      <c r="Q6" s="18">
        <v>20416.916666666672</v>
      </c>
      <c r="R6" s="18">
        <v>20660.758333333335</v>
      </c>
      <c r="S6" s="18">
        <v>20522.076666666664</v>
      </c>
      <c r="T6" s="18">
        <v>19786.888333333332</v>
      </c>
      <c r="U6" s="18">
        <v>10461.393333333333</v>
      </c>
      <c r="V6" s="18">
        <v>8386.2583333333332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/>
      <c r="Q7" s="18"/>
      <c r="R7" s="18"/>
      <c r="S7" s="18"/>
      <c r="T7" s="18"/>
      <c r="U7" s="18"/>
      <c r="V7" s="18"/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19822.386666666662</v>
      </c>
      <c r="Q8" s="18">
        <f t="shared" ref="Q8:V8" si="0">SUM(Q6:Q7)</f>
        <v>20416.916666666672</v>
      </c>
      <c r="R8" s="18">
        <f t="shared" si="0"/>
        <v>20660.758333333335</v>
      </c>
      <c r="S8" s="18">
        <f t="shared" si="0"/>
        <v>20522.076666666664</v>
      </c>
      <c r="T8" s="18">
        <f t="shared" si="0"/>
        <v>19786.888333333332</v>
      </c>
      <c r="U8" s="18">
        <f t="shared" si="0"/>
        <v>10461.393333333333</v>
      </c>
      <c r="V8" s="18">
        <f t="shared" si="0"/>
        <v>8386.2583333333332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19192.600000000002</v>
      </c>
      <c r="Q10" s="18">
        <v>19227.766666666663</v>
      </c>
      <c r="R10" s="18"/>
      <c r="S10" s="18">
        <v>19864.000000000004</v>
      </c>
      <c r="T10" s="18">
        <v>19269.366666666665</v>
      </c>
      <c r="U10" s="18"/>
      <c r="V10" s="18">
        <v>20253.000000000004</v>
      </c>
      <c r="W10" s="18">
        <v>19784.626666666671</v>
      </c>
      <c r="X10" s="18">
        <v>20345.489999999998</v>
      </c>
      <c r="Y10" s="18">
        <v>20923.51666666667</v>
      </c>
      <c r="Z10" s="18">
        <v>21630.719999999998</v>
      </c>
      <c r="AA10" s="18">
        <v>21926.966666666667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 t="shared" ref="P12:AA12" si="1">SUM(P10:P11)</f>
        <v>19192.600000000002</v>
      </c>
      <c r="Q12" s="18">
        <f t="shared" si="1"/>
        <v>19227.766666666663</v>
      </c>
      <c r="R12" s="18"/>
      <c r="S12" s="18">
        <f t="shared" ref="S12:T12" si="2">SUM(S10:S11)</f>
        <v>19864.000000000004</v>
      </c>
      <c r="T12" s="18">
        <f t="shared" si="2"/>
        <v>19269.366666666665</v>
      </c>
      <c r="U12" s="18"/>
      <c r="V12" s="18">
        <f t="shared" si="1"/>
        <v>20253.000000000004</v>
      </c>
      <c r="W12" s="18">
        <f t="shared" si="1"/>
        <v>19784.626666666671</v>
      </c>
      <c r="X12" s="18">
        <f t="shared" si="1"/>
        <v>20345.489999999998</v>
      </c>
      <c r="Y12" s="18">
        <f t="shared" si="1"/>
        <v>20923.51666666667</v>
      </c>
      <c r="Z12" s="18">
        <f t="shared" si="1"/>
        <v>21630.719999999998</v>
      </c>
      <c r="AA12" s="18">
        <f t="shared" si="1"/>
        <v>21926.966666666667</v>
      </c>
    </row>
    <row r="13" spans="1:27" ht="9.4499999999999993" customHeight="1" x14ac:dyDescent="0.15">
      <c r="C13" s="20"/>
      <c r="O13" s="21"/>
      <c r="P13" s="21">
        <f t="shared" ref="P13:W13" si="3">Q13-1</f>
        <v>2010</v>
      </c>
      <c r="Q13" s="21">
        <f t="shared" si="3"/>
        <v>2011</v>
      </c>
      <c r="R13" s="21">
        <f t="shared" si="3"/>
        <v>2012</v>
      </c>
      <c r="S13" s="21">
        <f t="shared" si="3"/>
        <v>2013</v>
      </c>
      <c r="T13" s="21">
        <f t="shared" si="3"/>
        <v>2014</v>
      </c>
      <c r="U13" s="21">
        <f t="shared" si="3"/>
        <v>2015</v>
      </c>
      <c r="V13" s="21">
        <f t="shared" si="3"/>
        <v>2016</v>
      </c>
      <c r="W13" s="21">
        <f t="shared" si="3"/>
        <v>2017</v>
      </c>
      <c r="X13" s="21">
        <f>Y13-1</f>
        <v>2018</v>
      </c>
      <c r="Y13" s="21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42"/>
      <c r="Q14" s="42">
        <v>21194</v>
      </c>
      <c r="R14" s="42">
        <v>20923</v>
      </c>
      <c r="S14" s="42">
        <v>20934.012763800001</v>
      </c>
      <c r="T14" s="18">
        <v>21273.4438758</v>
      </c>
      <c r="U14" s="18">
        <v>22198.820650199999</v>
      </c>
      <c r="V14" s="18">
        <v>22362.427233800001</v>
      </c>
      <c r="W14" s="18"/>
      <c r="X14" s="18"/>
      <c r="Y14" s="18">
        <v>20241.80533333333</v>
      </c>
      <c r="Z14" s="15"/>
      <c r="AA14" s="15"/>
    </row>
    <row r="15" spans="1:27" ht="9.4499999999999993" customHeight="1" x14ac:dyDescent="0.2">
      <c r="C15" s="20"/>
      <c r="O15" s="17" t="s">
        <v>88</v>
      </c>
      <c r="P15" s="43"/>
      <c r="Q15" s="43"/>
      <c r="R15" s="15"/>
      <c r="S15" s="15"/>
      <c r="T15" s="15"/>
      <c r="U15" s="15"/>
      <c r="V15" s="15"/>
      <c r="W15" s="15"/>
      <c r="X15" s="15"/>
      <c r="Y15" s="18"/>
      <c r="Z15" s="15"/>
      <c r="AA15" s="15"/>
    </row>
    <row r="16" spans="1:27" ht="9.4499999999999993" customHeight="1" x14ac:dyDescent="0.15">
      <c r="C16" s="20"/>
      <c r="O16" s="17" t="s">
        <v>89</v>
      </c>
      <c r="P16" s="18"/>
      <c r="Q16" s="18">
        <f t="shared" ref="Q16:V16" si="4">SUM(Q14:Q15)</f>
        <v>21194</v>
      </c>
      <c r="R16" s="18">
        <f t="shared" si="4"/>
        <v>20923</v>
      </c>
      <c r="S16" s="18">
        <f t="shared" si="4"/>
        <v>20934.012763800001</v>
      </c>
      <c r="T16" s="18">
        <f t="shared" si="4"/>
        <v>21273.4438758</v>
      </c>
      <c r="U16" s="18">
        <f t="shared" si="4"/>
        <v>22198.820650199999</v>
      </c>
      <c r="V16" s="18">
        <f t="shared" si="4"/>
        <v>22362.427233800001</v>
      </c>
      <c r="W16" s="18"/>
      <c r="X16" s="18"/>
      <c r="Y16" s="18">
        <f>SUM(Y14:Y15)</f>
        <v>20241.80533333333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18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4" display="Index" xr:uid="{B4A27C6D-45D8-47E8-8197-E13A45F8F229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F2F35-9BD4-468D-84C9-2995A411C95B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115</v>
      </c>
      <c r="E3" s="46"/>
      <c r="F3" s="46"/>
      <c r="G3" s="7"/>
      <c r="H3" s="53" t="s">
        <v>116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18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83.75500000000001</v>
      </c>
      <c r="E8" s="40">
        <v>106.80833333333335</v>
      </c>
      <c r="F8" s="40">
        <v>105.1</v>
      </c>
      <c r="G8" s="40">
        <v>104.825</v>
      </c>
      <c r="H8" s="40">
        <v>107.87833333333333</v>
      </c>
      <c r="I8" s="40">
        <v>129.22999999999999</v>
      </c>
      <c r="J8" s="40">
        <v>109.30833333333335</v>
      </c>
      <c r="L8" s="40">
        <f>AVERAGE(D8:H8)</f>
        <v>101.67333333333333</v>
      </c>
      <c r="M8" s="40">
        <f>AVERAGE(D8:J8)</f>
        <v>106.7007142857143</v>
      </c>
      <c r="O8" s="29"/>
    </row>
    <row r="9" spans="1:15" ht="9.4499999999999993" customHeight="1" x14ac:dyDescent="0.15">
      <c r="C9" s="20">
        <v>1</v>
      </c>
      <c r="D9" s="40">
        <v>61.626666666666665</v>
      </c>
      <c r="E9" s="40">
        <v>86.024999999999991</v>
      </c>
      <c r="F9" s="40">
        <v>88.866666666666674</v>
      </c>
      <c r="G9" s="40">
        <v>86.828333333333347</v>
      </c>
      <c r="H9" s="40">
        <v>91.231666666666669</v>
      </c>
      <c r="I9" s="40">
        <v>105.49000000000001</v>
      </c>
      <c r="J9" s="40">
        <v>88.816666666666663</v>
      </c>
      <c r="L9" s="40">
        <f t="shared" ref="L9:L31" si="0">AVERAGE(D9:H9)</f>
        <v>82.915666666666681</v>
      </c>
      <c r="M9" s="40">
        <f t="shared" ref="M9:M31" si="1">AVERAGE(D9:J9)</f>
        <v>86.983571428571423</v>
      </c>
      <c r="O9" s="29"/>
    </row>
    <row r="10" spans="1:15" ht="9.4499999999999993" customHeight="1" x14ac:dyDescent="0.15">
      <c r="C10" s="20">
        <v>2</v>
      </c>
      <c r="D10" s="40">
        <v>60.301666666666655</v>
      </c>
      <c r="E10" s="40">
        <v>79.333333333333329</v>
      </c>
      <c r="F10" s="40">
        <v>81.441666666666677</v>
      </c>
      <c r="G10" s="40">
        <v>85.039999999999992</v>
      </c>
      <c r="H10" s="40">
        <v>91.01666666666668</v>
      </c>
      <c r="I10" s="40">
        <v>79.296666666666667</v>
      </c>
      <c r="J10" s="40">
        <v>69.775000000000006</v>
      </c>
      <c r="L10" s="40">
        <f t="shared" si="0"/>
        <v>79.426666666666662</v>
      </c>
      <c r="M10" s="40">
        <f t="shared" si="1"/>
        <v>78.02928571428572</v>
      </c>
      <c r="O10" s="29"/>
    </row>
    <row r="11" spans="1:15" ht="9.4499999999999993" customHeight="1" x14ac:dyDescent="0.15">
      <c r="C11" s="20">
        <v>3</v>
      </c>
      <c r="D11" s="40">
        <v>88.851666666666659</v>
      </c>
      <c r="E11" s="40">
        <v>108.575</v>
      </c>
      <c r="F11" s="40">
        <v>115.30833333333332</v>
      </c>
      <c r="G11" s="40">
        <v>114.1</v>
      </c>
      <c r="H11" s="40">
        <v>115.91666666666667</v>
      </c>
      <c r="I11" s="40">
        <v>81.075000000000003</v>
      </c>
      <c r="J11" s="40">
        <v>66.3</v>
      </c>
      <c r="L11" s="40">
        <f t="shared" si="0"/>
        <v>108.55033333333333</v>
      </c>
      <c r="M11" s="40">
        <f t="shared" si="1"/>
        <v>98.589523809523811</v>
      </c>
      <c r="O11" s="29"/>
    </row>
    <row r="12" spans="1:15" ht="9.4499999999999993" customHeight="1" x14ac:dyDescent="0.15">
      <c r="C12" s="20">
        <v>4</v>
      </c>
      <c r="D12" s="40">
        <v>198.17000000000002</v>
      </c>
      <c r="E12" s="40">
        <v>226.84166666666664</v>
      </c>
      <c r="F12" s="40">
        <v>220.29166666666666</v>
      </c>
      <c r="G12" s="40">
        <v>219.93</v>
      </c>
      <c r="H12" s="40">
        <v>217.065</v>
      </c>
      <c r="I12" s="40">
        <v>114.28333333333333</v>
      </c>
      <c r="J12" s="40">
        <v>84.075000000000017</v>
      </c>
      <c r="L12" s="40">
        <f t="shared" si="0"/>
        <v>216.45966666666669</v>
      </c>
      <c r="M12" s="40">
        <f t="shared" si="1"/>
        <v>182.9509523809524</v>
      </c>
    </row>
    <row r="13" spans="1:15" ht="9.4499999999999993" customHeight="1" x14ac:dyDescent="0.15">
      <c r="C13" s="20">
        <v>5</v>
      </c>
      <c r="D13" s="40">
        <v>773.35333333333335</v>
      </c>
      <c r="E13" s="40">
        <v>789.10833333333335</v>
      </c>
      <c r="F13" s="40">
        <v>814.52499999999998</v>
      </c>
      <c r="G13" s="40">
        <v>804.66000000000008</v>
      </c>
      <c r="H13" s="40">
        <v>791.99166666666667</v>
      </c>
      <c r="I13" s="40">
        <v>268.65833333333336</v>
      </c>
      <c r="J13" s="40">
        <v>190.57499999999999</v>
      </c>
      <c r="L13" s="40">
        <f t="shared" si="0"/>
        <v>794.72766666666666</v>
      </c>
      <c r="M13" s="40">
        <f t="shared" si="1"/>
        <v>633.26738095238102</v>
      </c>
    </row>
    <row r="14" spans="1:15" ht="9.4499999999999993" customHeight="1" x14ac:dyDescent="0.15">
      <c r="C14" s="20">
        <v>6</v>
      </c>
      <c r="D14" s="40">
        <v>1455.48</v>
      </c>
      <c r="E14" s="40">
        <v>1487.4416666666666</v>
      </c>
      <c r="F14" s="40">
        <v>1499.8416666666667</v>
      </c>
      <c r="G14" s="40">
        <v>1479.1433333333334</v>
      </c>
      <c r="H14" s="40">
        <v>1437.76</v>
      </c>
      <c r="I14" s="40">
        <v>397.18166666666667</v>
      </c>
      <c r="J14" s="40">
        <v>271.94166666666672</v>
      </c>
      <c r="L14" s="40">
        <f t="shared" si="0"/>
        <v>1471.9333333333334</v>
      </c>
      <c r="M14" s="40">
        <f t="shared" si="1"/>
        <v>1146.97</v>
      </c>
    </row>
    <row r="15" spans="1:15" ht="9.4499999999999993" customHeight="1" x14ac:dyDescent="0.15">
      <c r="C15" s="20">
        <v>7</v>
      </c>
      <c r="D15" s="40">
        <v>2217.645</v>
      </c>
      <c r="E15" s="40">
        <v>2249.2250000000004</v>
      </c>
      <c r="F15" s="40">
        <v>2219.3666666666663</v>
      </c>
      <c r="G15" s="40">
        <v>2207.3583333333331</v>
      </c>
      <c r="H15" s="40">
        <v>2169.858333333334</v>
      </c>
      <c r="I15" s="40">
        <v>461.81666666666672</v>
      </c>
      <c r="J15" s="40">
        <v>248.20833333333334</v>
      </c>
      <c r="L15" s="40">
        <f t="shared" si="0"/>
        <v>2212.6906666666669</v>
      </c>
      <c r="M15" s="40">
        <f t="shared" si="1"/>
        <v>1681.9254761904765</v>
      </c>
    </row>
    <row r="16" spans="1:15" ht="9.4499999999999993" customHeight="1" x14ac:dyDescent="0.15">
      <c r="C16" s="20">
        <v>8</v>
      </c>
      <c r="D16" s="40">
        <v>2396.9633333333336</v>
      </c>
      <c r="E16" s="40">
        <v>2503.2166666666662</v>
      </c>
      <c r="F16" s="40">
        <v>2444.5916666666662</v>
      </c>
      <c r="G16" s="40">
        <v>2411.6966666666667</v>
      </c>
      <c r="H16" s="40">
        <v>2197.4116666666669</v>
      </c>
      <c r="I16" s="40">
        <v>533.96499999999992</v>
      </c>
      <c r="J16" s="40">
        <v>311.36666666666667</v>
      </c>
      <c r="L16" s="40">
        <f t="shared" si="0"/>
        <v>2390.7760000000003</v>
      </c>
      <c r="M16" s="40">
        <f t="shared" si="1"/>
        <v>1828.4588095238098</v>
      </c>
    </row>
    <row r="17" spans="3:13" ht="9.4499999999999993" customHeight="1" x14ac:dyDescent="0.15">
      <c r="C17" s="20">
        <v>9</v>
      </c>
      <c r="D17" s="40">
        <v>1724.9233333333334</v>
      </c>
      <c r="E17" s="40">
        <v>1787.7249999999999</v>
      </c>
      <c r="F17" s="40">
        <v>1759.0416666666667</v>
      </c>
      <c r="G17" s="40">
        <v>1765.77</v>
      </c>
      <c r="H17" s="40">
        <v>1545.7150000000001</v>
      </c>
      <c r="I17" s="40">
        <v>686.98500000000001</v>
      </c>
      <c r="J17" s="40">
        <v>449.95833333333331</v>
      </c>
      <c r="L17" s="40">
        <f t="shared" si="0"/>
        <v>1716.6350000000002</v>
      </c>
      <c r="M17" s="40">
        <f t="shared" si="1"/>
        <v>1388.5883333333336</v>
      </c>
    </row>
    <row r="18" spans="3:13" ht="9.4499999999999993" customHeight="1" x14ac:dyDescent="0.15">
      <c r="C18" s="20">
        <v>10</v>
      </c>
      <c r="D18" s="40">
        <v>1183.0333333333333</v>
      </c>
      <c r="E18" s="40">
        <v>1202.4500000000003</v>
      </c>
      <c r="F18" s="40">
        <v>1212.5166666666669</v>
      </c>
      <c r="G18" s="40">
        <v>1226.5766666666666</v>
      </c>
      <c r="H18" s="40">
        <v>1178.1783333333333</v>
      </c>
      <c r="I18" s="40">
        <v>762.15499999999997</v>
      </c>
      <c r="J18" s="40">
        <v>616.9083333333333</v>
      </c>
      <c r="L18" s="40">
        <f t="shared" si="0"/>
        <v>1200.5509999999999</v>
      </c>
      <c r="M18" s="40">
        <f t="shared" si="1"/>
        <v>1054.5454761904762</v>
      </c>
    </row>
    <row r="19" spans="3:13" ht="9.4499999999999993" customHeight="1" x14ac:dyDescent="0.15">
      <c r="C19" s="20">
        <v>11</v>
      </c>
      <c r="D19" s="40">
        <v>1085.44</v>
      </c>
      <c r="E19" s="40">
        <v>1084.9999999999998</v>
      </c>
      <c r="F19" s="40">
        <v>1109.2249999999999</v>
      </c>
      <c r="G19" s="40">
        <v>1119.1066666666666</v>
      </c>
      <c r="H19" s="40">
        <v>1123.2166666666667</v>
      </c>
      <c r="I19" s="40">
        <v>776.61333333333346</v>
      </c>
      <c r="J19" s="40">
        <v>712.14166666666665</v>
      </c>
      <c r="L19" s="40">
        <f t="shared" si="0"/>
        <v>1104.3976666666665</v>
      </c>
      <c r="M19" s="40">
        <f t="shared" si="1"/>
        <v>1001.5347619047618</v>
      </c>
    </row>
    <row r="20" spans="3:13" ht="9.4499999999999993" customHeight="1" x14ac:dyDescent="0.15">
      <c r="C20" s="20">
        <v>12</v>
      </c>
      <c r="D20" s="40">
        <v>1062.3166666666666</v>
      </c>
      <c r="E20" s="40">
        <v>1052.3833333333332</v>
      </c>
      <c r="F20" s="40">
        <v>1098.75</v>
      </c>
      <c r="G20" s="40">
        <v>1111.1950000000002</v>
      </c>
      <c r="H20" s="40">
        <v>1135.9733333333334</v>
      </c>
      <c r="I20" s="40">
        <v>767.14833333333331</v>
      </c>
      <c r="J20" s="40">
        <v>759.54166666666663</v>
      </c>
      <c r="L20" s="40">
        <f t="shared" si="0"/>
        <v>1092.1236666666668</v>
      </c>
      <c r="M20" s="40">
        <f t="shared" si="1"/>
        <v>998.18690476190488</v>
      </c>
    </row>
    <row r="21" spans="3:13" ht="9.4499999999999993" customHeight="1" x14ac:dyDescent="0.15">
      <c r="C21" s="20">
        <v>13</v>
      </c>
      <c r="D21" s="40">
        <v>1129.4566666666665</v>
      </c>
      <c r="E21" s="40">
        <v>1128.7083333333335</v>
      </c>
      <c r="F21" s="40">
        <v>1136.325</v>
      </c>
      <c r="G21" s="40">
        <v>1142.3066666666666</v>
      </c>
      <c r="H21" s="40">
        <v>1135.9083333333335</v>
      </c>
      <c r="I21" s="40">
        <v>872.50833333333321</v>
      </c>
      <c r="J21" s="40">
        <v>851.89166666666677</v>
      </c>
      <c r="L21" s="40">
        <f t="shared" si="0"/>
        <v>1134.5409999999999</v>
      </c>
      <c r="M21" s="40">
        <f t="shared" si="1"/>
        <v>1056.7292857142857</v>
      </c>
    </row>
    <row r="22" spans="3:13" ht="9.4499999999999993" customHeight="1" x14ac:dyDescent="0.15">
      <c r="C22" s="20">
        <v>14</v>
      </c>
      <c r="D22" s="40">
        <v>952.90666666666652</v>
      </c>
      <c r="E22" s="40">
        <v>969.75000000000023</v>
      </c>
      <c r="F22" s="40">
        <v>963.15833333333342</v>
      </c>
      <c r="G22" s="40">
        <v>989.61333333333334</v>
      </c>
      <c r="H22" s="40">
        <v>990.64166666666677</v>
      </c>
      <c r="I22" s="40">
        <v>787.35</v>
      </c>
      <c r="J22" s="40">
        <v>742.36666666666667</v>
      </c>
      <c r="L22" s="40">
        <f t="shared" si="0"/>
        <v>973.21399999999994</v>
      </c>
      <c r="M22" s="40">
        <f t="shared" si="1"/>
        <v>913.6838095238096</v>
      </c>
    </row>
    <row r="23" spans="3:13" ht="9.4499999999999993" customHeight="1" x14ac:dyDescent="0.15">
      <c r="C23" s="20">
        <v>15</v>
      </c>
      <c r="D23" s="40">
        <v>1008.0733333333334</v>
      </c>
      <c r="E23" s="40">
        <v>981.95</v>
      </c>
      <c r="F23" s="40">
        <v>1004.325</v>
      </c>
      <c r="G23" s="40">
        <v>1019.865</v>
      </c>
      <c r="H23" s="40">
        <v>1021.0416666666666</v>
      </c>
      <c r="I23" s="40">
        <v>664.93499999999995</v>
      </c>
      <c r="J23" s="40">
        <v>671.40833333333342</v>
      </c>
      <c r="L23" s="40">
        <f t="shared" si="0"/>
        <v>1007.051</v>
      </c>
      <c r="M23" s="40">
        <f t="shared" si="1"/>
        <v>910.22833333333347</v>
      </c>
    </row>
    <row r="24" spans="3:13" ht="9.4499999999999993" customHeight="1" x14ac:dyDescent="0.15">
      <c r="C24" s="20">
        <v>16</v>
      </c>
      <c r="D24" s="40">
        <v>1024.0083333333332</v>
      </c>
      <c r="E24" s="40">
        <v>1032.0166666666667</v>
      </c>
      <c r="F24" s="40">
        <v>1040.3083333333334</v>
      </c>
      <c r="G24" s="40">
        <v>1026.1616666666666</v>
      </c>
      <c r="H24" s="40">
        <v>996.74833333333333</v>
      </c>
      <c r="I24" s="40">
        <v>616.5383333333333</v>
      </c>
      <c r="J24" s="40">
        <v>431.26666666666659</v>
      </c>
      <c r="L24" s="40">
        <f t="shared" si="0"/>
        <v>1023.8486666666665</v>
      </c>
      <c r="M24" s="40">
        <f t="shared" si="1"/>
        <v>881.00690476190459</v>
      </c>
    </row>
    <row r="25" spans="3:13" ht="9.4499999999999993" customHeight="1" x14ac:dyDescent="0.15">
      <c r="C25" s="20">
        <v>17</v>
      </c>
      <c r="D25" s="40">
        <v>997.47666666666669</v>
      </c>
      <c r="E25" s="40">
        <v>1023.6333333333334</v>
      </c>
      <c r="F25" s="40">
        <v>1056.45</v>
      </c>
      <c r="G25" s="40">
        <v>1023.905</v>
      </c>
      <c r="H25" s="40">
        <v>950.20833333333326</v>
      </c>
      <c r="I25" s="40">
        <v>573.61333333333334</v>
      </c>
      <c r="J25" s="40">
        <v>442.50833333333333</v>
      </c>
      <c r="L25" s="40">
        <f t="shared" si="0"/>
        <v>1010.3346666666666</v>
      </c>
      <c r="M25" s="40">
        <f t="shared" si="1"/>
        <v>866.82785714285717</v>
      </c>
    </row>
    <row r="26" spans="3:13" ht="9.4499999999999993" customHeight="1" x14ac:dyDescent="0.15">
      <c r="C26" s="20">
        <v>18</v>
      </c>
      <c r="D26" s="40">
        <v>821.30333333333328</v>
      </c>
      <c r="E26" s="40">
        <v>916.73333333333335</v>
      </c>
      <c r="F26" s="40">
        <v>1084.6833333333332</v>
      </c>
      <c r="G26" s="40">
        <v>966.88833333333332</v>
      </c>
      <c r="H26" s="40">
        <v>816.745</v>
      </c>
      <c r="I26" s="40">
        <v>537.01666666666665</v>
      </c>
      <c r="J26" s="40">
        <v>425</v>
      </c>
      <c r="L26" s="40">
        <f t="shared" si="0"/>
        <v>921.27066666666667</v>
      </c>
      <c r="M26" s="40">
        <f t="shared" si="1"/>
        <v>795.48142857142852</v>
      </c>
    </row>
    <row r="27" spans="3:13" ht="9.4499999999999993" customHeight="1" x14ac:dyDescent="0.15">
      <c r="C27" s="20">
        <v>19</v>
      </c>
      <c r="D27" s="40">
        <v>507.3366666666667</v>
      </c>
      <c r="E27" s="40">
        <v>554.29999999999995</v>
      </c>
      <c r="F27" s="40">
        <v>602.40833333333342</v>
      </c>
      <c r="G27" s="40">
        <v>580.25166666666678</v>
      </c>
      <c r="H27" s="40">
        <v>555.37000000000012</v>
      </c>
      <c r="I27" s="40">
        <v>372.76499999999999</v>
      </c>
      <c r="J27" s="40">
        <v>253.19166666666669</v>
      </c>
      <c r="L27" s="40">
        <f t="shared" si="0"/>
        <v>559.93333333333339</v>
      </c>
      <c r="M27" s="40">
        <f t="shared" si="1"/>
        <v>489.3747619047619</v>
      </c>
    </row>
    <row r="28" spans="3:13" ht="9.4499999999999993" customHeight="1" x14ac:dyDescent="0.15">
      <c r="C28" s="20">
        <v>20</v>
      </c>
      <c r="D28" s="40">
        <v>313.22666666666669</v>
      </c>
      <c r="E28" s="40">
        <v>321.79166666666669</v>
      </c>
      <c r="F28" s="40">
        <v>337.52499999999998</v>
      </c>
      <c r="G28" s="40">
        <v>341.71500000000003</v>
      </c>
      <c r="H28" s="40">
        <v>351.12833333333333</v>
      </c>
      <c r="I28" s="40">
        <v>284.91166666666663</v>
      </c>
      <c r="J28" s="40">
        <v>189.96666666666664</v>
      </c>
      <c r="L28" s="40">
        <f t="shared" si="0"/>
        <v>333.07733333333334</v>
      </c>
      <c r="M28" s="40">
        <f t="shared" si="1"/>
        <v>305.75214285714281</v>
      </c>
    </row>
    <row r="29" spans="3:13" ht="9.4499999999999993" customHeight="1" x14ac:dyDescent="0.15">
      <c r="C29" s="20">
        <v>21</v>
      </c>
      <c r="D29" s="40">
        <v>289.45999999999998</v>
      </c>
      <c r="E29" s="40">
        <v>307.2166666666667</v>
      </c>
      <c r="F29" s="40">
        <v>308.35000000000002</v>
      </c>
      <c r="G29" s="40">
        <v>317.14833333333337</v>
      </c>
      <c r="H29" s="40">
        <v>305.23833333333334</v>
      </c>
      <c r="I29" s="40">
        <v>260.01</v>
      </c>
      <c r="J29" s="40">
        <v>161.96666666666667</v>
      </c>
      <c r="L29" s="40">
        <f t="shared" si="0"/>
        <v>305.48266666666666</v>
      </c>
      <c r="M29" s="40">
        <f t="shared" si="1"/>
        <v>278.4842857142857</v>
      </c>
    </row>
    <row r="30" spans="3:13" ht="9.4499999999999993" customHeight="1" x14ac:dyDescent="0.15">
      <c r="C30" s="20">
        <v>22</v>
      </c>
      <c r="D30" s="40">
        <v>237.91166666666663</v>
      </c>
      <c r="E30" s="40">
        <v>267.78333333333336</v>
      </c>
      <c r="F30" s="40">
        <v>213.4</v>
      </c>
      <c r="G30" s="40">
        <v>224.13666666666668</v>
      </c>
      <c r="H30" s="40">
        <v>276.56166666666667</v>
      </c>
      <c r="I30" s="40">
        <v>183.53833333333333</v>
      </c>
      <c r="J30" s="40">
        <v>126.88333333333333</v>
      </c>
      <c r="L30" s="40">
        <f t="shared" si="0"/>
        <v>243.95866666666666</v>
      </c>
      <c r="M30" s="40">
        <f t="shared" si="1"/>
        <v>218.60214285714287</v>
      </c>
    </row>
    <row r="31" spans="3:13" ht="9.4499999999999993" customHeight="1" x14ac:dyDescent="0.15">
      <c r="C31" s="20">
        <v>23</v>
      </c>
      <c r="D31" s="40">
        <v>149.36666666666667</v>
      </c>
      <c r="E31" s="40">
        <v>148.9</v>
      </c>
      <c r="F31" s="40">
        <v>144.95833333333334</v>
      </c>
      <c r="G31" s="40">
        <v>153.85499999999999</v>
      </c>
      <c r="H31" s="40">
        <v>184.08333333333331</v>
      </c>
      <c r="I31" s="40">
        <v>144.30833333333334</v>
      </c>
      <c r="J31" s="40">
        <v>110.89166666666665</v>
      </c>
      <c r="L31" s="40">
        <f t="shared" si="0"/>
        <v>156.23266666666669</v>
      </c>
      <c r="M31" s="40">
        <f t="shared" si="1"/>
        <v>148.05190476190478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15603.546666666667</v>
      </c>
      <c r="E33" s="40">
        <f t="shared" ref="E33:J33" si="2">SUM(E15:E26)</f>
        <v>15932.791666666668</v>
      </c>
      <c r="F33" s="40">
        <f t="shared" si="2"/>
        <v>16128.741666666667</v>
      </c>
      <c r="G33" s="40">
        <f t="shared" si="2"/>
        <v>16010.443333333336</v>
      </c>
      <c r="H33" s="40">
        <f t="shared" si="2"/>
        <v>15261.646666666667</v>
      </c>
      <c r="I33" s="40">
        <f t="shared" si="2"/>
        <v>8040.6450000000004</v>
      </c>
      <c r="J33" s="40">
        <f t="shared" si="2"/>
        <v>6662.5666666666666</v>
      </c>
      <c r="L33" s="40">
        <f>SUM(L15:L26)</f>
        <v>15787.433999999997</v>
      </c>
      <c r="M33" s="40">
        <f>SUM(M15:M26)</f>
        <v>13377.197380952381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6339.5316666666668</v>
      </c>
      <c r="E34" s="40">
        <f t="shared" ref="E34:J34" si="3">SUM(E15:E17)</f>
        <v>6540.1666666666661</v>
      </c>
      <c r="F34" s="40">
        <f t="shared" si="3"/>
        <v>6422.9999999999991</v>
      </c>
      <c r="G34" s="40">
        <f t="shared" si="3"/>
        <v>6384.8250000000007</v>
      </c>
      <c r="H34" s="40">
        <f t="shared" si="3"/>
        <v>5912.9850000000006</v>
      </c>
      <c r="I34" s="40">
        <f t="shared" si="3"/>
        <v>1682.7666666666667</v>
      </c>
      <c r="J34" s="40">
        <f t="shared" si="3"/>
        <v>1009.5333333333333</v>
      </c>
      <c r="L34" s="40">
        <f>SUM(L15:L17)</f>
        <v>6320.1016666666674</v>
      </c>
      <c r="M34" s="40">
        <f>SUM(M15:M17)</f>
        <v>4898.9726190476194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6421.2266666666665</v>
      </c>
      <c r="E35" s="40">
        <f t="shared" ref="E35:J35" si="4">SUM(E18:E23)</f>
        <v>6420.2416666666659</v>
      </c>
      <c r="F35" s="40">
        <f t="shared" si="4"/>
        <v>6524.3</v>
      </c>
      <c r="G35" s="40">
        <f t="shared" si="4"/>
        <v>6608.6633333333339</v>
      </c>
      <c r="H35" s="40">
        <f t="shared" si="4"/>
        <v>6584.96</v>
      </c>
      <c r="I35" s="40">
        <f t="shared" si="4"/>
        <v>4630.71</v>
      </c>
      <c r="J35" s="40">
        <f t="shared" si="4"/>
        <v>4354.2583333333341</v>
      </c>
      <c r="L35" s="40">
        <f>SUM(L18:L23)</f>
        <v>6511.8783333333331</v>
      </c>
      <c r="M35" s="40">
        <f>SUM(M18:M23)</f>
        <v>5934.908571428572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2842.788333333333</v>
      </c>
      <c r="E36" s="40">
        <f t="shared" ref="E36:J36" si="5">SUM(E24:E26)</f>
        <v>2972.3833333333332</v>
      </c>
      <c r="F36" s="40">
        <f t="shared" si="5"/>
        <v>3181.4416666666666</v>
      </c>
      <c r="G36" s="40">
        <f t="shared" si="5"/>
        <v>3016.9549999999999</v>
      </c>
      <c r="H36" s="40">
        <f t="shared" si="5"/>
        <v>2763.7016666666664</v>
      </c>
      <c r="I36" s="40">
        <f t="shared" si="5"/>
        <v>1727.1683333333333</v>
      </c>
      <c r="J36" s="40">
        <f t="shared" si="5"/>
        <v>1298.7749999999999</v>
      </c>
      <c r="L36" s="40">
        <f>SUM(L24:L26)</f>
        <v>2955.4539999999997</v>
      </c>
      <c r="M36" s="40">
        <f>SUM(M24:M26)</f>
        <v>2543.3161904761901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19822.386666666662</v>
      </c>
      <c r="E37" s="40">
        <f t="shared" ref="E37:J37" si="6">SUM(E8:E31)</f>
        <v>20416.916666666672</v>
      </c>
      <c r="F37" s="40">
        <f t="shared" si="6"/>
        <v>20660.758333333335</v>
      </c>
      <c r="G37" s="40">
        <f t="shared" si="6"/>
        <v>20522.076666666664</v>
      </c>
      <c r="H37" s="40">
        <f t="shared" si="6"/>
        <v>19786.888333333332</v>
      </c>
      <c r="I37" s="40">
        <f t="shared" si="6"/>
        <v>10461.393333333333</v>
      </c>
      <c r="J37" s="40">
        <f t="shared" si="6"/>
        <v>8386.2583333333332</v>
      </c>
      <c r="L37" s="40">
        <f>SUM(L8:L31)</f>
        <v>20241.80533333333</v>
      </c>
      <c r="M37" s="40">
        <f>SUM(M8:M31)</f>
        <v>17150.954047619056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15138.349999999999</v>
      </c>
      <c r="D43" s="35">
        <v>14812.1</v>
      </c>
      <c r="E43" s="35"/>
      <c r="F43" s="35">
        <v>15431</v>
      </c>
      <c r="G43" s="35">
        <v>15032.333333333332</v>
      </c>
      <c r="H43" s="35"/>
      <c r="I43" s="35">
        <v>15761.6</v>
      </c>
      <c r="J43" s="35">
        <v>15292.466666666671</v>
      </c>
      <c r="K43" s="35">
        <v>15955.91</v>
      </c>
      <c r="L43" s="35">
        <v>16496.716666666664</v>
      </c>
      <c r="M43" s="35">
        <v>16973.329999999998</v>
      </c>
      <c r="N43" s="35">
        <v>16980.533333333336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19192.600000000002</v>
      </c>
      <c r="D44" s="35">
        <v>19227.766666666663</v>
      </c>
      <c r="E44" s="35"/>
      <c r="F44" s="35">
        <v>19864.000000000004</v>
      </c>
      <c r="G44" s="35">
        <v>19269.366666666665</v>
      </c>
      <c r="H44" s="35"/>
      <c r="I44" s="35">
        <v>20253.000000000004</v>
      </c>
      <c r="J44" s="35">
        <v>19784.626666666671</v>
      </c>
      <c r="K44" s="35">
        <v>20345.489999999998</v>
      </c>
      <c r="L44" s="35">
        <v>20923.51666666667</v>
      </c>
      <c r="M44" s="35">
        <v>21630.719999999998</v>
      </c>
      <c r="N44" s="35">
        <v>21926.966666666667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8405</v>
      </c>
      <c r="D47" s="35">
        <v>7570</v>
      </c>
      <c r="E47" s="35"/>
      <c r="F47" s="35">
        <v>7978</v>
      </c>
      <c r="G47" s="35">
        <v>6982.5</v>
      </c>
      <c r="H47" s="35"/>
      <c r="I47" s="35">
        <v>7674</v>
      </c>
      <c r="J47" s="35">
        <v>7341.9999999999991</v>
      </c>
      <c r="K47" s="35">
        <v>8354.75</v>
      </c>
      <c r="L47" s="35">
        <v>8320</v>
      </c>
      <c r="M47" s="35">
        <v>8618.2000000000007</v>
      </c>
      <c r="N47" s="35">
        <v>9162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10470.333333333334</v>
      </c>
      <c r="D48" s="35">
        <v>9682.5</v>
      </c>
      <c r="E48" s="35"/>
      <c r="F48" s="35">
        <v>10316</v>
      </c>
      <c r="G48" s="35">
        <v>9364.5</v>
      </c>
      <c r="H48" s="35"/>
      <c r="I48" s="35">
        <v>10111</v>
      </c>
      <c r="J48" s="35">
        <v>9605.4</v>
      </c>
      <c r="K48" s="35">
        <v>10759.5</v>
      </c>
      <c r="L48" s="35">
        <v>11025</v>
      </c>
      <c r="M48" s="35">
        <v>11302.200000000003</v>
      </c>
      <c r="N48" s="35">
        <v>11977.5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5887.666666666667</v>
      </c>
      <c r="D51" s="35">
        <v>5645.5</v>
      </c>
      <c r="E51" s="35"/>
      <c r="F51" s="35">
        <v>8112</v>
      </c>
      <c r="G51" s="35">
        <v>5932</v>
      </c>
      <c r="H51" s="35"/>
      <c r="I51" s="35">
        <v>5413</v>
      </c>
      <c r="J51" s="35">
        <v>5860</v>
      </c>
      <c r="K51" s="35">
        <v>6248.25</v>
      </c>
      <c r="L51" s="35">
        <v>7252.5</v>
      </c>
      <c r="M51" s="35">
        <v>7320.75</v>
      </c>
      <c r="N51" s="35">
        <v>8954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7291.9999999999991</v>
      </c>
      <c r="D52" s="35">
        <v>7535.5</v>
      </c>
      <c r="E52" s="35"/>
      <c r="F52" s="35">
        <v>9669</v>
      </c>
      <c r="G52" s="35">
        <v>7683.5</v>
      </c>
      <c r="H52" s="35"/>
      <c r="I52" s="35">
        <v>6972</v>
      </c>
      <c r="J52" s="35">
        <v>7537</v>
      </c>
      <c r="K52" s="35">
        <v>7941.25</v>
      </c>
      <c r="L52" s="35">
        <v>9213.5</v>
      </c>
      <c r="M52" s="35">
        <v>9083.5</v>
      </c>
      <c r="N52" s="35">
        <v>10935.333333333334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4" display="Index" xr:uid="{A2D2F4AA-259D-477D-ABE4-DA95ED56DD03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ED2D-131B-4DDA-85E4-3DF7DF927C2F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117</v>
      </c>
      <c r="E3" s="46"/>
      <c r="F3" s="46"/>
      <c r="G3" s="7"/>
      <c r="H3" s="48" t="s">
        <v>47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11882.618055555553</v>
      </c>
      <c r="Q6" s="18">
        <v>12106.576388888889</v>
      </c>
      <c r="R6" s="18">
        <v>12164.402777777779</v>
      </c>
      <c r="S6" s="18">
        <v>12322.916666666664</v>
      </c>
      <c r="T6" s="18">
        <v>12194.498611111112</v>
      </c>
      <c r="U6" s="18">
        <v>9283.1583333333347</v>
      </c>
      <c r="V6" s="18">
        <v>8078.2777777777774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11470.395833333338</v>
      </c>
      <c r="Q7" s="18">
        <v>11697.618055555557</v>
      </c>
      <c r="R7" s="18">
        <v>11696.986111111113</v>
      </c>
      <c r="S7" s="18">
        <v>11969.416666666668</v>
      </c>
      <c r="T7" s="18">
        <v>11926.775</v>
      </c>
      <c r="U7" s="18">
        <v>9402.2472222222241</v>
      </c>
      <c r="V7" s="18">
        <v>7957.3541666666661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23353.013888888891</v>
      </c>
      <c r="Q8" s="18">
        <f t="shared" ref="Q8:V8" si="0">SUM(Q6:Q7)</f>
        <v>23804.194444444445</v>
      </c>
      <c r="R8" s="18">
        <f t="shared" si="0"/>
        <v>23861.388888888891</v>
      </c>
      <c r="S8" s="18">
        <f t="shared" si="0"/>
        <v>24292.333333333332</v>
      </c>
      <c r="T8" s="18">
        <f t="shared" si="0"/>
        <v>24121.273611111112</v>
      </c>
      <c r="U8" s="18">
        <f t="shared" si="0"/>
        <v>18685.405555555561</v>
      </c>
      <c r="V8" s="18">
        <f t="shared" si="0"/>
        <v>16035.631944444443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11710.199999999999</v>
      </c>
      <c r="Q10" s="18">
        <v>11803.833333333334</v>
      </c>
      <c r="R10" s="18">
        <v>12234.470000000001</v>
      </c>
      <c r="S10" s="18">
        <v>12250.500000000002</v>
      </c>
      <c r="T10" s="18">
        <v>12225.766666666666</v>
      </c>
      <c r="U10" s="18">
        <v>12108.4</v>
      </c>
      <c r="V10" s="18">
        <v>12254.099999999999</v>
      </c>
      <c r="W10" s="18">
        <v>11582.383333333335</v>
      </c>
      <c r="X10" s="18">
        <v>12136.050000000001</v>
      </c>
      <c r="Y10" s="18">
        <v>12355.233333333332</v>
      </c>
      <c r="Z10" s="18">
        <v>12419.06</v>
      </c>
      <c r="AA10" s="18">
        <v>12530.433333333338</v>
      </c>
    </row>
    <row r="11" spans="1:27" ht="9.4499999999999993" customHeight="1" x14ac:dyDescent="0.15">
      <c r="C11" s="20"/>
      <c r="O11" s="17" t="s">
        <v>85</v>
      </c>
      <c r="P11" s="18">
        <v>11223.600000000002</v>
      </c>
      <c r="Q11" s="18">
        <v>11660.266666666666</v>
      </c>
      <c r="R11" s="18">
        <v>11849.74</v>
      </c>
      <c r="S11" s="18">
        <v>11884.099999999999</v>
      </c>
      <c r="T11" s="18">
        <v>11957.150000000001</v>
      </c>
      <c r="U11" s="18">
        <v>11821.866666666665</v>
      </c>
      <c r="V11" s="18">
        <v>12047.766666666666</v>
      </c>
      <c r="W11" s="18">
        <v>11308.816666666668</v>
      </c>
      <c r="X11" s="18">
        <v>11666.849999999999</v>
      </c>
      <c r="Y11" s="18">
        <v>11729.016666666668</v>
      </c>
      <c r="Z11" s="18">
        <v>11806.22</v>
      </c>
      <c r="AA11" s="18">
        <v>12071.466666666669</v>
      </c>
    </row>
    <row r="12" spans="1:27" ht="9.4499999999999993" customHeight="1" x14ac:dyDescent="0.15">
      <c r="C12" s="20"/>
      <c r="O12" s="17" t="s">
        <v>86</v>
      </c>
      <c r="P12" s="18">
        <f>SUM(P10:P11)</f>
        <v>22933.800000000003</v>
      </c>
      <c r="Q12" s="18">
        <f t="shared" ref="Q12:AA12" si="1">SUM(Q10:Q11)</f>
        <v>23464.1</v>
      </c>
      <c r="R12" s="18">
        <f t="shared" si="1"/>
        <v>24084.21</v>
      </c>
      <c r="S12" s="18">
        <f t="shared" si="1"/>
        <v>24134.6</v>
      </c>
      <c r="T12" s="18">
        <f t="shared" si="1"/>
        <v>24182.916666666668</v>
      </c>
      <c r="U12" s="18">
        <f t="shared" si="1"/>
        <v>23930.266666666663</v>
      </c>
      <c r="V12" s="18">
        <f t="shared" si="1"/>
        <v>24301.866666666665</v>
      </c>
      <c r="W12" s="18">
        <f t="shared" si="1"/>
        <v>22891.200000000004</v>
      </c>
      <c r="X12" s="18">
        <f t="shared" si="1"/>
        <v>23802.9</v>
      </c>
      <c r="Y12" s="18">
        <f t="shared" si="1"/>
        <v>24084.25</v>
      </c>
      <c r="Z12" s="18">
        <f t="shared" si="1"/>
        <v>24225.279999999999</v>
      </c>
      <c r="AA12" s="18">
        <f t="shared" si="1"/>
        <v>24601.900000000009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11601</v>
      </c>
      <c r="Q14" s="23"/>
      <c r="R14" s="23">
        <v>11400</v>
      </c>
      <c r="S14" s="23">
        <v>11471.499984799999</v>
      </c>
      <c r="T14" s="24">
        <v>11711.731582200002</v>
      </c>
      <c r="U14" s="24">
        <v>11476.849034399998</v>
      </c>
      <c r="V14" s="24">
        <v>11617.346416199998</v>
      </c>
      <c r="W14" s="24">
        <v>11961.6210956</v>
      </c>
      <c r="X14" s="24">
        <v>11914.954419191921</v>
      </c>
      <c r="Y14" s="18">
        <v>12134.202499999999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>
        <v>11977</v>
      </c>
      <c r="Q15" s="23"/>
      <c r="R15" s="24">
        <v>11736</v>
      </c>
      <c r="S15" s="24">
        <v>11768.999246000001</v>
      </c>
      <c r="T15" s="24">
        <v>12279.445063800002</v>
      </c>
      <c r="U15" s="24">
        <v>12096.408080999998</v>
      </c>
      <c r="V15" s="24">
        <v>12185.939272</v>
      </c>
      <c r="W15" s="41">
        <v>11890.982207399999</v>
      </c>
      <c r="X15" s="41">
        <v>11873.889141414142</v>
      </c>
      <c r="Y15" s="18">
        <v>11752.238333333331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X16" si="3">SUM(P14:P15)</f>
        <v>23578</v>
      </c>
      <c r="Q16" s="15"/>
      <c r="R16" s="18">
        <f t="shared" si="3"/>
        <v>23136</v>
      </c>
      <c r="S16" s="18">
        <f t="shared" si="3"/>
        <v>23240.4992308</v>
      </c>
      <c r="T16" s="18">
        <f t="shared" si="3"/>
        <v>23991.176646000004</v>
      </c>
      <c r="U16" s="18">
        <f t="shared" si="3"/>
        <v>23573.257115399996</v>
      </c>
      <c r="V16" s="18">
        <f t="shared" si="3"/>
        <v>23803.285688199998</v>
      </c>
      <c r="W16" s="18">
        <f t="shared" si="3"/>
        <v>23852.603302999996</v>
      </c>
      <c r="X16" s="18">
        <f t="shared" si="3"/>
        <v>23788.843560606063</v>
      </c>
      <c r="Y16" s="18">
        <f>SUM(Y14:Y15)</f>
        <v>23886.44083333333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7" display="Index" xr:uid="{DC511C31-A7F8-4FD6-B013-373898A24AAD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772B9-0C27-4430-BEB9-2B41C12F951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117</v>
      </c>
      <c r="E3" s="46"/>
      <c r="F3" s="46"/>
      <c r="G3" s="7"/>
      <c r="H3" s="48" t="s">
        <v>47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50.513888888888886</v>
      </c>
      <c r="E8" s="40">
        <v>51.645833333333336</v>
      </c>
      <c r="F8" s="40">
        <v>54.409722222222229</v>
      </c>
      <c r="G8" s="40">
        <v>56.854166666666664</v>
      </c>
      <c r="H8" s="40">
        <v>63.679166666666674</v>
      </c>
      <c r="I8" s="40">
        <v>103.17638888888889</v>
      </c>
      <c r="J8" s="40">
        <v>125.50000000000001</v>
      </c>
      <c r="L8" s="40">
        <f>AVERAGE(D8:H8)</f>
        <v>55.420555555555552</v>
      </c>
      <c r="M8" s="40">
        <f>AVERAGE(D8:J8)</f>
        <v>72.254166666666663</v>
      </c>
      <c r="O8" s="29"/>
    </row>
    <row r="9" spans="1:15" ht="9.4499999999999993" customHeight="1" x14ac:dyDescent="0.15">
      <c r="C9" s="20">
        <v>1</v>
      </c>
      <c r="D9" s="40">
        <v>29.847222222222225</v>
      </c>
      <c r="E9" s="40">
        <v>32.034722222222221</v>
      </c>
      <c r="F9" s="40">
        <v>32.812499999999993</v>
      </c>
      <c r="G9" s="40">
        <v>33.416666666666664</v>
      </c>
      <c r="H9" s="40">
        <v>38.545833333333341</v>
      </c>
      <c r="I9" s="40">
        <v>65.134722222222223</v>
      </c>
      <c r="J9" s="40">
        <v>77.0138888888889</v>
      </c>
      <c r="L9" s="40">
        <f t="shared" ref="L9:L31" si="0">AVERAGE(D9:H9)</f>
        <v>33.331388888888888</v>
      </c>
      <c r="M9" s="40">
        <f t="shared" ref="M9:M31" si="1">AVERAGE(D9:J9)</f>
        <v>44.11507936507936</v>
      </c>
      <c r="O9" s="29"/>
    </row>
    <row r="10" spans="1:15" ht="9.4499999999999993" customHeight="1" x14ac:dyDescent="0.15">
      <c r="C10" s="20">
        <v>2</v>
      </c>
      <c r="D10" s="40">
        <v>23.104166666666668</v>
      </c>
      <c r="E10" s="40">
        <v>23.562499999999996</v>
      </c>
      <c r="F10" s="40">
        <v>24.909722222222218</v>
      </c>
      <c r="G10" s="40">
        <v>29.069444444444443</v>
      </c>
      <c r="H10" s="40">
        <v>29.493055555555557</v>
      </c>
      <c r="I10" s="40">
        <v>46.602777777777781</v>
      </c>
      <c r="J10" s="40">
        <v>49.465277777777771</v>
      </c>
      <c r="L10" s="40">
        <f t="shared" si="0"/>
        <v>26.027777777777779</v>
      </c>
      <c r="M10" s="40">
        <f t="shared" si="1"/>
        <v>32.31527777777778</v>
      </c>
      <c r="O10" s="29"/>
    </row>
    <row r="11" spans="1:15" ht="9.4499999999999993" customHeight="1" x14ac:dyDescent="0.15">
      <c r="C11" s="20">
        <v>3</v>
      </c>
      <c r="D11" s="40">
        <v>28.916666666666668</v>
      </c>
      <c r="E11" s="40">
        <v>31.576388888888889</v>
      </c>
      <c r="F11" s="40">
        <v>31.125</v>
      </c>
      <c r="G11" s="40">
        <v>32.958333333333336</v>
      </c>
      <c r="H11" s="40">
        <v>34.837499999999999</v>
      </c>
      <c r="I11" s="40">
        <v>36.970833333333339</v>
      </c>
      <c r="J11" s="40">
        <v>39.548611111111114</v>
      </c>
      <c r="L11" s="40">
        <f t="shared" si="0"/>
        <v>31.882777777777779</v>
      </c>
      <c r="M11" s="40">
        <f t="shared" si="1"/>
        <v>33.704761904761902</v>
      </c>
      <c r="O11" s="29"/>
    </row>
    <row r="12" spans="1:15" ht="9.4499999999999993" customHeight="1" x14ac:dyDescent="0.15">
      <c r="C12" s="20">
        <v>4</v>
      </c>
      <c r="D12" s="40">
        <v>47.173611111111107</v>
      </c>
      <c r="E12" s="40">
        <v>46.652777777777771</v>
      </c>
      <c r="F12" s="40">
        <v>45.291666666666664</v>
      </c>
      <c r="G12" s="40">
        <v>47.611111111111107</v>
      </c>
      <c r="H12" s="40">
        <v>45.968055555555559</v>
      </c>
      <c r="I12" s="40">
        <v>38.430555555555557</v>
      </c>
      <c r="J12" s="40">
        <v>36.979166666666664</v>
      </c>
      <c r="L12" s="40">
        <f t="shared" si="0"/>
        <v>46.539444444444442</v>
      </c>
      <c r="M12" s="40">
        <f t="shared" si="1"/>
        <v>44.015277777777783</v>
      </c>
    </row>
    <row r="13" spans="1:15" ht="9.4499999999999993" customHeight="1" x14ac:dyDescent="0.15">
      <c r="C13" s="20">
        <v>5</v>
      </c>
      <c r="D13" s="40">
        <v>149.2847222222222</v>
      </c>
      <c r="E13" s="40">
        <v>147.69444444444443</v>
      </c>
      <c r="F13" s="40">
        <v>144.79861111111111</v>
      </c>
      <c r="G13" s="40">
        <v>141.20138888888889</v>
      </c>
      <c r="H13" s="40">
        <v>137.23749999999998</v>
      </c>
      <c r="I13" s="40">
        <v>69.498611111111103</v>
      </c>
      <c r="J13" s="40">
        <v>57.75</v>
      </c>
      <c r="L13" s="40">
        <f t="shared" si="0"/>
        <v>144.04333333333332</v>
      </c>
      <c r="M13" s="40">
        <f t="shared" si="1"/>
        <v>121.06646825396824</v>
      </c>
    </row>
    <row r="14" spans="1:15" ht="9.4499999999999993" customHeight="1" x14ac:dyDescent="0.15">
      <c r="C14" s="20">
        <v>6</v>
      </c>
      <c r="D14" s="40">
        <v>362.1319444444444</v>
      </c>
      <c r="E14" s="40">
        <v>356.40277777777777</v>
      </c>
      <c r="F14" s="40">
        <v>355.6319444444444</v>
      </c>
      <c r="G14" s="40">
        <v>366.39583333333331</v>
      </c>
      <c r="H14" s="40">
        <v>355.32916666666671</v>
      </c>
      <c r="I14" s="40">
        <v>117.67638888888888</v>
      </c>
      <c r="J14" s="40">
        <v>77.222222222222214</v>
      </c>
      <c r="L14" s="40">
        <f t="shared" si="0"/>
        <v>359.17833333333328</v>
      </c>
      <c r="M14" s="40">
        <f t="shared" si="1"/>
        <v>284.39861111111105</v>
      </c>
    </row>
    <row r="15" spans="1:15" ht="9.4499999999999993" customHeight="1" x14ac:dyDescent="0.15">
      <c r="C15" s="20">
        <v>7</v>
      </c>
      <c r="D15" s="40">
        <v>691.39583333333337</v>
      </c>
      <c r="E15" s="40">
        <v>715.09027777777783</v>
      </c>
      <c r="F15" s="40">
        <v>703.97916666666663</v>
      </c>
      <c r="G15" s="40">
        <v>701.4236111111112</v>
      </c>
      <c r="H15" s="40">
        <v>688.26666666666677</v>
      </c>
      <c r="I15" s="40">
        <v>208.15694444444443</v>
      </c>
      <c r="J15" s="40">
        <v>121.7986111111111</v>
      </c>
      <c r="L15" s="40">
        <f t="shared" si="0"/>
        <v>700.03111111111116</v>
      </c>
      <c r="M15" s="40">
        <f t="shared" si="1"/>
        <v>547.15873015873024</v>
      </c>
    </row>
    <row r="16" spans="1:15" ht="9.4499999999999993" customHeight="1" x14ac:dyDescent="0.15">
      <c r="C16" s="20">
        <v>8</v>
      </c>
      <c r="D16" s="40">
        <v>732.45833333333337</v>
      </c>
      <c r="E16" s="40">
        <v>749.14583333333348</v>
      </c>
      <c r="F16" s="40">
        <v>738.1736111111112</v>
      </c>
      <c r="G16" s="40">
        <v>739.04166666666663</v>
      </c>
      <c r="H16" s="40">
        <v>718.06388888888887</v>
      </c>
      <c r="I16" s="40">
        <v>340.72638888888895</v>
      </c>
      <c r="J16" s="40">
        <v>200.81944444444446</v>
      </c>
      <c r="L16" s="40">
        <f t="shared" si="0"/>
        <v>735.37666666666678</v>
      </c>
      <c r="M16" s="40">
        <f t="shared" si="1"/>
        <v>602.6327380952381</v>
      </c>
    </row>
    <row r="17" spans="3:13" ht="9.4499999999999993" customHeight="1" x14ac:dyDescent="0.15">
      <c r="C17" s="20">
        <v>9</v>
      </c>
      <c r="D17" s="40">
        <v>569.74305555555554</v>
      </c>
      <c r="E17" s="40">
        <v>597.04861111111109</v>
      </c>
      <c r="F17" s="40">
        <v>584.7361111111112</v>
      </c>
      <c r="G17" s="40">
        <v>584.95833333333326</v>
      </c>
      <c r="H17" s="40">
        <v>549.88472222222219</v>
      </c>
      <c r="I17" s="40">
        <v>469.6611111111111</v>
      </c>
      <c r="J17" s="40">
        <v>383.33333333333331</v>
      </c>
      <c r="L17" s="40">
        <f t="shared" si="0"/>
        <v>577.2741666666667</v>
      </c>
      <c r="M17" s="40">
        <f t="shared" si="1"/>
        <v>534.19503968253969</v>
      </c>
    </row>
    <row r="18" spans="3:13" ht="9.4499999999999993" customHeight="1" x14ac:dyDescent="0.15">
      <c r="C18" s="20">
        <v>10</v>
      </c>
      <c r="D18" s="40">
        <v>534.79861111111109</v>
      </c>
      <c r="E18" s="40">
        <v>522</v>
      </c>
      <c r="F18" s="40">
        <v>541.7013888888888</v>
      </c>
      <c r="G18" s="40">
        <v>545.51388888888891</v>
      </c>
      <c r="H18" s="40">
        <v>551.01249999999993</v>
      </c>
      <c r="I18" s="40">
        <v>566.22638888888889</v>
      </c>
      <c r="J18" s="40">
        <v>424.63888888888891</v>
      </c>
      <c r="L18" s="40">
        <f t="shared" si="0"/>
        <v>539.00527777777768</v>
      </c>
      <c r="M18" s="40">
        <f t="shared" si="1"/>
        <v>526.55595238095236</v>
      </c>
    </row>
    <row r="19" spans="3:13" ht="9.4499999999999993" customHeight="1" x14ac:dyDescent="0.15">
      <c r="C19" s="20">
        <v>11</v>
      </c>
      <c r="D19" s="40">
        <v>608.75</v>
      </c>
      <c r="E19" s="40">
        <v>596</v>
      </c>
      <c r="F19" s="40">
        <v>602.88888888888891</v>
      </c>
      <c r="G19" s="40">
        <v>616.99305555555554</v>
      </c>
      <c r="H19" s="40">
        <v>639.16527777777787</v>
      </c>
      <c r="I19" s="40">
        <v>688.06527777777774</v>
      </c>
      <c r="J19" s="40">
        <v>526.34027777777771</v>
      </c>
      <c r="L19" s="40">
        <f t="shared" si="0"/>
        <v>612.75944444444451</v>
      </c>
      <c r="M19" s="40">
        <f t="shared" si="1"/>
        <v>611.1718253968254</v>
      </c>
    </row>
    <row r="20" spans="3:13" ht="9.4499999999999993" customHeight="1" x14ac:dyDescent="0.15">
      <c r="C20" s="20">
        <v>12</v>
      </c>
      <c r="D20" s="40">
        <v>687.40972222222217</v>
      </c>
      <c r="E20" s="40">
        <v>684.90277777777783</v>
      </c>
      <c r="F20" s="40">
        <v>677.15277777777771</v>
      </c>
      <c r="G20" s="40">
        <v>697.8263888888888</v>
      </c>
      <c r="H20" s="40">
        <v>738.65138888888885</v>
      </c>
      <c r="I20" s="40">
        <v>768.17777777777781</v>
      </c>
      <c r="J20" s="40">
        <v>671.28472222222229</v>
      </c>
      <c r="L20" s="40">
        <f t="shared" si="0"/>
        <v>697.18861111111107</v>
      </c>
      <c r="M20" s="40">
        <f t="shared" si="1"/>
        <v>703.62936507936513</v>
      </c>
    </row>
    <row r="21" spans="3:13" ht="9.4499999999999993" customHeight="1" x14ac:dyDescent="0.15">
      <c r="C21" s="20">
        <v>13</v>
      </c>
      <c r="D21" s="40">
        <v>676.27777777777771</v>
      </c>
      <c r="E21" s="40">
        <v>685.4236111111112</v>
      </c>
      <c r="F21" s="40">
        <v>682.90972222222217</v>
      </c>
      <c r="G21" s="40">
        <v>694.67361111111097</v>
      </c>
      <c r="H21" s="40">
        <v>760.21805555555557</v>
      </c>
      <c r="I21" s="40">
        <v>755.35694444444459</v>
      </c>
      <c r="J21" s="40">
        <v>737.49305555555566</v>
      </c>
      <c r="L21" s="40">
        <f t="shared" si="0"/>
        <v>699.90055555555557</v>
      </c>
      <c r="M21" s="40">
        <f t="shared" si="1"/>
        <v>713.193253968254</v>
      </c>
    </row>
    <row r="22" spans="3:13" ht="9.4499999999999993" customHeight="1" x14ac:dyDescent="0.15">
      <c r="C22" s="20">
        <v>14</v>
      </c>
      <c r="D22" s="40">
        <v>806.8263888888888</v>
      </c>
      <c r="E22" s="40">
        <v>806.84027777777771</v>
      </c>
      <c r="F22" s="40">
        <v>834.09027777777783</v>
      </c>
      <c r="G22" s="40">
        <v>824.74305555555566</v>
      </c>
      <c r="H22" s="40">
        <v>921.07361111111106</v>
      </c>
      <c r="I22" s="40">
        <v>727.92361111111097</v>
      </c>
      <c r="J22" s="40">
        <v>724.4513888888888</v>
      </c>
      <c r="L22" s="40">
        <f t="shared" si="0"/>
        <v>838.71472222222224</v>
      </c>
      <c r="M22" s="40">
        <f t="shared" si="1"/>
        <v>806.56408730158728</v>
      </c>
    </row>
    <row r="23" spans="3:13" ht="9.4499999999999993" customHeight="1" x14ac:dyDescent="0.15">
      <c r="C23" s="20">
        <v>15</v>
      </c>
      <c r="D23" s="40">
        <v>903.55555555555554</v>
      </c>
      <c r="E23" s="40">
        <v>940.30555555555554</v>
      </c>
      <c r="F23" s="40">
        <v>963.65972222222229</v>
      </c>
      <c r="G23" s="40">
        <v>953.38888888888903</v>
      </c>
      <c r="H23" s="40">
        <v>1032.7083333333335</v>
      </c>
      <c r="I23" s="40">
        <v>726.1875</v>
      </c>
      <c r="J23" s="40">
        <v>701.0486111111112</v>
      </c>
      <c r="L23" s="40">
        <f t="shared" si="0"/>
        <v>958.72361111111127</v>
      </c>
      <c r="M23" s="40">
        <f t="shared" si="1"/>
        <v>888.69345238095252</v>
      </c>
    </row>
    <row r="24" spans="3:13" ht="9.4499999999999993" customHeight="1" x14ac:dyDescent="0.15">
      <c r="C24" s="20">
        <v>16</v>
      </c>
      <c r="D24" s="40">
        <v>1158.4861111111111</v>
      </c>
      <c r="E24" s="40">
        <v>1171.0208333333335</v>
      </c>
      <c r="F24" s="40">
        <v>1195.9097222222222</v>
      </c>
      <c r="G24" s="40">
        <v>1183.0486111111111</v>
      </c>
      <c r="H24" s="40">
        <v>1192.7819444444442</v>
      </c>
      <c r="I24" s="40">
        <v>735.2347222222221</v>
      </c>
      <c r="J24" s="40">
        <v>726.67361111111097</v>
      </c>
      <c r="L24" s="40">
        <f t="shared" si="0"/>
        <v>1180.2494444444442</v>
      </c>
      <c r="M24" s="40">
        <f t="shared" si="1"/>
        <v>1051.879365079365</v>
      </c>
    </row>
    <row r="25" spans="3:13" ht="9.4499999999999993" customHeight="1" x14ac:dyDescent="0.15">
      <c r="C25" s="20">
        <v>17</v>
      </c>
      <c r="D25" s="40">
        <v>1237.6319444444443</v>
      </c>
      <c r="E25" s="40">
        <v>1201.2708333333333</v>
      </c>
      <c r="F25" s="40">
        <v>1189.5486111111111</v>
      </c>
      <c r="G25" s="40">
        <v>1193.8680555555554</v>
      </c>
      <c r="H25" s="40">
        <v>1108.8652777777777</v>
      </c>
      <c r="I25" s="40">
        <v>704.14861111111111</v>
      </c>
      <c r="J25" s="40">
        <v>634.09722222222229</v>
      </c>
      <c r="L25" s="40">
        <f t="shared" si="0"/>
        <v>1186.2369444444444</v>
      </c>
      <c r="M25" s="40">
        <f t="shared" si="1"/>
        <v>1038.4900793650793</v>
      </c>
    </row>
    <row r="26" spans="3:13" ht="9.4499999999999993" customHeight="1" x14ac:dyDescent="0.15">
      <c r="C26" s="20">
        <v>18</v>
      </c>
      <c r="D26" s="40">
        <v>888.2638888888888</v>
      </c>
      <c r="E26" s="40">
        <v>945.2013888888888</v>
      </c>
      <c r="F26" s="40">
        <v>928.95833333333337</v>
      </c>
      <c r="G26" s="40">
        <v>963.11805555555554</v>
      </c>
      <c r="H26" s="40">
        <v>783.19861111111095</v>
      </c>
      <c r="I26" s="40">
        <v>585.17638888888894</v>
      </c>
      <c r="J26" s="40">
        <v>526.15277777777783</v>
      </c>
      <c r="L26" s="40">
        <f t="shared" si="0"/>
        <v>901.74805555555542</v>
      </c>
      <c r="M26" s="40">
        <f t="shared" si="1"/>
        <v>802.86706349206338</v>
      </c>
    </row>
    <row r="27" spans="3:13" ht="9.4499999999999993" customHeight="1" x14ac:dyDescent="0.15">
      <c r="C27" s="20">
        <v>19</v>
      </c>
      <c r="D27" s="40">
        <v>580.9375</v>
      </c>
      <c r="E27" s="40">
        <v>590.47916666666663</v>
      </c>
      <c r="F27" s="40">
        <v>607.65972222222229</v>
      </c>
      <c r="G27" s="40">
        <v>636.72916666666663</v>
      </c>
      <c r="H27" s="40">
        <v>579.00277777777785</v>
      </c>
      <c r="I27" s="40">
        <v>453.90277777777777</v>
      </c>
      <c r="J27" s="40">
        <v>422.3819444444444</v>
      </c>
      <c r="L27" s="40">
        <f t="shared" si="0"/>
        <v>598.96166666666659</v>
      </c>
      <c r="M27" s="40">
        <f t="shared" si="1"/>
        <v>553.01329365079357</v>
      </c>
    </row>
    <row r="28" spans="3:13" ht="9.4499999999999993" customHeight="1" x14ac:dyDescent="0.15">
      <c r="C28" s="20">
        <v>20</v>
      </c>
      <c r="D28" s="40">
        <v>458.49305555555549</v>
      </c>
      <c r="E28" s="40">
        <v>475.42361111111114</v>
      </c>
      <c r="F28" s="40">
        <v>476.46527777777777</v>
      </c>
      <c r="G28" s="40">
        <v>504.18749999999994</v>
      </c>
      <c r="H28" s="40">
        <v>437.05138888888882</v>
      </c>
      <c r="I28" s="40">
        <v>359.96388888888896</v>
      </c>
      <c r="J28" s="40">
        <v>326.22222222222217</v>
      </c>
      <c r="L28" s="40">
        <f t="shared" si="0"/>
        <v>470.32416666666666</v>
      </c>
      <c r="M28" s="40">
        <f t="shared" si="1"/>
        <v>433.97242063492064</v>
      </c>
    </row>
    <row r="29" spans="3:13" ht="9.4499999999999993" customHeight="1" x14ac:dyDescent="0.15">
      <c r="C29" s="20">
        <v>21</v>
      </c>
      <c r="D29" s="40">
        <v>326.79166666666669</v>
      </c>
      <c r="E29" s="40">
        <v>345.08333333333331</v>
      </c>
      <c r="F29" s="40">
        <v>360.13194444444451</v>
      </c>
      <c r="G29" s="40">
        <v>367.29861111111109</v>
      </c>
      <c r="H29" s="40">
        <v>334.23055555555555</v>
      </c>
      <c r="I29" s="40">
        <v>293.5694444444444</v>
      </c>
      <c r="J29" s="40">
        <v>235.66666666666666</v>
      </c>
      <c r="L29" s="40">
        <f t="shared" si="0"/>
        <v>346.70722222222224</v>
      </c>
      <c r="M29" s="40">
        <f t="shared" si="1"/>
        <v>323.25317460317461</v>
      </c>
    </row>
    <row r="30" spans="3:13" ht="9.4499999999999993" customHeight="1" x14ac:dyDescent="0.15">
      <c r="C30" s="20">
        <v>22</v>
      </c>
      <c r="D30" s="40">
        <v>232.52777777777774</v>
      </c>
      <c r="E30" s="40">
        <v>273.93055555555554</v>
      </c>
      <c r="F30" s="40">
        <v>271.90972222222223</v>
      </c>
      <c r="G30" s="40">
        <v>280.0625</v>
      </c>
      <c r="H30" s="40">
        <v>282.63472222222219</v>
      </c>
      <c r="I30" s="40">
        <v>236.79166666666666</v>
      </c>
      <c r="J30" s="40">
        <v>154.13194444444446</v>
      </c>
      <c r="L30" s="40">
        <f t="shared" si="0"/>
        <v>268.21305555555557</v>
      </c>
      <c r="M30" s="40">
        <f t="shared" si="1"/>
        <v>247.42698412698414</v>
      </c>
    </row>
    <row r="31" spans="3:13" ht="9.4499999999999993" customHeight="1" x14ac:dyDescent="0.15">
      <c r="C31" s="20">
        <v>23</v>
      </c>
      <c r="D31" s="40">
        <v>97.298611111111128</v>
      </c>
      <c r="E31" s="40">
        <v>117.84027777777777</v>
      </c>
      <c r="F31" s="40">
        <v>115.54861111111113</v>
      </c>
      <c r="G31" s="40">
        <v>128.5347222222222</v>
      </c>
      <c r="H31" s="40">
        <v>172.59861111111107</v>
      </c>
      <c r="I31" s="40">
        <v>186.39861111111111</v>
      </c>
      <c r="J31" s="40">
        <v>98.2638888888889</v>
      </c>
      <c r="L31" s="40">
        <f t="shared" si="0"/>
        <v>126.36416666666666</v>
      </c>
      <c r="M31" s="40">
        <f t="shared" si="1"/>
        <v>130.92619047619047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9495.5972222222208</v>
      </c>
      <c r="E33" s="40">
        <f t="shared" ref="E33:J33" si="2">SUM(E15:E26)</f>
        <v>9614.25</v>
      </c>
      <c r="F33" s="40">
        <f t="shared" si="2"/>
        <v>9643.7083333333358</v>
      </c>
      <c r="G33" s="40">
        <f t="shared" si="2"/>
        <v>9698.5972222222208</v>
      </c>
      <c r="H33" s="40">
        <f t="shared" si="2"/>
        <v>9683.8902777777766</v>
      </c>
      <c r="I33" s="40">
        <f t="shared" si="2"/>
        <v>7275.041666666667</v>
      </c>
      <c r="J33" s="40">
        <f t="shared" si="2"/>
        <v>6378.1319444444453</v>
      </c>
      <c r="L33" s="40">
        <f>SUM(L15:L26)</f>
        <v>9627.2086111111112</v>
      </c>
      <c r="M33" s="40">
        <f>SUM(M15:M26)</f>
        <v>8827.0309523809519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1993.5972222222222</v>
      </c>
      <c r="E34" s="40">
        <f t="shared" ref="E34:J34" si="3">SUM(E15:E17)</f>
        <v>2061.2847222222226</v>
      </c>
      <c r="F34" s="40">
        <f t="shared" si="3"/>
        <v>2026.8888888888891</v>
      </c>
      <c r="G34" s="40">
        <f t="shared" si="3"/>
        <v>2025.4236111111111</v>
      </c>
      <c r="H34" s="40">
        <f t="shared" si="3"/>
        <v>1956.2152777777778</v>
      </c>
      <c r="I34" s="40">
        <f t="shared" si="3"/>
        <v>1018.5444444444445</v>
      </c>
      <c r="J34" s="40">
        <f t="shared" si="3"/>
        <v>705.95138888888891</v>
      </c>
      <c r="L34" s="40">
        <f>SUM(L15:L17)</f>
        <v>2012.6819444444445</v>
      </c>
      <c r="M34" s="40">
        <f>SUM(M15:M17)</f>
        <v>1683.9865079365081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4217.6180555555547</v>
      </c>
      <c r="E35" s="40">
        <f t="shared" ref="E35:J35" si="4">SUM(E18:E23)</f>
        <v>4235.4722222222226</v>
      </c>
      <c r="F35" s="40">
        <f t="shared" si="4"/>
        <v>4302.4027777777783</v>
      </c>
      <c r="G35" s="40">
        <f t="shared" si="4"/>
        <v>4333.1388888888887</v>
      </c>
      <c r="H35" s="40">
        <f t="shared" si="4"/>
        <v>4642.8291666666664</v>
      </c>
      <c r="I35" s="40">
        <f t="shared" si="4"/>
        <v>4231.9375</v>
      </c>
      <c r="J35" s="40">
        <f t="shared" si="4"/>
        <v>3785.2569444444443</v>
      </c>
      <c r="L35" s="40">
        <f>SUM(L18:L23)</f>
        <v>4346.2922222222223</v>
      </c>
      <c r="M35" s="40">
        <f>SUM(M18:M23)</f>
        <v>4249.8079365079366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3284.3819444444443</v>
      </c>
      <c r="E36" s="40">
        <f t="shared" ref="E36:J36" si="5">SUM(E24:E26)</f>
        <v>3317.4930555555557</v>
      </c>
      <c r="F36" s="40">
        <f t="shared" si="5"/>
        <v>3314.4166666666665</v>
      </c>
      <c r="G36" s="40">
        <f t="shared" si="5"/>
        <v>3340.0347222222222</v>
      </c>
      <c r="H36" s="40">
        <f t="shared" si="5"/>
        <v>3084.8458333333328</v>
      </c>
      <c r="I36" s="40">
        <f t="shared" si="5"/>
        <v>2024.5597222222223</v>
      </c>
      <c r="J36" s="40">
        <f t="shared" si="5"/>
        <v>1886.9236111111111</v>
      </c>
      <c r="L36" s="40">
        <f>SUM(L24:L26)</f>
        <v>3268.2344444444439</v>
      </c>
      <c r="M36" s="40">
        <f>SUM(M24:M26)</f>
        <v>2893.2365079365081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11882.618055555553</v>
      </c>
      <c r="E37" s="40">
        <f t="shared" ref="E37:J37" si="6">SUM(E8:E31)</f>
        <v>12106.576388888889</v>
      </c>
      <c r="F37" s="40">
        <f t="shared" si="6"/>
        <v>12164.402777777779</v>
      </c>
      <c r="G37" s="40">
        <f t="shared" si="6"/>
        <v>12322.916666666664</v>
      </c>
      <c r="H37" s="40">
        <f t="shared" si="6"/>
        <v>12194.498611111112</v>
      </c>
      <c r="I37" s="40">
        <f t="shared" si="6"/>
        <v>9283.1583333333347</v>
      </c>
      <c r="J37" s="40">
        <f t="shared" si="6"/>
        <v>8078.2777777777774</v>
      </c>
      <c r="L37" s="40">
        <f>SUM(L8:L31)</f>
        <v>12134.202499999999</v>
      </c>
      <c r="M37" s="40">
        <f>SUM(M8:M31)</f>
        <v>11147.492658730156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9479.4333333333325</v>
      </c>
      <c r="D43" s="35">
        <v>9528.5666666666657</v>
      </c>
      <c r="E43" s="35">
        <v>9786.7300000000014</v>
      </c>
      <c r="F43" s="35">
        <v>9698.7999999999993</v>
      </c>
      <c r="G43" s="35">
        <v>9703.7166666666653</v>
      </c>
      <c r="H43" s="35">
        <v>9557.7999999999993</v>
      </c>
      <c r="I43" s="35">
        <v>9569.3666666666668</v>
      </c>
      <c r="J43" s="35">
        <v>9043.5833333333339</v>
      </c>
      <c r="K43" s="35">
        <v>9610</v>
      </c>
      <c r="L43" s="35">
        <v>9835</v>
      </c>
      <c r="M43" s="35">
        <v>9896.5399999999991</v>
      </c>
      <c r="N43" s="35">
        <v>9816.9666666666672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11710.199999999999</v>
      </c>
      <c r="D44" s="35">
        <v>11803.833333333334</v>
      </c>
      <c r="E44" s="35">
        <v>12234.470000000001</v>
      </c>
      <c r="F44" s="35">
        <v>12250.500000000002</v>
      </c>
      <c r="G44" s="35">
        <v>12225.766666666666</v>
      </c>
      <c r="H44" s="35">
        <v>12108.4</v>
      </c>
      <c r="I44" s="35">
        <v>12254.099999999999</v>
      </c>
      <c r="J44" s="35">
        <v>11582.383333333335</v>
      </c>
      <c r="K44" s="35">
        <v>12136.050000000001</v>
      </c>
      <c r="L44" s="35">
        <v>12355.233333333332</v>
      </c>
      <c r="M44" s="35">
        <v>12419.06</v>
      </c>
      <c r="N44" s="35">
        <v>12530.433333333338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7443</v>
      </c>
      <c r="D47" s="35">
        <v>6910</v>
      </c>
      <c r="E47" s="35">
        <v>7549</v>
      </c>
      <c r="F47" s="35">
        <v>7553</v>
      </c>
      <c r="G47" s="35">
        <v>7201</v>
      </c>
      <c r="H47" s="35">
        <v>7006.6666666666679</v>
      </c>
      <c r="I47" s="35">
        <v>6974.333333333333</v>
      </c>
      <c r="J47" s="35">
        <v>6511</v>
      </c>
      <c r="K47" s="35">
        <v>7519</v>
      </c>
      <c r="L47" s="35">
        <v>7813.5</v>
      </c>
      <c r="M47" s="35">
        <v>7369.9999999999991</v>
      </c>
      <c r="N47" s="35">
        <v>7450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9280</v>
      </c>
      <c r="D48" s="35">
        <v>8685</v>
      </c>
      <c r="E48" s="35">
        <v>9437</v>
      </c>
      <c r="F48" s="35">
        <v>9641</v>
      </c>
      <c r="G48" s="35">
        <v>9220.6666666666661</v>
      </c>
      <c r="H48" s="35">
        <v>9064.0000000000018</v>
      </c>
      <c r="I48" s="35">
        <v>9101</v>
      </c>
      <c r="J48" s="35">
        <v>8505.5</v>
      </c>
      <c r="K48" s="35">
        <v>9570.3333333333321</v>
      </c>
      <c r="L48" s="35">
        <v>9805</v>
      </c>
      <c r="M48" s="35">
        <v>9379.4</v>
      </c>
      <c r="N48" s="35">
        <v>9709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6401.5</v>
      </c>
      <c r="D51" s="35">
        <v>6164</v>
      </c>
      <c r="E51" s="35">
        <v>6490.75</v>
      </c>
      <c r="F51" s="35">
        <v>6681</v>
      </c>
      <c r="G51" s="35">
        <v>6257.3333333333339</v>
      </c>
      <c r="H51" s="35">
        <v>6220.5</v>
      </c>
      <c r="I51" s="35">
        <v>6150.5</v>
      </c>
      <c r="J51" s="35">
        <v>5354.5</v>
      </c>
      <c r="K51" s="35">
        <v>6447.333333333333</v>
      </c>
      <c r="L51" s="35">
        <v>7071.5</v>
      </c>
      <c r="M51" s="35">
        <v>6649</v>
      </c>
      <c r="N51" s="35">
        <v>6649.666666666667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7915</v>
      </c>
      <c r="D52" s="35">
        <v>7799</v>
      </c>
      <c r="E52" s="35">
        <v>8023.5</v>
      </c>
      <c r="F52" s="35">
        <v>8539</v>
      </c>
      <c r="G52" s="35">
        <v>8018</v>
      </c>
      <c r="H52" s="35">
        <v>7974.75</v>
      </c>
      <c r="I52" s="35">
        <v>7947.5</v>
      </c>
      <c r="J52" s="35">
        <v>7123.5</v>
      </c>
      <c r="K52" s="35">
        <v>8117.6666666666661</v>
      </c>
      <c r="L52" s="35">
        <v>8758.5</v>
      </c>
      <c r="M52" s="35">
        <v>8290.25</v>
      </c>
      <c r="N52" s="35">
        <v>8432.6666666666661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7" display="Index" xr:uid="{52980321-14EC-4B68-A342-E9D4B389DC4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E66D7-F981-458A-8BBA-567B93024F9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117</v>
      </c>
      <c r="E3" s="46"/>
      <c r="F3" s="46"/>
      <c r="G3" s="7"/>
      <c r="H3" s="48" t="s">
        <v>47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39.256944444444443</v>
      </c>
      <c r="E8" s="40">
        <v>38.777777777777779</v>
      </c>
      <c r="F8" s="40">
        <v>41.562500000000007</v>
      </c>
      <c r="G8" s="40">
        <v>43.49305555555555</v>
      </c>
      <c r="H8" s="40">
        <v>50.390277777777776</v>
      </c>
      <c r="I8" s="40">
        <v>85.209722222222226</v>
      </c>
      <c r="J8" s="40">
        <v>92.375</v>
      </c>
      <c r="L8" s="40">
        <f>AVERAGE(D8:H8)</f>
        <v>42.696111111111108</v>
      </c>
      <c r="M8" s="40">
        <f>AVERAGE(D8:J8)</f>
        <v>55.866468253968257</v>
      </c>
      <c r="O8" s="29"/>
    </row>
    <row r="9" spans="1:15" ht="9.4499999999999993" customHeight="1" x14ac:dyDescent="0.15">
      <c r="C9" s="20">
        <v>1</v>
      </c>
      <c r="D9" s="40">
        <v>24.562499999999996</v>
      </c>
      <c r="E9" s="40">
        <v>28.423611111111111</v>
      </c>
      <c r="F9" s="40">
        <v>24.666666666666671</v>
      </c>
      <c r="G9" s="40">
        <v>28.763888888888886</v>
      </c>
      <c r="H9" s="40">
        <v>31.018055555555552</v>
      </c>
      <c r="I9" s="40">
        <v>54.351388888888891</v>
      </c>
      <c r="J9" s="40">
        <v>64.201388888888886</v>
      </c>
      <c r="L9" s="40">
        <f t="shared" ref="L9:L31" si="0">AVERAGE(D9:H9)</f>
        <v>27.48694444444444</v>
      </c>
      <c r="M9" s="40">
        <f t="shared" ref="M9:M31" si="1">AVERAGE(D9:J9)</f>
        <v>36.569642857142853</v>
      </c>
      <c r="O9" s="29"/>
    </row>
    <row r="10" spans="1:15" ht="9.4499999999999993" customHeight="1" x14ac:dyDescent="0.15">
      <c r="C10" s="20">
        <v>2</v>
      </c>
      <c r="D10" s="40">
        <v>20.916666666666668</v>
      </c>
      <c r="E10" s="40">
        <v>22.826388888888886</v>
      </c>
      <c r="F10" s="40">
        <v>22.798611111111111</v>
      </c>
      <c r="G10" s="40">
        <v>25.006944444444443</v>
      </c>
      <c r="H10" s="40">
        <v>25.997222222222224</v>
      </c>
      <c r="I10" s="40">
        <v>43.677777777777784</v>
      </c>
      <c r="J10" s="40">
        <v>43.423611111111114</v>
      </c>
      <c r="L10" s="40">
        <f t="shared" si="0"/>
        <v>23.509166666666665</v>
      </c>
      <c r="M10" s="40">
        <f t="shared" si="1"/>
        <v>29.235317460317464</v>
      </c>
      <c r="O10" s="29"/>
    </row>
    <row r="11" spans="1:15" ht="9.4499999999999993" customHeight="1" x14ac:dyDescent="0.15">
      <c r="C11" s="20">
        <v>3</v>
      </c>
      <c r="D11" s="40">
        <v>28.965277777777775</v>
      </c>
      <c r="E11" s="40">
        <v>30.541666666666671</v>
      </c>
      <c r="F11" s="40">
        <v>31.020833333333332</v>
      </c>
      <c r="G11" s="40">
        <v>30.604166666666661</v>
      </c>
      <c r="H11" s="40">
        <v>32.523611111111116</v>
      </c>
      <c r="I11" s="40">
        <v>38.515277777777776</v>
      </c>
      <c r="J11" s="40">
        <v>37.56944444444445</v>
      </c>
      <c r="L11" s="40">
        <f t="shared" si="0"/>
        <v>30.731111111111108</v>
      </c>
      <c r="M11" s="40">
        <f t="shared" si="1"/>
        <v>32.820039682539679</v>
      </c>
      <c r="O11" s="29"/>
    </row>
    <row r="12" spans="1:15" ht="9.4499999999999993" customHeight="1" x14ac:dyDescent="0.15">
      <c r="C12" s="20">
        <v>4</v>
      </c>
      <c r="D12" s="40">
        <v>66.611111111111114</v>
      </c>
      <c r="E12" s="40">
        <v>70.958333333333329</v>
      </c>
      <c r="F12" s="40">
        <v>72.9236111111111</v>
      </c>
      <c r="G12" s="40">
        <v>72.194444444444443</v>
      </c>
      <c r="H12" s="40">
        <v>76.240277777777763</v>
      </c>
      <c r="I12" s="40">
        <v>53.355555555555554</v>
      </c>
      <c r="J12" s="40">
        <v>43.24305555555555</v>
      </c>
      <c r="L12" s="40">
        <f t="shared" si="0"/>
        <v>71.785555555555547</v>
      </c>
      <c r="M12" s="40">
        <f t="shared" si="1"/>
        <v>65.075198412698413</v>
      </c>
    </row>
    <row r="13" spans="1:15" ht="9.4499999999999993" customHeight="1" x14ac:dyDescent="0.15">
      <c r="C13" s="20">
        <v>5</v>
      </c>
      <c r="D13" s="40">
        <v>216.95833333333334</v>
      </c>
      <c r="E13" s="40">
        <v>223.7777777777778</v>
      </c>
      <c r="F13" s="40">
        <v>222.61111111111109</v>
      </c>
      <c r="G13" s="40">
        <v>220.25</v>
      </c>
      <c r="H13" s="40">
        <v>209.53333333333333</v>
      </c>
      <c r="I13" s="40">
        <v>97.852777777777774</v>
      </c>
      <c r="J13" s="40">
        <v>70.4513888888889</v>
      </c>
      <c r="L13" s="40">
        <f t="shared" si="0"/>
        <v>218.6261111111111</v>
      </c>
      <c r="M13" s="40">
        <f t="shared" si="1"/>
        <v>180.20496031746032</v>
      </c>
    </row>
    <row r="14" spans="1:15" ht="9.4499999999999993" customHeight="1" x14ac:dyDescent="0.15">
      <c r="C14" s="20">
        <v>6</v>
      </c>
      <c r="D14" s="40">
        <v>646.38194444444446</v>
      </c>
      <c r="E14" s="40">
        <v>659.61111111111109</v>
      </c>
      <c r="F14" s="40">
        <v>657.0625</v>
      </c>
      <c r="G14" s="40">
        <v>645.9375</v>
      </c>
      <c r="H14" s="40">
        <v>610.00833333333333</v>
      </c>
      <c r="I14" s="40">
        <v>186.51805555555555</v>
      </c>
      <c r="J14" s="40">
        <v>123.5</v>
      </c>
      <c r="L14" s="40">
        <f t="shared" si="0"/>
        <v>643.80027777777775</v>
      </c>
      <c r="M14" s="40">
        <f t="shared" si="1"/>
        <v>504.14563492063496</v>
      </c>
    </row>
    <row r="15" spans="1:15" ht="9.4499999999999993" customHeight="1" x14ac:dyDescent="0.15">
      <c r="C15" s="20">
        <v>7</v>
      </c>
      <c r="D15" s="40">
        <v>1330.0833333333333</v>
      </c>
      <c r="E15" s="40">
        <v>1337.7986111111111</v>
      </c>
      <c r="F15" s="40">
        <v>1311.4722222222222</v>
      </c>
      <c r="G15" s="40">
        <v>1322.4513888888889</v>
      </c>
      <c r="H15" s="40">
        <v>1258.8152777777777</v>
      </c>
      <c r="I15" s="40">
        <v>281.49722222222221</v>
      </c>
      <c r="J15" s="40">
        <v>158.77083333333334</v>
      </c>
      <c r="L15" s="40">
        <f t="shared" si="0"/>
        <v>1312.1241666666667</v>
      </c>
      <c r="M15" s="40">
        <f t="shared" si="1"/>
        <v>1000.1269841269841</v>
      </c>
    </row>
    <row r="16" spans="1:15" ht="9.4499999999999993" customHeight="1" x14ac:dyDescent="0.15">
      <c r="C16" s="20">
        <v>8</v>
      </c>
      <c r="D16" s="40">
        <v>1030.1111111111111</v>
      </c>
      <c r="E16" s="40">
        <v>1056.6666666666667</v>
      </c>
      <c r="F16" s="40">
        <v>995.54166666666652</v>
      </c>
      <c r="G16" s="40">
        <v>1061.0416666666667</v>
      </c>
      <c r="H16" s="40">
        <v>1007.9972222222223</v>
      </c>
      <c r="I16" s="40">
        <v>489.09999999999997</v>
      </c>
      <c r="J16" s="40">
        <v>265.86805555555554</v>
      </c>
      <c r="L16" s="40">
        <f t="shared" si="0"/>
        <v>1030.2716666666668</v>
      </c>
      <c r="M16" s="40">
        <f t="shared" si="1"/>
        <v>843.76091269841277</v>
      </c>
    </row>
    <row r="17" spans="3:13" ht="9.4499999999999993" customHeight="1" x14ac:dyDescent="0.15">
      <c r="C17" s="20">
        <v>9</v>
      </c>
      <c r="D17" s="40">
        <v>863.10416666666663</v>
      </c>
      <c r="E17" s="40">
        <v>882.0625</v>
      </c>
      <c r="F17" s="40">
        <v>896.7013888888888</v>
      </c>
      <c r="G17" s="40">
        <v>906.98611111111097</v>
      </c>
      <c r="H17" s="40">
        <v>869.37777777777774</v>
      </c>
      <c r="I17" s="40">
        <v>666.36527777777781</v>
      </c>
      <c r="J17" s="40">
        <v>474.88888888888886</v>
      </c>
      <c r="L17" s="40">
        <f t="shared" si="0"/>
        <v>883.64638888888874</v>
      </c>
      <c r="M17" s="40">
        <f t="shared" si="1"/>
        <v>794.21230158730145</v>
      </c>
    </row>
    <row r="18" spans="3:13" ht="9.4499999999999993" customHeight="1" x14ac:dyDescent="0.15">
      <c r="C18" s="20">
        <v>10</v>
      </c>
      <c r="D18" s="40">
        <v>698.65277777777783</v>
      </c>
      <c r="E18" s="40">
        <v>689.69444444444434</v>
      </c>
      <c r="F18" s="40">
        <v>695.2361111111112</v>
      </c>
      <c r="G18" s="40">
        <v>716.4861111111112</v>
      </c>
      <c r="H18" s="40">
        <v>740.50138888888887</v>
      </c>
      <c r="I18" s="40">
        <v>763.0819444444445</v>
      </c>
      <c r="J18" s="40">
        <v>633.22916666666663</v>
      </c>
      <c r="L18" s="40">
        <f t="shared" si="0"/>
        <v>708.11416666666673</v>
      </c>
      <c r="M18" s="40">
        <f t="shared" si="1"/>
        <v>705.26884920634927</v>
      </c>
    </row>
    <row r="19" spans="3:13" ht="9.4499999999999993" customHeight="1" x14ac:dyDescent="0.15">
      <c r="C19" s="20">
        <v>11</v>
      </c>
      <c r="D19" s="40">
        <v>652.70833333333337</v>
      </c>
      <c r="E19" s="40">
        <v>645.15277777777771</v>
      </c>
      <c r="F19" s="40">
        <v>651.79166666666663</v>
      </c>
      <c r="G19" s="40">
        <v>657.83333333333337</v>
      </c>
      <c r="H19" s="40">
        <v>713.29027777777776</v>
      </c>
      <c r="I19" s="40">
        <v>777.19166666666661</v>
      </c>
      <c r="J19" s="40">
        <v>760.09027777777783</v>
      </c>
      <c r="L19" s="40">
        <f t="shared" si="0"/>
        <v>664.15527777777777</v>
      </c>
      <c r="M19" s="40">
        <f t="shared" si="1"/>
        <v>694.00833333333321</v>
      </c>
    </row>
    <row r="20" spans="3:13" ht="9.4499999999999993" customHeight="1" x14ac:dyDescent="0.15">
      <c r="C20" s="20">
        <v>12</v>
      </c>
      <c r="D20" s="40">
        <v>673.10416666666663</v>
      </c>
      <c r="E20" s="40">
        <v>679.98611111111109</v>
      </c>
      <c r="F20" s="40">
        <v>693.98611111111097</v>
      </c>
      <c r="G20" s="40">
        <v>707.90972222222229</v>
      </c>
      <c r="H20" s="40">
        <v>758.54444444444437</v>
      </c>
      <c r="I20" s="40">
        <v>825.9569444444445</v>
      </c>
      <c r="J20" s="40">
        <v>809.66666666666686</v>
      </c>
      <c r="L20" s="40">
        <f t="shared" si="0"/>
        <v>702.706111111111</v>
      </c>
      <c r="M20" s="40">
        <f t="shared" si="1"/>
        <v>735.59345238095227</v>
      </c>
    </row>
    <row r="21" spans="3:13" ht="9.4499999999999993" customHeight="1" x14ac:dyDescent="0.15">
      <c r="C21" s="20">
        <v>13</v>
      </c>
      <c r="D21" s="40">
        <v>659.56944444444446</v>
      </c>
      <c r="E21" s="40">
        <v>663.10416666666663</v>
      </c>
      <c r="F21" s="40">
        <v>673.97916666666663</v>
      </c>
      <c r="G21" s="40">
        <v>684.04861111111097</v>
      </c>
      <c r="H21" s="40">
        <v>744.89166666666677</v>
      </c>
      <c r="I21" s="40">
        <v>824.88472222222219</v>
      </c>
      <c r="J21" s="40">
        <v>761.93055555555566</v>
      </c>
      <c r="L21" s="40">
        <f t="shared" si="0"/>
        <v>685.11861111111114</v>
      </c>
      <c r="M21" s="40">
        <f t="shared" si="1"/>
        <v>716.05833333333339</v>
      </c>
    </row>
    <row r="22" spans="3:13" ht="9.4499999999999993" customHeight="1" x14ac:dyDescent="0.15">
      <c r="C22" s="20">
        <v>14</v>
      </c>
      <c r="D22" s="40">
        <v>667.01388888888891</v>
      </c>
      <c r="E22" s="40">
        <v>679.46527777777783</v>
      </c>
      <c r="F22" s="40">
        <v>679.63888888888891</v>
      </c>
      <c r="G22" s="40">
        <v>689.59027777777783</v>
      </c>
      <c r="H22" s="40">
        <v>719.50416666666661</v>
      </c>
      <c r="I22" s="40">
        <v>747.08749999999998</v>
      </c>
      <c r="J22" s="40">
        <v>645.40277777777771</v>
      </c>
      <c r="L22" s="40">
        <f t="shared" si="0"/>
        <v>687.04250000000002</v>
      </c>
      <c r="M22" s="40">
        <f t="shared" si="1"/>
        <v>689.6718253968254</v>
      </c>
    </row>
    <row r="23" spans="3:13" ht="9.4499999999999993" customHeight="1" x14ac:dyDescent="0.15">
      <c r="C23" s="20">
        <v>15</v>
      </c>
      <c r="D23" s="40">
        <v>739.9236111111112</v>
      </c>
      <c r="E23" s="40">
        <v>755.71527777777783</v>
      </c>
      <c r="F23" s="40">
        <v>740.3611111111112</v>
      </c>
      <c r="G23" s="40">
        <v>755.51388888888903</v>
      </c>
      <c r="H23" s="40">
        <v>765.03472222222217</v>
      </c>
      <c r="I23" s="40">
        <v>649.71805555555557</v>
      </c>
      <c r="J23" s="40">
        <v>583.13194444444446</v>
      </c>
      <c r="L23" s="40">
        <f t="shared" si="0"/>
        <v>751.30972222222238</v>
      </c>
      <c r="M23" s="40">
        <f t="shared" si="1"/>
        <v>712.77123015873019</v>
      </c>
    </row>
    <row r="24" spans="3:13" ht="9.4499999999999993" customHeight="1" x14ac:dyDescent="0.15">
      <c r="C24" s="20">
        <v>16</v>
      </c>
      <c r="D24" s="40">
        <v>686.33333333333337</v>
      </c>
      <c r="E24" s="40">
        <v>691.33333333333337</v>
      </c>
      <c r="F24" s="40">
        <v>691.63194444444434</v>
      </c>
      <c r="G24" s="40">
        <v>672.9375</v>
      </c>
      <c r="H24" s="40">
        <v>653.23333333333335</v>
      </c>
      <c r="I24" s="40">
        <v>606.54305555555561</v>
      </c>
      <c r="J24" s="40">
        <v>536.36111111111109</v>
      </c>
      <c r="L24" s="40">
        <f t="shared" si="0"/>
        <v>679.09388888888896</v>
      </c>
      <c r="M24" s="40">
        <f t="shared" si="1"/>
        <v>648.33908730158748</v>
      </c>
    </row>
    <row r="25" spans="3:13" ht="9.4499999999999993" customHeight="1" x14ac:dyDescent="0.15">
      <c r="C25" s="20">
        <v>17</v>
      </c>
      <c r="D25" s="40">
        <v>584.94444444444434</v>
      </c>
      <c r="E25" s="40">
        <v>600.72222222222217</v>
      </c>
      <c r="F25" s="40">
        <v>615.72916666666663</v>
      </c>
      <c r="G25" s="40">
        <v>609.77083333333337</v>
      </c>
      <c r="H25" s="40">
        <v>618.89305555555552</v>
      </c>
      <c r="I25" s="40">
        <v>567.55138888888894</v>
      </c>
      <c r="J25" s="40">
        <v>470.95138888888891</v>
      </c>
      <c r="L25" s="40">
        <f t="shared" si="0"/>
        <v>606.01194444444445</v>
      </c>
      <c r="M25" s="40">
        <f t="shared" si="1"/>
        <v>581.22321428571433</v>
      </c>
    </row>
    <row r="26" spans="3:13" ht="9.4499999999999993" customHeight="1" x14ac:dyDescent="0.15">
      <c r="C26" s="20">
        <v>18</v>
      </c>
      <c r="D26" s="40">
        <v>578.22222222222229</v>
      </c>
      <c r="E26" s="40">
        <v>613.70833333333337</v>
      </c>
      <c r="F26" s="40">
        <v>628.02777777777783</v>
      </c>
      <c r="G26" s="40">
        <v>634.07638888888891</v>
      </c>
      <c r="H26" s="40">
        <v>657.36388888888894</v>
      </c>
      <c r="I26" s="40">
        <v>503.45</v>
      </c>
      <c r="J26" s="40">
        <v>437.63194444444451</v>
      </c>
      <c r="L26" s="40">
        <f t="shared" si="0"/>
        <v>622.27972222222229</v>
      </c>
      <c r="M26" s="40">
        <f t="shared" si="1"/>
        <v>578.92579365079371</v>
      </c>
    </row>
    <row r="27" spans="3:13" ht="9.4499999999999993" customHeight="1" x14ac:dyDescent="0.15">
      <c r="C27" s="20">
        <v>19</v>
      </c>
      <c r="D27" s="40">
        <v>489.20833333333326</v>
      </c>
      <c r="E27" s="40">
        <v>528.20138888888891</v>
      </c>
      <c r="F27" s="40">
        <v>553.72916666666674</v>
      </c>
      <c r="G27" s="40">
        <v>577.54861111111109</v>
      </c>
      <c r="H27" s="40">
        <v>509.92638888888888</v>
      </c>
      <c r="I27" s="40">
        <v>387.07916666666665</v>
      </c>
      <c r="J27" s="40">
        <v>345.125</v>
      </c>
      <c r="L27" s="40">
        <f t="shared" si="0"/>
        <v>531.72277777777776</v>
      </c>
      <c r="M27" s="40">
        <f t="shared" si="1"/>
        <v>484.40257936507936</v>
      </c>
    </row>
    <row r="28" spans="3:13" ht="9.4499999999999993" customHeight="1" x14ac:dyDescent="0.15">
      <c r="C28" s="20">
        <v>20</v>
      </c>
      <c r="D28" s="40">
        <v>358.83333333333331</v>
      </c>
      <c r="E28" s="40">
        <v>325.32638888888891</v>
      </c>
      <c r="F28" s="40">
        <v>331.34722222222223</v>
      </c>
      <c r="G28" s="40">
        <v>390.66666666666669</v>
      </c>
      <c r="H28" s="40">
        <v>369.87777777777774</v>
      </c>
      <c r="I28" s="40">
        <v>263.46527777777777</v>
      </c>
      <c r="J28" s="40">
        <v>252.01388888888889</v>
      </c>
      <c r="L28" s="40">
        <f t="shared" si="0"/>
        <v>355.21027777777778</v>
      </c>
      <c r="M28" s="40">
        <f t="shared" si="1"/>
        <v>327.36150793650796</v>
      </c>
    </row>
    <row r="29" spans="3:13" ht="9.4499999999999993" customHeight="1" x14ac:dyDescent="0.15">
      <c r="C29" s="20">
        <v>21</v>
      </c>
      <c r="D29" s="40">
        <v>225.22916666666666</v>
      </c>
      <c r="E29" s="40">
        <v>253.23611111111109</v>
      </c>
      <c r="F29" s="40">
        <v>258.04861111111114</v>
      </c>
      <c r="G29" s="40">
        <v>278.43750000000006</v>
      </c>
      <c r="H29" s="40">
        <v>217.1527777777778</v>
      </c>
      <c r="I29" s="40">
        <v>200.02083333333334</v>
      </c>
      <c r="J29" s="40">
        <v>165.39583333333334</v>
      </c>
      <c r="L29" s="40">
        <f t="shared" si="0"/>
        <v>246.42083333333335</v>
      </c>
      <c r="M29" s="40">
        <f t="shared" si="1"/>
        <v>228.2172619047619</v>
      </c>
    </row>
    <row r="30" spans="3:13" ht="9.4499999999999993" customHeight="1" x14ac:dyDescent="0.15">
      <c r="C30" s="20">
        <v>22</v>
      </c>
      <c r="D30" s="40">
        <v>123.06944444444441</v>
      </c>
      <c r="E30" s="40">
        <v>142.54861111111111</v>
      </c>
      <c r="F30" s="40">
        <v>132.98611111111111</v>
      </c>
      <c r="G30" s="40">
        <v>151.38194444444443</v>
      </c>
      <c r="H30" s="40">
        <v>167.04999999999998</v>
      </c>
      <c r="I30" s="40">
        <v>161.45555555555555</v>
      </c>
      <c r="J30" s="40">
        <v>115.35416666666667</v>
      </c>
      <c r="L30" s="40">
        <f t="shared" si="0"/>
        <v>143.4072222222222</v>
      </c>
      <c r="M30" s="40">
        <f t="shared" si="1"/>
        <v>141.97797619047617</v>
      </c>
    </row>
    <row r="31" spans="3:13" ht="9.4499999999999993" customHeight="1" x14ac:dyDescent="0.15">
      <c r="C31" s="20">
        <v>23</v>
      </c>
      <c r="D31" s="40">
        <v>66.631944444444457</v>
      </c>
      <c r="E31" s="40">
        <v>77.979166666666671</v>
      </c>
      <c r="F31" s="40">
        <v>74.131944444444443</v>
      </c>
      <c r="G31" s="40">
        <v>86.4861111111111</v>
      </c>
      <c r="H31" s="40">
        <v>119.60972222222222</v>
      </c>
      <c r="I31" s="40">
        <v>128.31805555555556</v>
      </c>
      <c r="J31" s="40">
        <v>66.777777777777771</v>
      </c>
      <c r="L31" s="40">
        <f t="shared" si="0"/>
        <v>84.967777777777783</v>
      </c>
      <c r="M31" s="40">
        <f t="shared" si="1"/>
        <v>88.56210317460318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9163.7708333333321</v>
      </c>
      <c r="E33" s="40">
        <f t="shared" ref="E33:J33" si="2">SUM(E15:E26)</f>
        <v>9295.4097222222226</v>
      </c>
      <c r="F33" s="40">
        <f t="shared" si="2"/>
        <v>9274.0972222222226</v>
      </c>
      <c r="G33" s="40">
        <f t="shared" si="2"/>
        <v>9418.6458333333339</v>
      </c>
      <c r="H33" s="40">
        <f t="shared" si="2"/>
        <v>9507.447222222223</v>
      </c>
      <c r="I33" s="40">
        <f t="shared" si="2"/>
        <v>7702.4277777777779</v>
      </c>
      <c r="J33" s="40">
        <f t="shared" si="2"/>
        <v>6537.9236111111113</v>
      </c>
      <c r="L33" s="40">
        <f>SUM(L15:L26)</f>
        <v>9331.8741666666647</v>
      </c>
      <c r="M33" s="40">
        <f>SUM(M15:M26)</f>
        <v>8699.960317460318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3223.2986111111109</v>
      </c>
      <c r="E34" s="40">
        <f t="shared" ref="E34:J34" si="3">SUM(E15:E17)</f>
        <v>3276.5277777777778</v>
      </c>
      <c r="F34" s="40">
        <f t="shared" si="3"/>
        <v>3203.7152777777774</v>
      </c>
      <c r="G34" s="40">
        <f t="shared" si="3"/>
        <v>3290.4791666666665</v>
      </c>
      <c r="H34" s="40">
        <f t="shared" si="3"/>
        <v>3136.1902777777777</v>
      </c>
      <c r="I34" s="40">
        <f t="shared" si="3"/>
        <v>1436.9625000000001</v>
      </c>
      <c r="J34" s="40">
        <f t="shared" si="3"/>
        <v>899.52777777777783</v>
      </c>
      <c r="L34" s="40">
        <f>SUM(L15:L17)</f>
        <v>3226.0422222222223</v>
      </c>
      <c r="M34" s="40">
        <f>SUM(M15:M17)</f>
        <v>2638.1001984126983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4090.9722222222226</v>
      </c>
      <c r="E35" s="40">
        <f t="shared" ref="E35:J35" si="4">SUM(E18:E23)</f>
        <v>4113.1180555555557</v>
      </c>
      <c r="F35" s="40">
        <f t="shared" si="4"/>
        <v>4134.9930555555557</v>
      </c>
      <c r="G35" s="40">
        <f t="shared" si="4"/>
        <v>4211.3819444444443</v>
      </c>
      <c r="H35" s="40">
        <f t="shared" si="4"/>
        <v>4441.7666666666664</v>
      </c>
      <c r="I35" s="40">
        <f t="shared" si="4"/>
        <v>4587.9208333333336</v>
      </c>
      <c r="J35" s="40">
        <f t="shared" si="4"/>
        <v>4193.4513888888896</v>
      </c>
      <c r="L35" s="40">
        <f>SUM(L18:L23)</f>
        <v>4198.4463888888895</v>
      </c>
      <c r="M35" s="40">
        <f>SUM(M18:M23)</f>
        <v>4253.3720238095239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1849.5</v>
      </c>
      <c r="E36" s="40">
        <f t="shared" ref="E36:J36" si="5">SUM(E24:E26)</f>
        <v>1905.7638888888891</v>
      </c>
      <c r="F36" s="40">
        <f t="shared" si="5"/>
        <v>1935.3888888888887</v>
      </c>
      <c r="G36" s="40">
        <f t="shared" si="5"/>
        <v>1916.7847222222224</v>
      </c>
      <c r="H36" s="40">
        <f t="shared" si="5"/>
        <v>1929.4902777777779</v>
      </c>
      <c r="I36" s="40">
        <f t="shared" si="5"/>
        <v>1677.5444444444445</v>
      </c>
      <c r="J36" s="40">
        <f t="shared" si="5"/>
        <v>1444.9444444444446</v>
      </c>
      <c r="L36" s="40">
        <f>SUM(L24:L26)</f>
        <v>1907.3855555555558</v>
      </c>
      <c r="M36" s="40">
        <f>SUM(M24:M26)</f>
        <v>1808.4880952380954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11470.395833333338</v>
      </c>
      <c r="E37" s="40">
        <f t="shared" ref="E37:J37" si="6">SUM(E8:E31)</f>
        <v>11697.618055555557</v>
      </c>
      <c r="F37" s="40">
        <f t="shared" si="6"/>
        <v>11696.986111111113</v>
      </c>
      <c r="G37" s="40">
        <f t="shared" si="6"/>
        <v>11969.416666666668</v>
      </c>
      <c r="H37" s="40">
        <f t="shared" si="6"/>
        <v>11926.775</v>
      </c>
      <c r="I37" s="40">
        <f t="shared" si="6"/>
        <v>9402.2472222222241</v>
      </c>
      <c r="J37" s="40">
        <f t="shared" si="6"/>
        <v>7957.3541666666661</v>
      </c>
      <c r="L37" s="40">
        <f>SUM(L8:L31)</f>
        <v>11752.238333333331</v>
      </c>
      <c r="M37" s="40">
        <f>SUM(M8:M31)</f>
        <v>10874.399007936505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9017.9333333333325</v>
      </c>
      <c r="D43" s="35">
        <v>9333.7999999999993</v>
      </c>
      <c r="E43" s="35">
        <v>9416.52</v>
      </c>
      <c r="F43" s="35">
        <v>9364.7999999999993</v>
      </c>
      <c r="G43" s="35">
        <v>9510.3666666666668</v>
      </c>
      <c r="H43" s="35">
        <v>9387.6</v>
      </c>
      <c r="I43" s="35">
        <v>9446.1666666666661</v>
      </c>
      <c r="J43" s="35">
        <v>8947.0333333333347</v>
      </c>
      <c r="K43" s="35">
        <v>9252.5999999999985</v>
      </c>
      <c r="L43" s="35">
        <v>9344.1666666666661</v>
      </c>
      <c r="M43" s="35">
        <v>9393.07</v>
      </c>
      <c r="N43" s="35">
        <v>9568.4333333333343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11223.600000000002</v>
      </c>
      <c r="D44" s="35">
        <v>11660.266666666666</v>
      </c>
      <c r="E44" s="35">
        <v>11849.74</v>
      </c>
      <c r="F44" s="35">
        <v>11884.099999999999</v>
      </c>
      <c r="G44" s="35">
        <v>11957.150000000001</v>
      </c>
      <c r="H44" s="35">
        <v>11821.866666666665</v>
      </c>
      <c r="I44" s="35">
        <v>12047.766666666666</v>
      </c>
      <c r="J44" s="35">
        <v>11308.816666666668</v>
      </c>
      <c r="K44" s="35">
        <v>11666.849999999999</v>
      </c>
      <c r="L44" s="35">
        <v>11729.016666666668</v>
      </c>
      <c r="M44" s="35">
        <v>11806.22</v>
      </c>
      <c r="N44" s="35">
        <v>12071.466666666669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7941</v>
      </c>
      <c r="D47" s="35">
        <v>7423</v>
      </c>
      <c r="E47" s="35">
        <v>7968.75</v>
      </c>
      <c r="F47" s="35">
        <v>8172</v>
      </c>
      <c r="G47" s="35">
        <v>7685.9999999999991</v>
      </c>
      <c r="H47" s="35">
        <v>7355.3333333333321</v>
      </c>
      <c r="I47" s="35">
        <v>7448.666666666667</v>
      </c>
      <c r="J47" s="35">
        <v>6928.25</v>
      </c>
      <c r="K47" s="35">
        <v>7775.333333333333</v>
      </c>
      <c r="L47" s="35">
        <v>8270</v>
      </c>
      <c r="M47" s="35">
        <v>7742.8</v>
      </c>
      <c r="N47" s="35">
        <v>7718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9483.5</v>
      </c>
      <c r="D48" s="35">
        <v>9052</v>
      </c>
      <c r="E48" s="35">
        <v>9663.25</v>
      </c>
      <c r="F48" s="35">
        <v>9838</v>
      </c>
      <c r="G48" s="35">
        <v>9392.3333333333303</v>
      </c>
      <c r="H48" s="35">
        <v>9113</v>
      </c>
      <c r="I48" s="35">
        <v>9251.9999999999982</v>
      </c>
      <c r="J48" s="35">
        <v>8589.75</v>
      </c>
      <c r="K48" s="35">
        <v>9499.3333333333339</v>
      </c>
      <c r="L48" s="35">
        <v>9907</v>
      </c>
      <c r="M48" s="35">
        <v>9378.7999999999993</v>
      </c>
      <c r="N48" s="35">
        <v>9658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6552</v>
      </c>
      <c r="D51" s="35">
        <v>6407</v>
      </c>
      <c r="E51" s="35">
        <v>6680.75</v>
      </c>
      <c r="F51" s="35">
        <v>6853</v>
      </c>
      <c r="G51" s="35">
        <v>6432.3333333333339</v>
      </c>
      <c r="H51" s="35">
        <v>6360.75</v>
      </c>
      <c r="I51" s="35">
        <v>6469.5</v>
      </c>
      <c r="J51" s="35">
        <v>5665.5</v>
      </c>
      <c r="K51" s="35">
        <v>6453</v>
      </c>
      <c r="L51" s="35">
        <v>7283.5</v>
      </c>
      <c r="M51" s="35">
        <v>6639.75</v>
      </c>
      <c r="N51" s="35">
        <v>6658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7855.5</v>
      </c>
      <c r="D52" s="35">
        <v>7699</v>
      </c>
      <c r="E52" s="35">
        <v>7979</v>
      </c>
      <c r="F52" s="35">
        <v>8325</v>
      </c>
      <c r="G52" s="35">
        <v>7916.333333333333</v>
      </c>
      <c r="H52" s="35">
        <v>7893</v>
      </c>
      <c r="I52" s="35">
        <v>7985</v>
      </c>
      <c r="J52" s="35">
        <v>7134.5</v>
      </c>
      <c r="K52" s="35">
        <v>7891.6666666666661</v>
      </c>
      <c r="L52" s="35">
        <v>8645</v>
      </c>
      <c r="M52" s="35">
        <v>8013.25</v>
      </c>
      <c r="N52" s="35">
        <v>8151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7" display="Index" xr:uid="{1058E6A8-8217-4958-9501-DD2C8EF2F016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D2868-0898-4D53-A59D-F3E999053DC9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118</v>
      </c>
      <c r="E3" s="46"/>
      <c r="F3" s="46"/>
      <c r="G3" s="7"/>
      <c r="H3" s="48" t="s">
        <v>41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15381.606944444446</v>
      </c>
      <c r="Q6" s="18">
        <v>15941.861111111111</v>
      </c>
      <c r="R6" s="18">
        <v>16317.381944444445</v>
      </c>
      <c r="S6" s="18">
        <v>16355.991666666663</v>
      </c>
      <c r="T6" s="18">
        <v>16033.852777777778</v>
      </c>
      <c r="U6" s="18">
        <v>7308.9124999999995</v>
      </c>
      <c r="V6" s="18">
        <v>5786.6597222222226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13068.724999999999</v>
      </c>
      <c r="Q7" s="18">
        <v>13507.298611111109</v>
      </c>
      <c r="R7" s="18">
        <v>13671.770833333332</v>
      </c>
      <c r="S7" s="18">
        <v>13668.500000000002</v>
      </c>
      <c r="T7" s="18">
        <v>13258.509722222223</v>
      </c>
      <c r="U7" s="18">
        <v>7221.6416666666682</v>
      </c>
      <c r="V7" s="18">
        <v>5682.2777777777783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28450.331944444442</v>
      </c>
      <c r="Q8" s="18">
        <f t="shared" ref="Q8:V8" si="0">SUM(Q6:Q7)</f>
        <v>29449.159722222219</v>
      </c>
      <c r="R8" s="18">
        <f t="shared" si="0"/>
        <v>29989.152777777777</v>
      </c>
      <c r="S8" s="18">
        <f t="shared" si="0"/>
        <v>30024.491666666665</v>
      </c>
      <c r="T8" s="18">
        <f t="shared" si="0"/>
        <v>29292.362500000003</v>
      </c>
      <c r="U8" s="18">
        <f t="shared" si="0"/>
        <v>14530.554166666669</v>
      </c>
      <c r="V8" s="18">
        <f t="shared" si="0"/>
        <v>11468.9375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15774.716666666665</v>
      </c>
      <c r="Q10" s="18">
        <v>15841.000000000002</v>
      </c>
      <c r="R10" s="18">
        <v>15598.44</v>
      </c>
      <c r="S10" s="18">
        <v>16353.499999999998</v>
      </c>
      <c r="T10" s="18">
        <v>15860.45</v>
      </c>
      <c r="U10" s="18">
        <v>15870.199999999999</v>
      </c>
      <c r="V10" s="18">
        <v>15919.75</v>
      </c>
      <c r="W10" s="18">
        <v>15550.740000000002</v>
      </c>
      <c r="X10" s="18">
        <v>15588.64</v>
      </c>
      <c r="Y10" s="18">
        <v>15962.583333333334</v>
      </c>
      <c r="Z10" s="18">
        <v>16705.18</v>
      </c>
      <c r="AA10" s="18">
        <v>17048.466666666667</v>
      </c>
    </row>
    <row r="11" spans="1:27" ht="9.4499999999999993" customHeight="1" x14ac:dyDescent="0.15">
      <c r="C11" s="20"/>
      <c r="O11" s="17" t="s">
        <v>85</v>
      </c>
      <c r="P11" s="18">
        <v>13733.699999999999</v>
      </c>
      <c r="Q11" s="18">
        <v>13756.833333333336</v>
      </c>
      <c r="R11" s="18">
        <v>13360.080000000002</v>
      </c>
      <c r="S11" s="18">
        <v>13517.2</v>
      </c>
      <c r="T11" s="18">
        <v>13395.783333333338</v>
      </c>
      <c r="U11" s="18">
        <v>13186.000000000004</v>
      </c>
      <c r="V11" s="18">
        <v>13103.333333333334</v>
      </c>
      <c r="W11" s="18">
        <v>12671.063333333332</v>
      </c>
      <c r="X11" s="18">
        <v>13441.289999999999</v>
      </c>
      <c r="Y11" s="18">
        <v>13202.666666666668</v>
      </c>
      <c r="Z11" s="18">
        <v>13645.78</v>
      </c>
      <c r="AA11" s="18">
        <v>14205.8</v>
      </c>
    </row>
    <row r="12" spans="1:27" ht="9.4499999999999993" customHeight="1" x14ac:dyDescent="0.15">
      <c r="C12" s="20"/>
      <c r="O12" s="17" t="s">
        <v>86</v>
      </c>
      <c r="P12" s="18">
        <f>SUM(P10:P11)</f>
        <v>29508.416666666664</v>
      </c>
      <c r="Q12" s="18">
        <f t="shared" ref="Q12:AA12" si="1">SUM(Q10:Q11)</f>
        <v>29597.833333333336</v>
      </c>
      <c r="R12" s="18">
        <f t="shared" si="1"/>
        <v>28958.520000000004</v>
      </c>
      <c r="S12" s="18">
        <f t="shared" si="1"/>
        <v>29870.699999999997</v>
      </c>
      <c r="T12" s="18">
        <f t="shared" si="1"/>
        <v>29256.233333333337</v>
      </c>
      <c r="U12" s="18">
        <f t="shared" si="1"/>
        <v>29056.200000000004</v>
      </c>
      <c r="V12" s="18">
        <f t="shared" si="1"/>
        <v>29023.083333333336</v>
      </c>
      <c r="W12" s="18">
        <f t="shared" si="1"/>
        <v>28221.803333333333</v>
      </c>
      <c r="X12" s="18">
        <f t="shared" si="1"/>
        <v>29029.93</v>
      </c>
      <c r="Y12" s="18">
        <f t="shared" si="1"/>
        <v>29165.25</v>
      </c>
      <c r="Z12" s="18">
        <f t="shared" si="1"/>
        <v>30350.959999999999</v>
      </c>
      <c r="AA12" s="18">
        <f t="shared" si="1"/>
        <v>31254.266666666666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>
        <v>13613.6</v>
      </c>
      <c r="T14" s="24">
        <v>12778.551323000002</v>
      </c>
      <c r="U14" s="24">
        <v>13634.861098200003</v>
      </c>
      <c r="V14" s="24">
        <v>14543.378041599997</v>
      </c>
      <c r="W14" s="24">
        <v>15492.9623092</v>
      </c>
      <c r="X14" s="24">
        <v>15587.540833333334</v>
      </c>
      <c r="Y14" s="18">
        <v>16006.138888888887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>
        <v>12649.4</v>
      </c>
      <c r="T15" s="24">
        <v>12203.207989600001</v>
      </c>
      <c r="U15" s="24">
        <v>13158.4760976</v>
      </c>
      <c r="V15" s="24">
        <v>14690.410542199999</v>
      </c>
      <c r="W15" s="41">
        <v>15740.905512599998</v>
      </c>
      <c r="X15" s="41">
        <v>14418.288055555557</v>
      </c>
      <c r="Y15" s="18">
        <v>13434.960833333331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>
        <f t="shared" ref="S16:X16" si="3">SUM(S14:S15)</f>
        <v>26263</v>
      </c>
      <c r="T16" s="18">
        <f t="shared" si="3"/>
        <v>24981.759312600003</v>
      </c>
      <c r="U16" s="18">
        <f t="shared" si="3"/>
        <v>26793.337195800003</v>
      </c>
      <c r="V16" s="18">
        <f t="shared" si="3"/>
        <v>29233.788583799997</v>
      </c>
      <c r="W16" s="18">
        <f t="shared" si="3"/>
        <v>31233.867821799999</v>
      </c>
      <c r="X16" s="18">
        <f t="shared" si="3"/>
        <v>30005.828888888893</v>
      </c>
      <c r="Y16" s="18">
        <f>SUM(Y14:Y15)</f>
        <v>29441.099722222218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8" display="Index" xr:uid="{FC303ECF-E6DE-4CB2-A312-0BF1F75CCD0F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B99D-8860-43FC-A443-59A40CA7106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118</v>
      </c>
      <c r="E3" s="46"/>
      <c r="F3" s="46"/>
      <c r="G3" s="7"/>
      <c r="H3" s="48" t="s">
        <v>41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54.241666666666674</v>
      </c>
      <c r="E8" s="40">
        <v>63.229166666666664</v>
      </c>
      <c r="F8" s="40">
        <v>58.909722222222221</v>
      </c>
      <c r="G8" s="40">
        <v>56.427777777777784</v>
      </c>
      <c r="H8" s="40">
        <v>58.805555555555564</v>
      </c>
      <c r="I8" s="40">
        <v>85.976388888888891</v>
      </c>
      <c r="J8" s="40">
        <v>76.479166666666671</v>
      </c>
      <c r="L8" s="40">
        <f>AVERAGE(D8:H8)</f>
        <v>58.322777777777773</v>
      </c>
      <c r="M8" s="40">
        <f>AVERAGE(D8:J8)</f>
        <v>64.867063492063494</v>
      </c>
      <c r="O8" s="29"/>
    </row>
    <row r="9" spans="1:15" ht="9.4499999999999993" customHeight="1" x14ac:dyDescent="0.15">
      <c r="C9" s="20">
        <v>1</v>
      </c>
      <c r="D9" s="40">
        <v>43.127777777777773</v>
      </c>
      <c r="E9" s="40">
        <v>48.694444444444436</v>
      </c>
      <c r="F9" s="40">
        <v>41.88194444444445</v>
      </c>
      <c r="G9" s="40">
        <v>45.913888888888891</v>
      </c>
      <c r="H9" s="40">
        <v>52.545833333333327</v>
      </c>
      <c r="I9" s="40">
        <v>58.551388888888887</v>
      </c>
      <c r="J9" s="40">
        <v>52.486111111111114</v>
      </c>
      <c r="L9" s="40">
        <f t="shared" ref="L9:L31" si="0">AVERAGE(D9:H9)</f>
        <v>46.432777777777773</v>
      </c>
      <c r="M9" s="40">
        <f t="shared" ref="M9:M31" si="1">AVERAGE(D9:J9)</f>
        <v>49.028769841269842</v>
      </c>
      <c r="O9" s="29"/>
    </row>
    <row r="10" spans="1:15" ht="9.4499999999999993" customHeight="1" x14ac:dyDescent="0.15">
      <c r="C10" s="20">
        <v>2</v>
      </c>
      <c r="D10" s="40">
        <v>37.143055555555556</v>
      </c>
      <c r="E10" s="40">
        <v>47.763888888888893</v>
      </c>
      <c r="F10" s="40">
        <v>41.722222222222221</v>
      </c>
      <c r="G10" s="40">
        <v>46.972222222222221</v>
      </c>
      <c r="H10" s="40">
        <v>47.720833333333339</v>
      </c>
      <c r="I10" s="40">
        <v>48.297222222222224</v>
      </c>
      <c r="J10" s="40">
        <v>39.833333333333336</v>
      </c>
      <c r="L10" s="40">
        <f t="shared" si="0"/>
        <v>44.264444444444443</v>
      </c>
      <c r="M10" s="40">
        <f t="shared" si="1"/>
        <v>44.207539682539682</v>
      </c>
      <c r="O10" s="29"/>
    </row>
    <row r="11" spans="1:15" ht="9.4499999999999993" customHeight="1" x14ac:dyDescent="0.15">
      <c r="C11" s="20">
        <v>3</v>
      </c>
      <c r="D11" s="40">
        <v>41.820833333333333</v>
      </c>
      <c r="E11" s="40">
        <v>49.423611111111114</v>
      </c>
      <c r="F11" s="40">
        <v>46.895833333333343</v>
      </c>
      <c r="G11" s="40">
        <v>51.554166666666667</v>
      </c>
      <c r="H11" s="40">
        <v>53.730555555555554</v>
      </c>
      <c r="I11" s="40">
        <v>43.894444444444446</v>
      </c>
      <c r="J11" s="40">
        <v>35.472222222222221</v>
      </c>
      <c r="L11" s="40">
        <f t="shared" si="0"/>
        <v>48.685000000000002</v>
      </c>
      <c r="M11" s="40">
        <f t="shared" si="1"/>
        <v>46.113095238095241</v>
      </c>
      <c r="O11" s="29"/>
    </row>
    <row r="12" spans="1:15" ht="9.4499999999999993" customHeight="1" x14ac:dyDescent="0.15">
      <c r="C12" s="20">
        <v>4</v>
      </c>
      <c r="D12" s="40">
        <v>87.243055555555557</v>
      </c>
      <c r="E12" s="40">
        <v>92.1736111111111</v>
      </c>
      <c r="F12" s="40">
        <v>90.104166666666671</v>
      </c>
      <c r="G12" s="40">
        <v>89.377777777777794</v>
      </c>
      <c r="H12" s="40">
        <v>91.475000000000009</v>
      </c>
      <c r="I12" s="40">
        <v>60.388888888888886</v>
      </c>
      <c r="J12" s="40">
        <v>47.145833333333336</v>
      </c>
      <c r="L12" s="40">
        <f t="shared" si="0"/>
        <v>90.074722222222221</v>
      </c>
      <c r="M12" s="40">
        <f t="shared" si="1"/>
        <v>79.70119047619049</v>
      </c>
    </row>
    <row r="13" spans="1:15" ht="9.4499999999999993" customHeight="1" x14ac:dyDescent="0.15">
      <c r="C13" s="20">
        <v>5</v>
      </c>
      <c r="D13" s="40">
        <v>158.46666666666667</v>
      </c>
      <c r="E13" s="40">
        <v>176.75694444444443</v>
      </c>
      <c r="F13" s="40">
        <v>176.3125</v>
      </c>
      <c r="G13" s="40">
        <v>170.53333333333333</v>
      </c>
      <c r="H13" s="40">
        <v>179.18472222222223</v>
      </c>
      <c r="I13" s="40">
        <v>106.76666666666667</v>
      </c>
      <c r="J13" s="40">
        <v>58.666666666666657</v>
      </c>
      <c r="L13" s="40">
        <f t="shared" si="0"/>
        <v>172.25083333333333</v>
      </c>
      <c r="M13" s="40">
        <f t="shared" si="1"/>
        <v>146.66964285714286</v>
      </c>
    </row>
    <row r="14" spans="1:15" ht="9.4499999999999993" customHeight="1" x14ac:dyDescent="0.15">
      <c r="C14" s="20">
        <v>6</v>
      </c>
      <c r="D14" s="40">
        <v>506.46944444444449</v>
      </c>
      <c r="E14" s="40">
        <v>557.79166666666663</v>
      </c>
      <c r="F14" s="40">
        <v>551.00694444444446</v>
      </c>
      <c r="G14" s="40">
        <v>550.7833333333333</v>
      </c>
      <c r="H14" s="40">
        <v>524.9805555555555</v>
      </c>
      <c r="I14" s="40">
        <v>199.59444444444443</v>
      </c>
      <c r="J14" s="40">
        <v>124.0138888888889</v>
      </c>
      <c r="L14" s="40">
        <f t="shared" si="0"/>
        <v>538.20638888888891</v>
      </c>
      <c r="M14" s="40">
        <f t="shared" si="1"/>
        <v>430.66289682539679</v>
      </c>
    </row>
    <row r="15" spans="1:15" ht="9.4499999999999993" customHeight="1" x14ac:dyDescent="0.15">
      <c r="C15" s="20">
        <v>7</v>
      </c>
      <c r="D15" s="40">
        <v>1082.7777777777778</v>
      </c>
      <c r="E15" s="40">
        <v>1101</v>
      </c>
      <c r="F15" s="40">
        <v>1118.8958333333333</v>
      </c>
      <c r="G15" s="40">
        <v>1089.5805555555555</v>
      </c>
      <c r="H15" s="40">
        <v>1033.2972222222222</v>
      </c>
      <c r="I15" s="40">
        <v>225.24722222222223</v>
      </c>
      <c r="J15" s="40">
        <v>142.62500000000003</v>
      </c>
      <c r="L15" s="40">
        <f t="shared" si="0"/>
        <v>1085.1102777777778</v>
      </c>
      <c r="M15" s="40">
        <f t="shared" si="1"/>
        <v>827.63194444444446</v>
      </c>
    </row>
    <row r="16" spans="1:15" ht="9.4499999999999993" customHeight="1" x14ac:dyDescent="0.15">
      <c r="C16" s="20">
        <v>8</v>
      </c>
      <c r="D16" s="40">
        <v>1201.2388888888888</v>
      </c>
      <c r="E16" s="40">
        <v>1241.2777777777776</v>
      </c>
      <c r="F16" s="40">
        <v>1237.7638888888889</v>
      </c>
      <c r="G16" s="40">
        <v>1229.9819444444445</v>
      </c>
      <c r="H16" s="40">
        <v>1088.4444444444446</v>
      </c>
      <c r="I16" s="40">
        <v>248.20972222222221</v>
      </c>
      <c r="J16" s="40">
        <v>148.65277777777777</v>
      </c>
      <c r="L16" s="40">
        <f t="shared" si="0"/>
        <v>1199.7413888888889</v>
      </c>
      <c r="M16" s="40">
        <f t="shared" si="1"/>
        <v>913.6527777777776</v>
      </c>
    </row>
    <row r="17" spans="3:13" ht="9.4499999999999993" customHeight="1" x14ac:dyDescent="0.15">
      <c r="C17" s="20">
        <v>9</v>
      </c>
      <c r="D17" s="40">
        <v>920.2986111111112</v>
      </c>
      <c r="E17" s="40">
        <v>977.28472222222217</v>
      </c>
      <c r="F17" s="40">
        <v>979.24999999999989</v>
      </c>
      <c r="G17" s="40">
        <v>928.72916666666663</v>
      </c>
      <c r="H17" s="40">
        <v>842.81805555555547</v>
      </c>
      <c r="I17" s="40">
        <v>330.12777777777779</v>
      </c>
      <c r="J17" s="40">
        <v>207.31944444444446</v>
      </c>
      <c r="L17" s="40">
        <f t="shared" si="0"/>
        <v>929.67611111111114</v>
      </c>
      <c r="M17" s="40">
        <f t="shared" si="1"/>
        <v>740.83253968253962</v>
      </c>
    </row>
    <row r="18" spans="3:13" ht="9.4499999999999993" customHeight="1" x14ac:dyDescent="0.15">
      <c r="C18" s="20">
        <v>10</v>
      </c>
      <c r="D18" s="40">
        <v>612.53888888888889</v>
      </c>
      <c r="E18" s="40">
        <v>651.02777777777771</v>
      </c>
      <c r="F18" s="40">
        <v>675.8125</v>
      </c>
      <c r="G18" s="40">
        <v>649.26111111111118</v>
      </c>
      <c r="H18" s="40">
        <v>658.01249999999993</v>
      </c>
      <c r="I18" s="40">
        <v>409.00833333333327</v>
      </c>
      <c r="J18" s="40">
        <v>285.16666666666669</v>
      </c>
      <c r="L18" s="40">
        <f t="shared" si="0"/>
        <v>649.33055555555552</v>
      </c>
      <c r="M18" s="40">
        <f t="shared" si="1"/>
        <v>562.97539682539673</v>
      </c>
    </row>
    <row r="19" spans="3:13" ht="9.4499999999999993" customHeight="1" x14ac:dyDescent="0.15">
      <c r="C19" s="20">
        <v>11</v>
      </c>
      <c r="D19" s="40">
        <v>672.56527777777785</v>
      </c>
      <c r="E19" s="40">
        <v>671.38194444444446</v>
      </c>
      <c r="F19" s="40">
        <v>686.50694444444446</v>
      </c>
      <c r="G19" s="40">
        <v>690.08611111111111</v>
      </c>
      <c r="H19" s="40">
        <v>732.78888888888889</v>
      </c>
      <c r="I19" s="40">
        <v>515.42499999999995</v>
      </c>
      <c r="J19" s="40">
        <v>394.875</v>
      </c>
      <c r="L19" s="40">
        <f t="shared" si="0"/>
        <v>690.66583333333335</v>
      </c>
      <c r="M19" s="40">
        <f t="shared" si="1"/>
        <v>623.37559523809523</v>
      </c>
    </row>
    <row r="20" spans="3:13" ht="9.4499999999999993" customHeight="1" x14ac:dyDescent="0.15">
      <c r="C20" s="20">
        <v>12</v>
      </c>
      <c r="D20" s="40">
        <v>767.88055555555547</v>
      </c>
      <c r="E20" s="40">
        <v>759.99305555555554</v>
      </c>
      <c r="F20" s="40">
        <v>804.47916666666663</v>
      </c>
      <c r="G20" s="40">
        <v>798.99583333333339</v>
      </c>
      <c r="H20" s="40">
        <v>930.95416666666654</v>
      </c>
      <c r="I20" s="40">
        <v>601.9236111111112</v>
      </c>
      <c r="J20" s="40">
        <v>455.23611111111109</v>
      </c>
      <c r="L20" s="40">
        <f t="shared" si="0"/>
        <v>812.46055555555552</v>
      </c>
      <c r="M20" s="40">
        <f t="shared" si="1"/>
        <v>731.35178571428571</v>
      </c>
    </row>
    <row r="21" spans="3:13" ht="9.4499999999999993" customHeight="1" x14ac:dyDescent="0.15">
      <c r="C21" s="20">
        <v>13</v>
      </c>
      <c r="D21" s="40">
        <v>803.60138888888889</v>
      </c>
      <c r="E21" s="40">
        <v>825.47916666666663</v>
      </c>
      <c r="F21" s="40">
        <v>839.90972222222217</v>
      </c>
      <c r="G21" s="40">
        <v>846.68611111111102</v>
      </c>
      <c r="H21" s="40">
        <v>996.10277777777799</v>
      </c>
      <c r="I21" s="40">
        <v>581.96805555555557</v>
      </c>
      <c r="J21" s="40">
        <v>511.70833333333326</v>
      </c>
      <c r="L21" s="40">
        <f t="shared" si="0"/>
        <v>862.35583333333341</v>
      </c>
      <c r="M21" s="40">
        <f t="shared" si="1"/>
        <v>772.20793650793644</v>
      </c>
    </row>
    <row r="22" spans="3:13" ht="9.4499999999999993" customHeight="1" x14ac:dyDescent="0.15">
      <c r="C22" s="20">
        <v>14</v>
      </c>
      <c r="D22" s="40">
        <v>962.55972222222226</v>
      </c>
      <c r="E22" s="40">
        <v>986.19444444444434</v>
      </c>
      <c r="F22" s="40">
        <v>998.73611111111097</v>
      </c>
      <c r="G22" s="40">
        <v>1035.7319444444445</v>
      </c>
      <c r="H22" s="40">
        <v>1250.9513888888889</v>
      </c>
      <c r="I22" s="40">
        <v>576.75277777777785</v>
      </c>
      <c r="J22" s="40">
        <v>519.43055555555554</v>
      </c>
      <c r="L22" s="40">
        <f t="shared" si="0"/>
        <v>1046.8347222222221</v>
      </c>
      <c r="M22" s="40">
        <f t="shared" si="1"/>
        <v>904.33670634920622</v>
      </c>
    </row>
    <row r="23" spans="3:13" ht="9.4499999999999993" customHeight="1" x14ac:dyDescent="0.15">
      <c r="C23" s="20">
        <v>15</v>
      </c>
      <c r="D23" s="40">
        <v>1253.0180555555555</v>
      </c>
      <c r="E23" s="40">
        <v>1273.4027777777776</v>
      </c>
      <c r="F23" s="40">
        <v>1303.6666666666667</v>
      </c>
      <c r="G23" s="40">
        <v>1362.2666666666669</v>
      </c>
      <c r="H23" s="40">
        <v>1566.2652777777776</v>
      </c>
      <c r="I23" s="40">
        <v>543.00972222222219</v>
      </c>
      <c r="J23" s="40">
        <v>469.93055555555549</v>
      </c>
      <c r="L23" s="40">
        <f t="shared" si="0"/>
        <v>1351.7238888888887</v>
      </c>
      <c r="M23" s="40">
        <f t="shared" si="1"/>
        <v>1110.2228174603174</v>
      </c>
    </row>
    <row r="24" spans="3:13" ht="9.4499999999999993" customHeight="1" x14ac:dyDescent="0.15">
      <c r="C24" s="20">
        <v>16</v>
      </c>
      <c r="D24" s="40">
        <v>1858.8944444444444</v>
      </c>
      <c r="E24" s="40">
        <v>1874.6527777777776</v>
      </c>
      <c r="F24" s="40">
        <v>1897.4027777777781</v>
      </c>
      <c r="G24" s="40">
        <v>1947.8625</v>
      </c>
      <c r="H24" s="40">
        <v>1821.1930555555557</v>
      </c>
      <c r="I24" s="40">
        <v>534.95555555555563</v>
      </c>
      <c r="J24" s="40">
        <v>488.41666666666669</v>
      </c>
      <c r="L24" s="40">
        <f t="shared" si="0"/>
        <v>1880.0011111111112</v>
      </c>
      <c r="M24" s="40">
        <f t="shared" si="1"/>
        <v>1489.0539682539682</v>
      </c>
    </row>
    <row r="25" spans="3:13" ht="9.4499999999999993" customHeight="1" x14ac:dyDescent="0.15">
      <c r="C25" s="20">
        <v>17</v>
      </c>
      <c r="D25" s="40">
        <v>1835.8597222222224</v>
      </c>
      <c r="E25" s="40">
        <v>1857.4513888888889</v>
      </c>
      <c r="F25" s="40">
        <v>1899.9236111111111</v>
      </c>
      <c r="G25" s="40">
        <v>1907.0541666666666</v>
      </c>
      <c r="H25" s="40">
        <v>1615.8805555555555</v>
      </c>
      <c r="I25" s="40">
        <v>526.125</v>
      </c>
      <c r="J25" s="40">
        <v>430.27083333333331</v>
      </c>
      <c r="L25" s="40">
        <f t="shared" si="0"/>
        <v>1823.2338888888887</v>
      </c>
      <c r="M25" s="40">
        <f t="shared" si="1"/>
        <v>1438.9378968253968</v>
      </c>
    </row>
    <row r="26" spans="3:13" ht="9.4499999999999993" customHeight="1" x14ac:dyDescent="0.15">
      <c r="C26" s="20">
        <v>18</v>
      </c>
      <c r="D26" s="40">
        <v>1097.7986111111111</v>
      </c>
      <c r="E26" s="40">
        <v>1211.5138888888889</v>
      </c>
      <c r="F26" s="40">
        <v>1252.9375</v>
      </c>
      <c r="G26" s="40">
        <v>1266.3680555555554</v>
      </c>
      <c r="H26" s="40">
        <v>930.2347222222221</v>
      </c>
      <c r="I26" s="40">
        <v>486.11111111111109</v>
      </c>
      <c r="J26" s="40">
        <v>478.58333333333331</v>
      </c>
      <c r="L26" s="40">
        <f t="shared" si="0"/>
        <v>1151.7705555555556</v>
      </c>
      <c r="M26" s="40">
        <f t="shared" si="1"/>
        <v>960.50674603174605</v>
      </c>
    </row>
    <row r="27" spans="3:13" ht="9.4499999999999993" customHeight="1" x14ac:dyDescent="0.15">
      <c r="C27" s="20">
        <v>19</v>
      </c>
      <c r="D27" s="40">
        <v>472.72777777777782</v>
      </c>
      <c r="E27" s="40">
        <v>514.33333333333337</v>
      </c>
      <c r="F27" s="40">
        <v>542.52083333333326</v>
      </c>
      <c r="G27" s="40">
        <v>556.24166666666667</v>
      </c>
      <c r="H27" s="40">
        <v>501.69722222222231</v>
      </c>
      <c r="I27" s="40">
        <v>353.92500000000001</v>
      </c>
      <c r="J27" s="40">
        <v>328.85416666666669</v>
      </c>
      <c r="L27" s="40">
        <f t="shared" si="0"/>
        <v>517.50416666666661</v>
      </c>
      <c r="M27" s="40">
        <f t="shared" si="1"/>
        <v>467.18571428571425</v>
      </c>
    </row>
    <row r="28" spans="3:13" ht="9.4499999999999993" customHeight="1" x14ac:dyDescent="0.15">
      <c r="C28" s="20">
        <v>20</v>
      </c>
      <c r="D28" s="40">
        <v>291.71527777777777</v>
      </c>
      <c r="E28" s="40">
        <v>317.04861111111114</v>
      </c>
      <c r="F28" s="40">
        <v>327.8819444444444</v>
      </c>
      <c r="G28" s="40">
        <v>332.48750000000001</v>
      </c>
      <c r="H28" s="40">
        <v>330.84999999999997</v>
      </c>
      <c r="I28" s="40">
        <v>262.06388888888893</v>
      </c>
      <c r="J28" s="40">
        <v>169.18749999999997</v>
      </c>
      <c r="L28" s="40">
        <f t="shared" si="0"/>
        <v>319.99666666666661</v>
      </c>
      <c r="M28" s="40">
        <f t="shared" si="1"/>
        <v>290.17638888888888</v>
      </c>
    </row>
    <row r="29" spans="3:13" ht="9.4499999999999993" customHeight="1" x14ac:dyDescent="0.15">
      <c r="C29" s="20">
        <v>21</v>
      </c>
      <c r="D29" s="40">
        <v>242.54166666666663</v>
      </c>
      <c r="E29" s="40">
        <v>263.34722222222223</v>
      </c>
      <c r="F29" s="40">
        <v>297.27777777777777</v>
      </c>
      <c r="G29" s="40">
        <v>293.71805555555551</v>
      </c>
      <c r="H29" s="40">
        <v>275.81666666666666</v>
      </c>
      <c r="I29" s="40">
        <v>238.1527777777778</v>
      </c>
      <c r="J29" s="40">
        <v>127.61805555555556</v>
      </c>
      <c r="L29" s="40">
        <f t="shared" si="0"/>
        <v>274.54027777777776</v>
      </c>
      <c r="M29" s="40">
        <f t="shared" si="1"/>
        <v>248.35317460317461</v>
      </c>
    </row>
    <row r="30" spans="3:13" ht="9.4499999999999993" customHeight="1" x14ac:dyDescent="0.15">
      <c r="C30" s="20">
        <v>22</v>
      </c>
      <c r="D30" s="40">
        <v>265.80972222222226</v>
      </c>
      <c r="E30" s="40">
        <v>274.1944444444444</v>
      </c>
      <c r="F30" s="40">
        <v>329.75000000000006</v>
      </c>
      <c r="G30" s="40">
        <v>304.1944444444444</v>
      </c>
      <c r="H30" s="40">
        <v>305.90000000000003</v>
      </c>
      <c r="I30" s="40">
        <v>163.60972222222222</v>
      </c>
      <c r="J30" s="40">
        <v>110.40277777777777</v>
      </c>
      <c r="L30" s="40">
        <f t="shared" si="0"/>
        <v>295.96972222222223</v>
      </c>
      <c r="M30" s="40">
        <f t="shared" si="1"/>
        <v>250.55158730158729</v>
      </c>
    </row>
    <row r="31" spans="3:13" ht="9.4499999999999993" customHeight="1" x14ac:dyDescent="0.15">
      <c r="C31" s="20">
        <v>23</v>
      </c>
      <c r="D31" s="40">
        <v>111.26805555555556</v>
      </c>
      <c r="E31" s="40">
        <v>106.44444444444444</v>
      </c>
      <c r="F31" s="40">
        <v>117.83333333333331</v>
      </c>
      <c r="G31" s="40">
        <v>105.18333333333334</v>
      </c>
      <c r="H31" s="40">
        <v>144.20277777777778</v>
      </c>
      <c r="I31" s="40">
        <v>108.82777777777778</v>
      </c>
      <c r="J31" s="40">
        <v>84.284722222222214</v>
      </c>
      <c r="L31" s="40">
        <f t="shared" si="0"/>
        <v>116.98638888888891</v>
      </c>
      <c r="M31" s="40">
        <f t="shared" si="1"/>
        <v>111.14920634920635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13069.031944444445</v>
      </c>
      <c r="E33" s="40">
        <f t="shared" ref="E33:J33" si="2">SUM(E15:E26)</f>
        <v>13430.659722222221</v>
      </c>
      <c r="F33" s="40">
        <f t="shared" si="2"/>
        <v>13695.284722222223</v>
      </c>
      <c r="G33" s="40">
        <f t="shared" si="2"/>
        <v>13752.604166666666</v>
      </c>
      <c r="H33" s="40">
        <f t="shared" si="2"/>
        <v>13466.943055555554</v>
      </c>
      <c r="I33" s="40">
        <f t="shared" si="2"/>
        <v>5578.8638888888891</v>
      </c>
      <c r="J33" s="40">
        <f t="shared" si="2"/>
        <v>4532.2152777777774</v>
      </c>
      <c r="L33" s="40">
        <f>SUM(L15:L26)</f>
        <v>13482.90472222222</v>
      </c>
      <c r="M33" s="40">
        <f>SUM(M15:M26)</f>
        <v>11075.08611111111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3204.3152777777777</v>
      </c>
      <c r="E34" s="40">
        <f t="shared" ref="E34:J34" si="3">SUM(E15:E17)</f>
        <v>3319.5624999999995</v>
      </c>
      <c r="F34" s="40">
        <f t="shared" si="3"/>
        <v>3335.9097222222222</v>
      </c>
      <c r="G34" s="40">
        <f t="shared" si="3"/>
        <v>3248.2916666666665</v>
      </c>
      <c r="H34" s="40">
        <f t="shared" si="3"/>
        <v>2964.5597222222223</v>
      </c>
      <c r="I34" s="40">
        <f t="shared" si="3"/>
        <v>803.58472222222224</v>
      </c>
      <c r="J34" s="40">
        <f t="shared" si="3"/>
        <v>498.59722222222229</v>
      </c>
      <c r="L34" s="40">
        <f>SUM(L15:L17)</f>
        <v>3214.5277777777774</v>
      </c>
      <c r="M34" s="40">
        <f>SUM(M15:M17)</f>
        <v>2482.117261904762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5072.1638888888892</v>
      </c>
      <c r="E35" s="40">
        <f t="shared" ref="E35:J35" si="4">SUM(E18:E23)</f>
        <v>5167.4791666666661</v>
      </c>
      <c r="F35" s="40">
        <f t="shared" si="4"/>
        <v>5309.1111111111104</v>
      </c>
      <c r="G35" s="40">
        <f t="shared" si="4"/>
        <v>5383.0277777777774</v>
      </c>
      <c r="H35" s="40">
        <f t="shared" si="4"/>
        <v>6135.0749999999998</v>
      </c>
      <c r="I35" s="40">
        <f t="shared" si="4"/>
        <v>3228.0874999999996</v>
      </c>
      <c r="J35" s="40">
        <f t="shared" si="4"/>
        <v>2636.3472222222222</v>
      </c>
      <c r="L35" s="40">
        <f>SUM(L18:L23)</f>
        <v>5413.3713888888888</v>
      </c>
      <c r="M35" s="40">
        <f>SUM(M18:M23)</f>
        <v>4704.4702380952367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4792.5527777777779</v>
      </c>
      <c r="E36" s="40">
        <f t="shared" ref="E36:J36" si="5">SUM(E24:E26)</f>
        <v>4943.6180555555557</v>
      </c>
      <c r="F36" s="40">
        <f t="shared" si="5"/>
        <v>5050.2638888888887</v>
      </c>
      <c r="G36" s="40">
        <f t="shared" si="5"/>
        <v>5121.2847222222217</v>
      </c>
      <c r="H36" s="40">
        <f t="shared" si="5"/>
        <v>4367.3083333333334</v>
      </c>
      <c r="I36" s="40">
        <f t="shared" si="5"/>
        <v>1547.1916666666668</v>
      </c>
      <c r="J36" s="40">
        <f t="shared" si="5"/>
        <v>1397.2708333333333</v>
      </c>
      <c r="L36" s="40">
        <f>SUM(L24:L26)</f>
        <v>4855.0055555555555</v>
      </c>
      <c r="M36" s="40">
        <f>SUM(M24:M26)</f>
        <v>3888.4986111111111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15381.606944444446</v>
      </c>
      <c r="E37" s="40">
        <f t="shared" ref="E37:J37" si="6">SUM(E8:E31)</f>
        <v>15941.861111111111</v>
      </c>
      <c r="F37" s="40">
        <f t="shared" si="6"/>
        <v>16317.381944444445</v>
      </c>
      <c r="G37" s="40">
        <f t="shared" si="6"/>
        <v>16355.991666666663</v>
      </c>
      <c r="H37" s="40">
        <f t="shared" si="6"/>
        <v>16033.852777777778</v>
      </c>
      <c r="I37" s="40">
        <f t="shared" si="6"/>
        <v>7308.9124999999995</v>
      </c>
      <c r="J37" s="40">
        <f t="shared" si="6"/>
        <v>5786.6597222222226</v>
      </c>
      <c r="L37" s="40">
        <f>SUM(L8:L31)</f>
        <v>16006.138888888887</v>
      </c>
      <c r="M37" s="40">
        <f>SUM(M8:M31)</f>
        <v>13303.752380952377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13311.433333333334</v>
      </c>
      <c r="D43" s="35">
        <v>13168.866666666667</v>
      </c>
      <c r="E43" s="35">
        <v>13221.089999999998</v>
      </c>
      <c r="F43" s="35">
        <v>13759.599999999999</v>
      </c>
      <c r="G43" s="35">
        <v>13394.116666666665</v>
      </c>
      <c r="H43" s="35">
        <v>13352.266666666665</v>
      </c>
      <c r="I43" s="35">
        <v>13493.166666666666</v>
      </c>
      <c r="J43" s="35">
        <v>13097.876666666669</v>
      </c>
      <c r="K43" s="35">
        <v>13067.61</v>
      </c>
      <c r="L43" s="35">
        <v>13540.233333333334</v>
      </c>
      <c r="M43" s="35">
        <v>14161.53</v>
      </c>
      <c r="N43" s="35">
        <v>14227.066666666668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15774.716666666665</v>
      </c>
      <c r="D44" s="35">
        <v>15841.000000000002</v>
      </c>
      <c r="E44" s="35">
        <v>15598.44</v>
      </c>
      <c r="F44" s="35">
        <v>16353.499999999998</v>
      </c>
      <c r="G44" s="35">
        <v>15860.45</v>
      </c>
      <c r="H44" s="35">
        <v>15870.199999999999</v>
      </c>
      <c r="I44" s="35">
        <v>15919.75</v>
      </c>
      <c r="J44" s="35">
        <v>15550.740000000002</v>
      </c>
      <c r="K44" s="35">
        <v>15588.64</v>
      </c>
      <c r="L44" s="35">
        <v>15962.583333333334</v>
      </c>
      <c r="M44" s="35">
        <v>16705.18</v>
      </c>
      <c r="N44" s="35">
        <v>17048.466666666667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6075.6666666666661</v>
      </c>
      <c r="D47" s="35">
        <v>5487</v>
      </c>
      <c r="E47" s="35">
        <v>6385.4</v>
      </c>
      <c r="F47" s="35">
        <v>5689</v>
      </c>
      <c r="G47" s="35">
        <v>5251.333333333333</v>
      </c>
      <c r="H47" s="35">
        <v>5099.333333333333</v>
      </c>
      <c r="I47" s="35">
        <v>5031.333333333333</v>
      </c>
      <c r="J47" s="35">
        <v>5059.6000000000004</v>
      </c>
      <c r="K47" s="35">
        <v>5698</v>
      </c>
      <c r="L47" s="35">
        <v>5659.5</v>
      </c>
      <c r="M47" s="35">
        <v>5624.2</v>
      </c>
      <c r="N47" s="35">
        <v>5886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7672</v>
      </c>
      <c r="D48" s="35">
        <v>7150.5</v>
      </c>
      <c r="E48" s="35">
        <v>8129.7999999999993</v>
      </c>
      <c r="F48" s="35">
        <v>7469</v>
      </c>
      <c r="G48" s="35">
        <v>6925</v>
      </c>
      <c r="H48" s="35">
        <v>6764.9999999999991</v>
      </c>
      <c r="I48" s="35">
        <v>6622</v>
      </c>
      <c r="J48" s="35">
        <v>6596.2</v>
      </c>
      <c r="K48" s="35">
        <v>7309.25</v>
      </c>
      <c r="L48" s="35">
        <v>7991</v>
      </c>
      <c r="M48" s="35">
        <v>7395.2</v>
      </c>
      <c r="N48" s="35">
        <v>7682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4218.666666666667</v>
      </c>
      <c r="D51" s="35">
        <v>4267.5</v>
      </c>
      <c r="E51" s="35">
        <v>4698.75</v>
      </c>
      <c r="F51" s="35">
        <v>4847</v>
      </c>
      <c r="G51" s="35">
        <v>4895</v>
      </c>
      <c r="H51" s="35">
        <v>3904.75</v>
      </c>
      <c r="I51" s="35">
        <v>4019.3333333333335</v>
      </c>
      <c r="J51" s="35">
        <v>3911.25</v>
      </c>
      <c r="K51" s="35">
        <v>4282.25</v>
      </c>
      <c r="L51" s="35">
        <v>4614.5</v>
      </c>
      <c r="M51" s="35">
        <v>5099.25</v>
      </c>
      <c r="N51" s="35">
        <v>5628.3333333333339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5260</v>
      </c>
      <c r="D52" s="35">
        <v>5641</v>
      </c>
      <c r="E52" s="35">
        <v>5849.25</v>
      </c>
      <c r="F52" s="35">
        <v>6471</v>
      </c>
      <c r="G52" s="35">
        <v>6163</v>
      </c>
      <c r="H52" s="35">
        <v>5007.75</v>
      </c>
      <c r="I52" s="35">
        <v>5175.333333333333</v>
      </c>
      <c r="J52" s="35">
        <v>5212</v>
      </c>
      <c r="K52" s="35">
        <v>5372.25</v>
      </c>
      <c r="L52" s="35">
        <v>5910.5</v>
      </c>
      <c r="M52" s="35">
        <v>6257.5</v>
      </c>
      <c r="N52" s="35">
        <v>7120.3333333333339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8" display="Index" xr:uid="{C67A388F-58CD-45CD-AE38-D8DE8B1B7D3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B857-AB39-4E30-9B33-A0B6278A276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118</v>
      </c>
      <c r="E3" s="46"/>
      <c r="F3" s="46"/>
      <c r="G3" s="7"/>
      <c r="H3" s="48" t="s">
        <v>41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48.933333333333337</v>
      </c>
      <c r="E8" s="40">
        <v>54.472222222222221</v>
      </c>
      <c r="F8" s="40">
        <v>52.465277777777779</v>
      </c>
      <c r="G8" s="40">
        <v>58.130555555555553</v>
      </c>
      <c r="H8" s="40">
        <v>58.001388888888897</v>
      </c>
      <c r="I8" s="40">
        <v>75.349999999999994</v>
      </c>
      <c r="J8" s="40">
        <v>75.881944444444443</v>
      </c>
      <c r="L8" s="40">
        <f>AVERAGE(D8:H8)</f>
        <v>54.400555555555556</v>
      </c>
      <c r="M8" s="40">
        <f>AVERAGE(D8:J8)</f>
        <v>60.462103174603172</v>
      </c>
      <c r="O8" s="29"/>
    </row>
    <row r="9" spans="1:15" ht="9.4499999999999993" customHeight="1" x14ac:dyDescent="0.15">
      <c r="C9" s="20">
        <v>1</v>
      </c>
      <c r="D9" s="40">
        <v>45.193055555555553</v>
      </c>
      <c r="E9" s="40">
        <v>51.743055555555564</v>
      </c>
      <c r="F9" s="40">
        <v>49.541666666666664</v>
      </c>
      <c r="G9" s="40">
        <v>53.99444444444444</v>
      </c>
      <c r="H9" s="40">
        <v>57.297222222222217</v>
      </c>
      <c r="I9" s="40">
        <v>59.88472222222223</v>
      </c>
      <c r="J9" s="40">
        <v>52.472222222222221</v>
      </c>
      <c r="L9" s="40">
        <f t="shared" ref="L9:L31" si="0">AVERAGE(D9:H9)</f>
        <v>51.553888888888892</v>
      </c>
      <c r="M9" s="40">
        <f t="shared" ref="M9:M31" si="1">AVERAGE(D9:J9)</f>
        <v>52.875198412698417</v>
      </c>
      <c r="O9" s="29"/>
    </row>
    <row r="10" spans="1:15" ht="9.4499999999999993" customHeight="1" x14ac:dyDescent="0.15">
      <c r="C10" s="20">
        <v>2</v>
      </c>
      <c r="D10" s="40">
        <v>39.611111111111114</v>
      </c>
      <c r="E10" s="40">
        <v>46.076388888888893</v>
      </c>
      <c r="F10" s="40">
        <v>43.88194444444445</v>
      </c>
      <c r="G10" s="40">
        <v>47.863888888888887</v>
      </c>
      <c r="H10" s="40">
        <v>50.612500000000004</v>
      </c>
      <c r="I10" s="40">
        <v>51.956944444444439</v>
      </c>
      <c r="J10" s="40">
        <v>42.777777777777771</v>
      </c>
      <c r="L10" s="40">
        <f t="shared" si="0"/>
        <v>45.609166666666667</v>
      </c>
      <c r="M10" s="40">
        <f t="shared" si="1"/>
        <v>46.111507936507941</v>
      </c>
      <c r="O10" s="29"/>
    </row>
    <row r="11" spans="1:15" ht="9.4499999999999993" customHeight="1" x14ac:dyDescent="0.15">
      <c r="C11" s="20">
        <v>3</v>
      </c>
      <c r="D11" s="40">
        <v>70.465277777777771</v>
      </c>
      <c r="E11" s="40">
        <v>68.118055555555557</v>
      </c>
      <c r="F11" s="40">
        <v>69.569444444444443</v>
      </c>
      <c r="G11" s="40">
        <v>76.25277777777778</v>
      </c>
      <c r="H11" s="40">
        <v>72.148611111111109</v>
      </c>
      <c r="I11" s="40">
        <v>54.712499999999999</v>
      </c>
      <c r="J11" s="40">
        <v>39.13194444444445</v>
      </c>
      <c r="L11" s="40">
        <f t="shared" si="0"/>
        <v>71.310833333333335</v>
      </c>
      <c r="M11" s="40">
        <f t="shared" si="1"/>
        <v>64.342658730158732</v>
      </c>
      <c r="O11" s="29"/>
    </row>
    <row r="12" spans="1:15" ht="9.4499999999999993" customHeight="1" x14ac:dyDescent="0.15">
      <c r="C12" s="20">
        <v>4</v>
      </c>
      <c r="D12" s="40">
        <v>118.31666666666666</v>
      </c>
      <c r="E12" s="40">
        <v>117.31944444444444</v>
      </c>
      <c r="F12" s="40">
        <v>111.55555555555554</v>
      </c>
      <c r="G12" s="40">
        <v>123.7</v>
      </c>
      <c r="H12" s="40">
        <v>123.25138888888888</v>
      </c>
      <c r="I12" s="40">
        <v>80.713888888888889</v>
      </c>
      <c r="J12" s="40">
        <v>46.562499999999993</v>
      </c>
      <c r="L12" s="40">
        <f t="shared" si="0"/>
        <v>118.8286111111111</v>
      </c>
      <c r="M12" s="40">
        <f t="shared" si="1"/>
        <v>103.05992063492063</v>
      </c>
    </row>
    <row r="13" spans="1:15" ht="9.4499999999999993" customHeight="1" x14ac:dyDescent="0.15">
      <c r="C13" s="20">
        <v>5</v>
      </c>
      <c r="D13" s="40">
        <v>408.24166666666662</v>
      </c>
      <c r="E13" s="40">
        <v>407.52083333333331</v>
      </c>
      <c r="F13" s="40">
        <v>412.42361111111109</v>
      </c>
      <c r="G13" s="40">
        <v>415.79722222222222</v>
      </c>
      <c r="H13" s="40">
        <v>406.94861111111101</v>
      </c>
      <c r="I13" s="40">
        <v>175.57222222222222</v>
      </c>
      <c r="J13" s="40">
        <v>122.07638888888887</v>
      </c>
      <c r="L13" s="40">
        <f t="shared" si="0"/>
        <v>410.18638888888893</v>
      </c>
      <c r="M13" s="40">
        <f t="shared" si="1"/>
        <v>335.51150793650788</v>
      </c>
    </row>
    <row r="14" spans="1:15" ht="9.4499999999999993" customHeight="1" x14ac:dyDescent="0.15">
      <c r="C14" s="20">
        <v>6</v>
      </c>
      <c r="D14" s="40">
        <v>856.2361111111112</v>
      </c>
      <c r="E14" s="40">
        <v>873.29166666666663</v>
      </c>
      <c r="F14" s="40">
        <v>872.45833333333337</v>
      </c>
      <c r="G14" s="40">
        <v>874.94027777777774</v>
      </c>
      <c r="H14" s="40">
        <v>860.68888888888898</v>
      </c>
      <c r="I14" s="40">
        <v>270.66527777777782</v>
      </c>
      <c r="J14" s="40">
        <v>177.36805555555557</v>
      </c>
      <c r="L14" s="40">
        <f t="shared" si="0"/>
        <v>867.52305555555563</v>
      </c>
      <c r="M14" s="40">
        <f t="shared" si="1"/>
        <v>683.66408730158741</v>
      </c>
    </row>
    <row r="15" spans="1:15" ht="9.4499999999999993" customHeight="1" x14ac:dyDescent="0.15">
      <c r="C15" s="20">
        <v>7</v>
      </c>
      <c r="D15" s="40">
        <v>1184.9486111111109</v>
      </c>
      <c r="E15" s="40">
        <v>1203.625</v>
      </c>
      <c r="F15" s="40">
        <v>1185.0347222222222</v>
      </c>
      <c r="G15" s="40">
        <v>1197.0611111111111</v>
      </c>
      <c r="H15" s="40">
        <v>1167.3680555555557</v>
      </c>
      <c r="I15" s="40">
        <v>273.85416666666669</v>
      </c>
      <c r="J15" s="40">
        <v>147.73611111111111</v>
      </c>
      <c r="L15" s="40">
        <f t="shared" si="0"/>
        <v>1187.6074999999998</v>
      </c>
      <c r="M15" s="40">
        <f t="shared" si="1"/>
        <v>908.51825396825393</v>
      </c>
    </row>
    <row r="16" spans="1:15" ht="9.4499999999999993" customHeight="1" x14ac:dyDescent="0.15">
      <c r="C16" s="20">
        <v>8</v>
      </c>
      <c r="D16" s="40">
        <v>1122.098611111111</v>
      </c>
      <c r="E16" s="40">
        <v>1128.7986111111111</v>
      </c>
      <c r="F16" s="40">
        <v>1101.0416666666665</v>
      </c>
      <c r="G16" s="40">
        <v>1107.5652777777777</v>
      </c>
      <c r="H16" s="40">
        <v>1041.1972222222221</v>
      </c>
      <c r="I16" s="40">
        <v>301.63888888888891</v>
      </c>
      <c r="J16" s="40">
        <v>164.375</v>
      </c>
      <c r="L16" s="40">
        <f t="shared" si="0"/>
        <v>1100.1402777777776</v>
      </c>
      <c r="M16" s="40">
        <f t="shared" si="1"/>
        <v>852.38789682539664</v>
      </c>
    </row>
    <row r="17" spans="3:13" ht="9.4499999999999993" customHeight="1" x14ac:dyDescent="0.15">
      <c r="C17" s="20">
        <v>9</v>
      </c>
      <c r="D17" s="40">
        <v>809.79583333333346</v>
      </c>
      <c r="E17" s="40">
        <v>831.13194444444446</v>
      </c>
      <c r="F17" s="40">
        <v>822.82638888888903</v>
      </c>
      <c r="G17" s="40">
        <v>827.9708333333333</v>
      </c>
      <c r="H17" s="40">
        <v>789.31527777777762</v>
      </c>
      <c r="I17" s="40">
        <v>421.62361111111113</v>
      </c>
      <c r="J17" s="40">
        <v>250.0902777777778</v>
      </c>
      <c r="L17" s="40">
        <f t="shared" si="0"/>
        <v>816.20805555555557</v>
      </c>
      <c r="M17" s="40">
        <f t="shared" si="1"/>
        <v>678.96488095238089</v>
      </c>
    </row>
    <row r="18" spans="3:13" ht="9.4499999999999993" customHeight="1" x14ac:dyDescent="0.15">
      <c r="C18" s="20">
        <v>10</v>
      </c>
      <c r="D18" s="40">
        <v>642.70000000000005</v>
      </c>
      <c r="E18" s="40">
        <v>662.35416666666663</v>
      </c>
      <c r="F18" s="40">
        <v>668.3125</v>
      </c>
      <c r="G18" s="40">
        <v>674.57499999999993</v>
      </c>
      <c r="H18" s="40">
        <v>662.67916666666667</v>
      </c>
      <c r="I18" s="40">
        <v>500.38611111111112</v>
      </c>
      <c r="J18" s="40">
        <v>358.5069444444444</v>
      </c>
      <c r="L18" s="40">
        <f t="shared" si="0"/>
        <v>662.12416666666672</v>
      </c>
      <c r="M18" s="40">
        <f t="shared" si="1"/>
        <v>595.64484126984121</v>
      </c>
    </row>
    <row r="19" spans="3:13" ht="9.4499999999999993" customHeight="1" x14ac:dyDescent="0.15">
      <c r="C19" s="20">
        <v>11</v>
      </c>
      <c r="D19" s="40">
        <v>642.08055555555563</v>
      </c>
      <c r="E19" s="40">
        <v>645.64583333333337</v>
      </c>
      <c r="F19" s="40">
        <v>658.75694444444446</v>
      </c>
      <c r="G19" s="40">
        <v>666.99444444444441</v>
      </c>
      <c r="H19" s="40">
        <v>675.16527777777776</v>
      </c>
      <c r="I19" s="40">
        <v>546.68055555555554</v>
      </c>
      <c r="J19" s="40">
        <v>510.71527777777783</v>
      </c>
      <c r="L19" s="40">
        <f t="shared" si="0"/>
        <v>657.72861111111115</v>
      </c>
      <c r="M19" s="40">
        <f t="shared" si="1"/>
        <v>620.86269841269848</v>
      </c>
    </row>
    <row r="20" spans="3:13" ht="9.4499999999999993" customHeight="1" x14ac:dyDescent="0.15">
      <c r="C20" s="20">
        <v>12</v>
      </c>
      <c r="D20" s="40">
        <v>700.58888888888885</v>
      </c>
      <c r="E20" s="40">
        <v>700.08333333333337</v>
      </c>
      <c r="F20" s="40">
        <v>726.11805555555554</v>
      </c>
      <c r="G20" s="40">
        <v>713.125</v>
      </c>
      <c r="H20" s="40">
        <v>789.44722222222219</v>
      </c>
      <c r="I20" s="40">
        <v>599.83611111111111</v>
      </c>
      <c r="J20" s="40">
        <v>607.96527777777771</v>
      </c>
      <c r="L20" s="40">
        <f t="shared" si="0"/>
        <v>725.87249999999995</v>
      </c>
      <c r="M20" s="40">
        <f t="shared" si="1"/>
        <v>691.02341269841259</v>
      </c>
    </row>
    <row r="21" spans="3:13" ht="9.4499999999999993" customHeight="1" x14ac:dyDescent="0.15">
      <c r="C21" s="20">
        <v>13</v>
      </c>
      <c r="D21" s="40">
        <v>733.08472222222224</v>
      </c>
      <c r="E21" s="40">
        <v>746.92361111111097</v>
      </c>
      <c r="F21" s="40">
        <v>760.58333333333337</v>
      </c>
      <c r="G21" s="40">
        <v>760.81111111111102</v>
      </c>
      <c r="H21" s="40">
        <v>801.95972222222224</v>
      </c>
      <c r="I21" s="40">
        <v>626.58055555555563</v>
      </c>
      <c r="J21" s="40">
        <v>614.26388888888891</v>
      </c>
      <c r="L21" s="40">
        <f t="shared" si="0"/>
        <v>760.67250000000001</v>
      </c>
      <c r="M21" s="40">
        <f t="shared" si="1"/>
        <v>720.60099206349207</v>
      </c>
    </row>
    <row r="22" spans="3:13" ht="9.4499999999999993" customHeight="1" x14ac:dyDescent="0.15">
      <c r="C22" s="20">
        <v>14</v>
      </c>
      <c r="D22" s="40">
        <v>667.77361111111111</v>
      </c>
      <c r="E22" s="40">
        <v>679.5</v>
      </c>
      <c r="F22" s="40">
        <v>695.0138888888888</v>
      </c>
      <c r="G22" s="40">
        <v>696.72916666666663</v>
      </c>
      <c r="H22" s="40">
        <v>770.85416666666663</v>
      </c>
      <c r="I22" s="40">
        <v>589.51111111111106</v>
      </c>
      <c r="J22" s="40">
        <v>522.96527777777771</v>
      </c>
      <c r="L22" s="40">
        <f t="shared" si="0"/>
        <v>701.97416666666663</v>
      </c>
      <c r="M22" s="40">
        <f t="shared" si="1"/>
        <v>660.33531746031736</v>
      </c>
    </row>
    <row r="23" spans="3:13" ht="9.4499999999999993" customHeight="1" x14ac:dyDescent="0.15">
      <c r="C23" s="20">
        <v>15</v>
      </c>
      <c r="D23" s="40">
        <v>794.08055555555563</v>
      </c>
      <c r="E23" s="40">
        <v>825.15277777777783</v>
      </c>
      <c r="F23" s="40">
        <v>847.61805555555554</v>
      </c>
      <c r="G23" s="40">
        <v>858.48333333333323</v>
      </c>
      <c r="H23" s="40">
        <v>890.63472222222219</v>
      </c>
      <c r="I23" s="40">
        <v>526.66388888888889</v>
      </c>
      <c r="J23" s="40">
        <v>456.40277777777783</v>
      </c>
      <c r="L23" s="40">
        <f t="shared" si="0"/>
        <v>843.19388888888898</v>
      </c>
      <c r="M23" s="40">
        <f t="shared" si="1"/>
        <v>742.71944444444466</v>
      </c>
    </row>
    <row r="24" spans="3:13" ht="9.4499999999999993" customHeight="1" x14ac:dyDescent="0.15">
      <c r="C24" s="20">
        <v>16</v>
      </c>
      <c r="D24" s="40">
        <v>1106.848611111111</v>
      </c>
      <c r="E24" s="40">
        <v>1169.9652777777778</v>
      </c>
      <c r="F24" s="40">
        <v>1175.9583333333333</v>
      </c>
      <c r="G24" s="40">
        <v>1161.8125</v>
      </c>
      <c r="H24" s="40">
        <v>1119.4749999999999</v>
      </c>
      <c r="I24" s="40">
        <v>465.55</v>
      </c>
      <c r="J24" s="40">
        <v>326.07638888888886</v>
      </c>
      <c r="L24" s="40">
        <f t="shared" si="0"/>
        <v>1146.8119444444444</v>
      </c>
      <c r="M24" s="40">
        <f t="shared" si="1"/>
        <v>932.24087301587304</v>
      </c>
    </row>
    <row r="25" spans="3:13" ht="9.4499999999999993" customHeight="1" x14ac:dyDescent="0.15">
      <c r="C25" s="20">
        <v>17</v>
      </c>
      <c r="D25" s="40">
        <v>1143.6513888888887</v>
      </c>
      <c r="E25" s="40">
        <v>1190.7361111111111</v>
      </c>
      <c r="F25" s="40">
        <v>1204.5347222222222</v>
      </c>
      <c r="G25" s="40">
        <v>1178.5458333333333</v>
      </c>
      <c r="H25" s="40">
        <v>1041.8444444444444</v>
      </c>
      <c r="I25" s="40">
        <v>430.4736111111111</v>
      </c>
      <c r="J25" s="40">
        <v>282.74305555555554</v>
      </c>
      <c r="L25" s="40">
        <f t="shared" si="0"/>
        <v>1151.8625</v>
      </c>
      <c r="M25" s="40">
        <f t="shared" si="1"/>
        <v>924.64702380952383</v>
      </c>
    </row>
    <row r="26" spans="3:13" ht="9.4499999999999993" customHeight="1" x14ac:dyDescent="0.15">
      <c r="C26" s="20">
        <v>18</v>
      </c>
      <c r="D26" s="40">
        <v>862.94583333333333</v>
      </c>
      <c r="E26" s="40">
        <v>945.88194444444446</v>
      </c>
      <c r="F26" s="40">
        <v>983.09027777777771</v>
      </c>
      <c r="G26" s="40">
        <v>928.88194444444446</v>
      </c>
      <c r="H26" s="40">
        <v>747.60694444444459</v>
      </c>
      <c r="I26" s="40">
        <v>386.22500000000008</v>
      </c>
      <c r="J26" s="40">
        <v>274.34722222222223</v>
      </c>
      <c r="L26" s="40">
        <f t="shared" si="0"/>
        <v>893.68138888888882</v>
      </c>
      <c r="M26" s="40">
        <f t="shared" si="1"/>
        <v>732.71130952380952</v>
      </c>
    </row>
    <row r="27" spans="3:13" ht="9.4499999999999993" customHeight="1" x14ac:dyDescent="0.15">
      <c r="C27" s="20">
        <v>19</v>
      </c>
      <c r="D27" s="40">
        <v>431.18194444444447</v>
      </c>
      <c r="E27" s="40">
        <v>466.36805555555549</v>
      </c>
      <c r="F27" s="40">
        <v>500.46527777777777</v>
      </c>
      <c r="G27" s="40">
        <v>502.18333333333334</v>
      </c>
      <c r="H27" s="40">
        <v>419.01111111111112</v>
      </c>
      <c r="I27" s="40">
        <v>256.25833333333338</v>
      </c>
      <c r="J27" s="40">
        <v>191.1875</v>
      </c>
      <c r="L27" s="40">
        <f t="shared" si="0"/>
        <v>463.84194444444449</v>
      </c>
      <c r="M27" s="40">
        <f t="shared" si="1"/>
        <v>395.23650793650796</v>
      </c>
    </row>
    <row r="28" spans="3:13" ht="9.4499999999999993" customHeight="1" x14ac:dyDescent="0.15">
      <c r="C28" s="20">
        <v>20</v>
      </c>
      <c r="D28" s="40">
        <v>244.85277777777776</v>
      </c>
      <c r="E28" s="40">
        <v>254.85416666666666</v>
      </c>
      <c r="F28" s="40">
        <v>263.34027777777777</v>
      </c>
      <c r="G28" s="40">
        <v>281.03194444444449</v>
      </c>
      <c r="H28" s="40">
        <v>251.74583333333339</v>
      </c>
      <c r="I28" s="40">
        <v>179.11666666666665</v>
      </c>
      <c r="J28" s="40">
        <v>137.52083333333331</v>
      </c>
      <c r="L28" s="40">
        <f t="shared" si="0"/>
        <v>259.16500000000002</v>
      </c>
      <c r="M28" s="40">
        <f t="shared" si="1"/>
        <v>230.35178571428568</v>
      </c>
    </row>
    <row r="29" spans="3:13" ht="9.4499999999999993" customHeight="1" x14ac:dyDescent="0.15">
      <c r="C29" s="20">
        <v>21</v>
      </c>
      <c r="D29" s="40">
        <v>216.91111111111113</v>
      </c>
      <c r="E29" s="40">
        <v>234.82638888888891</v>
      </c>
      <c r="F29" s="40">
        <v>245.5972222222222</v>
      </c>
      <c r="G29" s="40">
        <v>245.00833333333333</v>
      </c>
      <c r="H29" s="40">
        <v>206.25555555555556</v>
      </c>
      <c r="I29" s="40">
        <v>143.08888888888887</v>
      </c>
      <c r="J29" s="40">
        <v>126.99305555555556</v>
      </c>
      <c r="L29" s="40">
        <f t="shared" si="0"/>
        <v>229.7197222222222</v>
      </c>
      <c r="M29" s="40">
        <f t="shared" si="1"/>
        <v>202.66865079365081</v>
      </c>
    </row>
    <row r="30" spans="3:13" ht="9.4499999999999993" customHeight="1" x14ac:dyDescent="0.15">
      <c r="C30" s="20">
        <v>22</v>
      </c>
      <c r="D30" s="40">
        <v>106.91944444444444</v>
      </c>
      <c r="E30" s="40">
        <v>127.18750000000001</v>
      </c>
      <c r="F30" s="40">
        <v>139.27777777777777</v>
      </c>
      <c r="G30" s="40">
        <v>135.50416666666666</v>
      </c>
      <c r="H30" s="40">
        <v>150.41111111111113</v>
      </c>
      <c r="I30" s="40">
        <v>112.88333333333337</v>
      </c>
      <c r="J30" s="40">
        <v>86.083333333333329</v>
      </c>
      <c r="L30" s="40">
        <f t="shared" si="0"/>
        <v>131.85999999999999</v>
      </c>
      <c r="M30" s="40">
        <f t="shared" si="1"/>
        <v>122.60952380952381</v>
      </c>
    </row>
    <row r="31" spans="3:13" ht="9.4499999999999993" customHeight="1" x14ac:dyDescent="0.15">
      <c r="C31" s="20">
        <v>23</v>
      </c>
      <c r="D31" s="40">
        <v>71.265277777777783</v>
      </c>
      <c r="E31" s="40">
        <v>75.722222222222214</v>
      </c>
      <c r="F31" s="40">
        <v>82.305555555555557</v>
      </c>
      <c r="G31" s="40">
        <v>81.537500000000009</v>
      </c>
      <c r="H31" s="40">
        <v>104.59027777777779</v>
      </c>
      <c r="I31" s="40">
        <v>92.415277777777774</v>
      </c>
      <c r="J31" s="40">
        <v>68.034722222222214</v>
      </c>
      <c r="L31" s="40">
        <f t="shared" si="0"/>
        <v>83.084166666666675</v>
      </c>
      <c r="M31" s="40">
        <f t="shared" si="1"/>
        <v>82.267261904761895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10410.597222222221</v>
      </c>
      <c r="E33" s="40">
        <f t="shared" ref="E33:J33" si="2">SUM(E15:E26)</f>
        <v>10729.798611111111</v>
      </c>
      <c r="F33" s="40">
        <f t="shared" si="2"/>
        <v>10828.888888888889</v>
      </c>
      <c r="G33" s="40">
        <f t="shared" si="2"/>
        <v>10772.555555555557</v>
      </c>
      <c r="H33" s="40">
        <f t="shared" si="2"/>
        <v>10497.547222222222</v>
      </c>
      <c r="I33" s="40">
        <f t="shared" si="2"/>
        <v>5669.0236111111126</v>
      </c>
      <c r="J33" s="40">
        <f t="shared" si="2"/>
        <v>4516.1875</v>
      </c>
      <c r="L33" s="40">
        <f>SUM(L15:L26)</f>
        <v>10647.877499999999</v>
      </c>
      <c r="M33" s="40">
        <f>SUM(M15:M26)</f>
        <v>9060.6569444444449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3116.8430555555556</v>
      </c>
      <c r="E34" s="40">
        <f t="shared" ref="E34:J34" si="3">SUM(E15:E17)</f>
        <v>3163.5555555555557</v>
      </c>
      <c r="F34" s="40">
        <f t="shared" si="3"/>
        <v>3108.9027777777778</v>
      </c>
      <c r="G34" s="40">
        <f t="shared" si="3"/>
        <v>3132.5972222222222</v>
      </c>
      <c r="H34" s="40">
        <f t="shared" si="3"/>
        <v>2997.8805555555555</v>
      </c>
      <c r="I34" s="40">
        <f t="shared" si="3"/>
        <v>997.11666666666679</v>
      </c>
      <c r="J34" s="40">
        <f t="shared" si="3"/>
        <v>562.20138888888891</v>
      </c>
      <c r="L34" s="40">
        <f>SUM(L15:L17)</f>
        <v>3103.9558333333334</v>
      </c>
      <c r="M34" s="40">
        <f>SUM(M15:M17)</f>
        <v>2439.8710317460313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4180.3083333333334</v>
      </c>
      <c r="E35" s="40">
        <f t="shared" ref="E35:J35" si="4">SUM(E18:E23)</f>
        <v>4259.6597222222226</v>
      </c>
      <c r="F35" s="40">
        <f t="shared" si="4"/>
        <v>4356.4027777777774</v>
      </c>
      <c r="G35" s="40">
        <f t="shared" si="4"/>
        <v>4370.7180555555551</v>
      </c>
      <c r="H35" s="40">
        <f t="shared" si="4"/>
        <v>4590.7402777777779</v>
      </c>
      <c r="I35" s="40">
        <f t="shared" si="4"/>
        <v>3389.6583333333333</v>
      </c>
      <c r="J35" s="40">
        <f t="shared" si="4"/>
        <v>3070.8194444444443</v>
      </c>
      <c r="L35" s="40">
        <f>SUM(L18:L23)</f>
        <v>4351.5658333333331</v>
      </c>
      <c r="M35" s="40">
        <f>SUM(M18:M23)</f>
        <v>4031.1867063492064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3113.4458333333332</v>
      </c>
      <c r="E36" s="40">
        <f t="shared" ref="E36:J36" si="5">SUM(E24:E26)</f>
        <v>3306.583333333333</v>
      </c>
      <c r="F36" s="40">
        <f t="shared" si="5"/>
        <v>3363.5833333333335</v>
      </c>
      <c r="G36" s="40">
        <f t="shared" si="5"/>
        <v>3269.2402777777779</v>
      </c>
      <c r="H36" s="40">
        <f t="shared" si="5"/>
        <v>2908.9263888888891</v>
      </c>
      <c r="I36" s="40">
        <f t="shared" si="5"/>
        <v>1282.2486111111111</v>
      </c>
      <c r="J36" s="40">
        <f t="shared" si="5"/>
        <v>883.16666666666652</v>
      </c>
      <c r="L36" s="40">
        <f>SUM(L24:L26)</f>
        <v>3192.3558333333331</v>
      </c>
      <c r="M36" s="40">
        <f>SUM(M24:M26)</f>
        <v>2589.5992063492063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13068.724999999999</v>
      </c>
      <c r="E37" s="40">
        <f t="shared" ref="E37:J37" si="6">SUM(E8:E31)</f>
        <v>13507.298611111109</v>
      </c>
      <c r="F37" s="40">
        <f t="shared" si="6"/>
        <v>13671.770833333332</v>
      </c>
      <c r="G37" s="40">
        <f t="shared" si="6"/>
        <v>13668.500000000002</v>
      </c>
      <c r="H37" s="40">
        <f t="shared" si="6"/>
        <v>13258.509722222223</v>
      </c>
      <c r="I37" s="40">
        <f t="shared" si="6"/>
        <v>7221.6416666666682</v>
      </c>
      <c r="J37" s="40">
        <f t="shared" si="6"/>
        <v>5682.2777777777783</v>
      </c>
      <c r="L37" s="40">
        <f>SUM(L8:L31)</f>
        <v>13434.960833333331</v>
      </c>
      <c r="M37" s="40">
        <f>SUM(M8:M31)</f>
        <v>11439.817658730159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10746.816666666664</v>
      </c>
      <c r="D43" s="35">
        <v>10955.5</v>
      </c>
      <c r="E43" s="35">
        <v>10580.58</v>
      </c>
      <c r="F43" s="35">
        <v>10748.800000000001</v>
      </c>
      <c r="G43" s="35">
        <v>10648.400000000003</v>
      </c>
      <c r="H43" s="35">
        <v>10463.200000000001</v>
      </c>
      <c r="I43" s="35">
        <v>10400.033333333335</v>
      </c>
      <c r="J43" s="35">
        <v>10002.140000000001</v>
      </c>
      <c r="K43" s="35">
        <v>10687.6</v>
      </c>
      <c r="L43" s="35">
        <v>10495.349999999999</v>
      </c>
      <c r="M43" s="35">
        <v>10841.91</v>
      </c>
      <c r="N43" s="35">
        <v>11204.199999999999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13733.699999999999</v>
      </c>
      <c r="D44" s="35">
        <v>13756.833333333336</v>
      </c>
      <c r="E44" s="35">
        <v>13360.080000000002</v>
      </c>
      <c r="F44" s="35">
        <v>13517.2</v>
      </c>
      <c r="G44" s="35">
        <v>13395.783333333338</v>
      </c>
      <c r="H44" s="35">
        <v>13186.000000000004</v>
      </c>
      <c r="I44" s="35">
        <v>13103.333333333334</v>
      </c>
      <c r="J44" s="35">
        <v>12671.063333333332</v>
      </c>
      <c r="K44" s="35">
        <v>13441.289999999999</v>
      </c>
      <c r="L44" s="35">
        <v>13202.666666666668</v>
      </c>
      <c r="M44" s="35">
        <v>13645.78</v>
      </c>
      <c r="N44" s="35">
        <v>14205.8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5886.3333333333339</v>
      </c>
      <c r="D47" s="35">
        <v>5515.5</v>
      </c>
      <c r="E47" s="35">
        <v>6224.2</v>
      </c>
      <c r="F47" s="35">
        <v>5939</v>
      </c>
      <c r="G47" s="35">
        <v>5264.3333333333339</v>
      </c>
      <c r="H47" s="35">
        <v>5086.9999999999991</v>
      </c>
      <c r="I47" s="35">
        <v>5169.666666666667</v>
      </c>
      <c r="J47" s="35">
        <v>5118</v>
      </c>
      <c r="K47" s="35">
        <v>5923.75</v>
      </c>
      <c r="L47" s="35">
        <v>6012.5</v>
      </c>
      <c r="M47" s="35">
        <v>5867.0000000000009</v>
      </c>
      <c r="N47" s="35">
        <v>6021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7532.3333333333348</v>
      </c>
      <c r="D48" s="35">
        <v>7462.5</v>
      </c>
      <c r="E48" s="35">
        <v>7967.6</v>
      </c>
      <c r="F48" s="35">
        <v>7415</v>
      </c>
      <c r="G48" s="35">
        <v>6747.0000000000009</v>
      </c>
      <c r="H48" s="35">
        <v>6489.6666666666661</v>
      </c>
      <c r="I48" s="35">
        <v>6534.9999999999991</v>
      </c>
      <c r="J48" s="35">
        <v>6481.7999999999993</v>
      </c>
      <c r="K48" s="35">
        <v>7381.5</v>
      </c>
      <c r="L48" s="35">
        <v>7650</v>
      </c>
      <c r="M48" s="35">
        <v>7414.8</v>
      </c>
      <c r="N48" s="35">
        <v>7582.5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4251.6666666666661</v>
      </c>
      <c r="D51" s="35">
        <v>4184</v>
      </c>
      <c r="E51" s="35">
        <v>4289.25</v>
      </c>
      <c r="F51" s="35">
        <v>5083</v>
      </c>
      <c r="G51" s="35">
        <v>4581.333333333333</v>
      </c>
      <c r="H51" s="35">
        <v>3913</v>
      </c>
      <c r="I51" s="35">
        <v>4170.6666666666661</v>
      </c>
      <c r="J51" s="35">
        <v>4048.25</v>
      </c>
      <c r="K51" s="35">
        <v>4332.5</v>
      </c>
      <c r="L51" s="35">
        <v>4849.5</v>
      </c>
      <c r="M51" s="35">
        <v>4811.75</v>
      </c>
      <c r="N51" s="35">
        <v>5679.3333333333339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5514.6666666666652</v>
      </c>
      <c r="D52" s="35">
        <v>5406</v>
      </c>
      <c r="E52" s="35">
        <v>5425.5</v>
      </c>
      <c r="F52" s="35">
        <v>6301</v>
      </c>
      <c r="G52" s="35">
        <v>5729.6666666666688</v>
      </c>
      <c r="H52" s="35">
        <v>4945.75</v>
      </c>
      <c r="I52" s="35">
        <v>5294.333333333333</v>
      </c>
      <c r="J52" s="35">
        <v>5131</v>
      </c>
      <c r="K52" s="35">
        <v>5385.75</v>
      </c>
      <c r="L52" s="35">
        <v>6121.5</v>
      </c>
      <c r="M52" s="35">
        <v>5963.5</v>
      </c>
      <c r="N52" s="35">
        <v>6968.6666666666679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8" display="Index" xr:uid="{202AFBD6-0739-4385-9656-ABAB3276BD5A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BEF7C-1B43-442F-9117-54FB22365831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119</v>
      </c>
      <c r="E3" s="46"/>
      <c r="F3" s="46"/>
      <c r="G3" s="7"/>
      <c r="H3" s="48" t="s">
        <v>43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7079.1666666666661</v>
      </c>
      <c r="Q6" s="18">
        <v>7283.2187499999991</v>
      </c>
      <c r="R6" s="18">
        <v>7355.458333333333</v>
      </c>
      <c r="S6" s="18">
        <v>7355.6166666666659</v>
      </c>
      <c r="T6" s="18">
        <v>6965.8729166666672</v>
      </c>
      <c r="U6" s="18">
        <v>2575.9374999999995</v>
      </c>
      <c r="V6" s="18">
        <v>2213.78125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6588.9791666666661</v>
      </c>
      <c r="Q7" s="18">
        <v>6873.760416666667</v>
      </c>
      <c r="R7" s="18">
        <v>7031.4270833333339</v>
      </c>
      <c r="S7" s="18">
        <v>6939.1437499999993</v>
      </c>
      <c r="T7" s="18">
        <v>6401.9312499999987</v>
      </c>
      <c r="U7" s="18">
        <v>2671.8062500000005</v>
      </c>
      <c r="V7" s="18">
        <v>2211.135416666667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13668.145833333332</v>
      </c>
      <c r="Q8" s="18">
        <f t="shared" ref="Q8:V8" si="0">SUM(Q6:Q7)</f>
        <v>14156.979166666666</v>
      </c>
      <c r="R8" s="18">
        <f t="shared" si="0"/>
        <v>14386.885416666668</v>
      </c>
      <c r="S8" s="18">
        <f t="shared" si="0"/>
        <v>14294.760416666664</v>
      </c>
      <c r="T8" s="18">
        <f t="shared" si="0"/>
        <v>13367.804166666665</v>
      </c>
      <c r="U8" s="18">
        <f t="shared" si="0"/>
        <v>5247.7437499999996</v>
      </c>
      <c r="V8" s="18">
        <f t="shared" si="0"/>
        <v>4424.916666666667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/>
      <c r="Q10" s="18"/>
      <c r="R10" s="18"/>
      <c r="S10" s="18"/>
      <c r="T10" s="18">
        <v>7215.5999999999995</v>
      </c>
      <c r="U10" s="18">
        <v>7153.666666666667</v>
      </c>
      <c r="V10" s="18">
        <v>7105.833333333333</v>
      </c>
      <c r="W10" s="18">
        <v>6819.4433333333327</v>
      </c>
      <c r="X10" s="18">
        <v>7099.0000000000018</v>
      </c>
      <c r="Y10" s="18">
        <v>7119.6999999999989</v>
      </c>
      <c r="Z10" s="18">
        <v>7370.1899999999987</v>
      </c>
      <c r="AA10" s="18">
        <v>7779.5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/>
      <c r="T11" s="18">
        <v>6654.2999999999993</v>
      </c>
      <c r="U11" s="18">
        <v>6553.4666666666662</v>
      </c>
      <c r="V11" s="18">
        <v>6657.5333333333338</v>
      </c>
      <c r="W11" s="18">
        <v>6328.4333333333334</v>
      </c>
      <c r="X11" s="18">
        <v>6766.15</v>
      </c>
      <c r="Y11" s="18">
        <v>6905.5333333333338</v>
      </c>
      <c r="Z11" s="18">
        <v>7053.17</v>
      </c>
      <c r="AA11" s="18">
        <v>7217.8</v>
      </c>
    </row>
    <row r="12" spans="1:27" ht="9.4499999999999993" customHeight="1" x14ac:dyDescent="0.15">
      <c r="C12" s="20"/>
      <c r="O12" s="17" t="s">
        <v>86</v>
      </c>
      <c r="P12" s="18"/>
      <c r="Q12" s="18"/>
      <c r="R12" s="18"/>
      <c r="S12" s="18"/>
      <c r="T12" s="18">
        <f t="shared" ref="T12:AA12" si="1">SUM(T10:T11)</f>
        <v>13869.899999999998</v>
      </c>
      <c r="U12" s="18">
        <f t="shared" si="1"/>
        <v>13707.133333333333</v>
      </c>
      <c r="V12" s="18">
        <f t="shared" si="1"/>
        <v>13763.366666666667</v>
      </c>
      <c r="W12" s="18">
        <f t="shared" si="1"/>
        <v>13147.876666666667</v>
      </c>
      <c r="X12" s="18">
        <f t="shared" si="1"/>
        <v>13865.150000000001</v>
      </c>
      <c r="Y12" s="18">
        <f t="shared" si="1"/>
        <v>14025.233333333334</v>
      </c>
      <c r="Z12" s="18">
        <f t="shared" si="1"/>
        <v>14423.359999999999</v>
      </c>
      <c r="AA12" s="18">
        <f t="shared" si="1"/>
        <v>14997.3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>
        <v>6227.6666654000001</v>
      </c>
      <c r="T14" s="24">
        <v>6643.9891552000008</v>
      </c>
      <c r="U14" s="24">
        <v>7107.7339662000004</v>
      </c>
      <c r="V14" s="24">
        <v>7681.2459863999993</v>
      </c>
      <c r="W14" s="24">
        <v>7771.0355413999996</v>
      </c>
      <c r="X14" s="24">
        <v>7690.7666666666664</v>
      </c>
      <c r="Y14" s="18">
        <v>7207.8666666666677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>
        <v>5416.5833317999995</v>
      </c>
      <c r="T15" s="24">
        <v>5914.2513783999993</v>
      </c>
      <c r="U15" s="24">
        <v>6232.6225078000007</v>
      </c>
      <c r="V15" s="24">
        <v>6709.3639870000006</v>
      </c>
      <c r="W15" s="24">
        <v>7700.1977627999995</v>
      </c>
      <c r="X15" s="24">
        <v>7369.8166666666675</v>
      </c>
      <c r="Y15" s="18">
        <v>6767.0483333333341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>
        <f t="shared" ref="S16:X16" si="3">SUM(S14:S15)</f>
        <v>11644.249997200001</v>
      </c>
      <c r="T16" s="18">
        <f t="shared" si="3"/>
        <v>12558.240533600001</v>
      </c>
      <c r="U16" s="18">
        <f t="shared" si="3"/>
        <v>13340.356474</v>
      </c>
      <c r="V16" s="18">
        <f t="shared" si="3"/>
        <v>14390.6099734</v>
      </c>
      <c r="W16" s="18">
        <f t="shared" si="3"/>
        <v>15471.233304199999</v>
      </c>
      <c r="X16" s="18">
        <f t="shared" si="3"/>
        <v>15060.583333333334</v>
      </c>
      <c r="Y16" s="18">
        <f>SUM(Y14:Y15)</f>
        <v>13974.915000000001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399" display="Index" xr:uid="{E8190CFE-CAA8-45BE-8D0B-8BAA079256AC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E5647-2D98-4064-ACC6-88BA6017EA3C}">
  <sheetPr>
    <pageSetUpPr fitToPage="1"/>
  </sheetPr>
  <dimension ref="A1:AA88"/>
  <sheetViews>
    <sheetView zoomScale="85" zoomScaleNormal="85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92</v>
      </c>
      <c r="E3" s="46"/>
      <c r="F3" s="46"/>
      <c r="G3" s="7"/>
      <c r="H3" s="48" t="s">
        <v>5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13599.356944444446</v>
      </c>
      <c r="Q6" s="18">
        <v>13929.444444444442</v>
      </c>
      <c r="R6" s="18">
        <v>13981.513888888889</v>
      </c>
      <c r="S6" s="18">
        <v>14140.076388888891</v>
      </c>
      <c r="T6" s="18">
        <v>14492.590277777776</v>
      </c>
      <c r="U6" s="18">
        <v>13031.506944444443</v>
      </c>
      <c r="V6" s="18">
        <v>10636.034722222223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15131.838888888889</v>
      </c>
      <c r="Q7" s="18">
        <v>15669.291666666668</v>
      </c>
      <c r="R7" s="18">
        <v>15772.458333333334</v>
      </c>
      <c r="S7" s="18">
        <v>16008.80972222222</v>
      </c>
      <c r="T7" s="18">
        <v>16080.801388888889</v>
      </c>
      <c r="U7" s="18">
        <v>13639.701388888887</v>
      </c>
      <c r="V7" s="18">
        <v>11139.520833333336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28731.195833333335</v>
      </c>
      <c r="Q8" s="18">
        <f t="shared" ref="Q8:V8" si="0">SUM(Q6:Q7)</f>
        <v>29598.736111111109</v>
      </c>
      <c r="R8" s="18">
        <f t="shared" si="0"/>
        <v>29753.972222222223</v>
      </c>
      <c r="S8" s="18">
        <f t="shared" si="0"/>
        <v>30148.886111111111</v>
      </c>
      <c r="T8" s="18">
        <f t="shared" si="0"/>
        <v>30573.391666666663</v>
      </c>
      <c r="U8" s="18">
        <f t="shared" si="0"/>
        <v>26671.208333333328</v>
      </c>
      <c r="V8" s="18">
        <f t="shared" si="0"/>
        <v>21775.555555555558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13666.783333333333</v>
      </c>
      <c r="Q10" s="18">
        <v>14026.466666666665</v>
      </c>
      <c r="R10" s="18">
        <v>14100.649999999998</v>
      </c>
      <c r="S10" s="18">
        <v>14234.300000000001</v>
      </c>
      <c r="T10" s="18">
        <v>14216.983333333334</v>
      </c>
      <c r="U10" s="18">
        <v>14198.733333333335</v>
      </c>
      <c r="V10" s="18">
        <v>14052.983333333332</v>
      </c>
      <c r="W10" s="18">
        <v>13894.300000000001</v>
      </c>
      <c r="X10" s="18">
        <v>14232.089999999998</v>
      </c>
      <c r="Y10" s="18">
        <v>13881.833333333334</v>
      </c>
      <c r="Z10" s="18">
        <v>13870.500000000002</v>
      </c>
      <c r="AA10" s="18">
        <v>13967.533333333333</v>
      </c>
    </row>
    <row r="11" spans="1:27" ht="9.4499999999999993" customHeight="1" x14ac:dyDescent="0.15">
      <c r="C11" s="20"/>
      <c r="O11" s="17" t="s">
        <v>85</v>
      </c>
      <c r="P11" s="18">
        <v>15398.200000000003</v>
      </c>
      <c r="Q11" s="18">
        <v>15486.133333333331</v>
      </c>
      <c r="R11" s="18">
        <v>15628.990000000002</v>
      </c>
      <c r="S11" s="18">
        <v>15677.600000000002</v>
      </c>
      <c r="T11" s="18">
        <v>15830.083333333332</v>
      </c>
      <c r="U11" s="18">
        <v>15858.133333333333</v>
      </c>
      <c r="V11" s="18">
        <v>15719.3</v>
      </c>
      <c r="W11" s="18">
        <v>14867.923333333332</v>
      </c>
      <c r="X11" s="18">
        <v>16044.779999999997</v>
      </c>
      <c r="Y11" s="18">
        <v>15975.516666666666</v>
      </c>
      <c r="Z11" s="18">
        <v>16064.82</v>
      </c>
      <c r="AA11" s="18">
        <v>16240.199999999999</v>
      </c>
    </row>
    <row r="12" spans="1:27" ht="9.4499999999999993" customHeight="1" x14ac:dyDescent="0.15">
      <c r="C12" s="20"/>
      <c r="O12" s="17" t="s">
        <v>86</v>
      </c>
      <c r="P12" s="18">
        <f>SUM(P10:P11)</f>
        <v>29064.983333333337</v>
      </c>
      <c r="Q12" s="18">
        <f t="shared" ref="Q12:AA12" si="1">SUM(Q10:Q11)</f>
        <v>29512.6</v>
      </c>
      <c r="R12" s="18">
        <f t="shared" si="1"/>
        <v>29729.64</v>
      </c>
      <c r="S12" s="18">
        <f t="shared" si="1"/>
        <v>29911.9</v>
      </c>
      <c r="T12" s="18">
        <f t="shared" si="1"/>
        <v>30047.066666666666</v>
      </c>
      <c r="U12" s="18">
        <f t="shared" si="1"/>
        <v>30056.866666666669</v>
      </c>
      <c r="V12" s="18">
        <f t="shared" si="1"/>
        <v>29772.283333333333</v>
      </c>
      <c r="W12" s="18">
        <f t="shared" si="1"/>
        <v>28762.223333333335</v>
      </c>
      <c r="X12" s="18">
        <f t="shared" si="1"/>
        <v>30276.869999999995</v>
      </c>
      <c r="Y12" s="18">
        <f t="shared" si="1"/>
        <v>29857.35</v>
      </c>
      <c r="Z12" s="18">
        <f t="shared" si="1"/>
        <v>29935.32</v>
      </c>
      <c r="AA12" s="18">
        <f t="shared" si="1"/>
        <v>30207.73333333333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15263</v>
      </c>
      <c r="Q14" s="23">
        <v>15981.78076478784</v>
      </c>
      <c r="R14" s="23">
        <v>15584.6574874</v>
      </c>
      <c r="S14" s="23">
        <v>15658.486929799999</v>
      </c>
      <c r="T14" s="24">
        <v>15058.545543199998</v>
      </c>
      <c r="U14" s="24">
        <v>15130.204985800001</v>
      </c>
      <c r="V14" s="24">
        <v>14029.149152800004</v>
      </c>
      <c r="W14" s="24">
        <v>14559.958724600003</v>
      </c>
      <c r="X14" s="24">
        <v>14178.739722222223</v>
      </c>
      <c r="Y14" s="18">
        <v>14028.596388888887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>
        <v>15793</v>
      </c>
      <c r="Q15" s="23">
        <v>15512.096168997999</v>
      </c>
      <c r="R15" s="24">
        <v>16129.957765400002</v>
      </c>
      <c r="S15" s="24">
        <v>15980.569430400001</v>
      </c>
      <c r="T15" s="24">
        <v>15820.018321800002</v>
      </c>
      <c r="U15" s="24">
        <v>15742.623875600002</v>
      </c>
      <c r="V15" s="24">
        <v>15462.6774874</v>
      </c>
      <c r="W15" s="24">
        <v>15618.2940772</v>
      </c>
      <c r="X15" s="24">
        <v>15855.661111111111</v>
      </c>
      <c r="Y15" s="18">
        <v>15732.640000000001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X16" si="3">SUM(P14:P15)</f>
        <v>31056</v>
      </c>
      <c r="Q16" s="18">
        <f t="shared" si="3"/>
        <v>31493.876933785839</v>
      </c>
      <c r="R16" s="18">
        <f t="shared" si="3"/>
        <v>31714.615252800002</v>
      </c>
      <c r="S16" s="18">
        <f t="shared" si="3"/>
        <v>31639.0563602</v>
      </c>
      <c r="T16" s="18">
        <f t="shared" si="3"/>
        <v>30878.563865</v>
      </c>
      <c r="U16" s="18">
        <f t="shared" si="3"/>
        <v>30872.828861400005</v>
      </c>
      <c r="V16" s="18">
        <f t="shared" si="3"/>
        <v>29491.826640200004</v>
      </c>
      <c r="W16" s="18">
        <f t="shared" si="3"/>
        <v>30178.252801800001</v>
      </c>
      <c r="X16" s="18">
        <f t="shared" si="3"/>
        <v>30034.400833333333</v>
      </c>
      <c r="Y16" s="18">
        <f>SUM(Y14:Y15)</f>
        <v>29761.236388888887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17</v>
      </c>
      <c r="I83" s="35" t="s">
        <v>18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24" display="Index" xr:uid="{E9B0FA1A-162B-4C7A-9DB1-751AF2A389B4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767E1-AFF2-47B6-B6F7-B8E19741F067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119</v>
      </c>
      <c r="E3" s="46"/>
      <c r="F3" s="46"/>
      <c r="G3" s="7"/>
      <c r="H3" s="48" t="s">
        <v>43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19.34375</v>
      </c>
      <c r="E8" s="40">
        <v>25.052083333333336</v>
      </c>
      <c r="F8" s="40">
        <v>27.645833333333336</v>
      </c>
      <c r="G8" s="40">
        <v>29.716666666666669</v>
      </c>
      <c r="H8" s="40">
        <v>27.660416666666666</v>
      </c>
      <c r="I8" s="40">
        <v>29.264583333333331</v>
      </c>
      <c r="J8" s="40">
        <v>21.46875</v>
      </c>
      <c r="L8" s="40">
        <f>AVERAGE(D8:H8)</f>
        <v>25.883750000000003</v>
      </c>
      <c r="M8" s="40">
        <f>AVERAGE(D8:J8)</f>
        <v>25.736011904761906</v>
      </c>
      <c r="O8" s="29"/>
    </row>
    <row r="9" spans="1:15" ht="9.4499999999999993" customHeight="1" x14ac:dyDescent="0.15">
      <c r="C9" s="20">
        <v>1</v>
      </c>
      <c r="D9" s="40">
        <v>19.145833333333336</v>
      </c>
      <c r="E9" s="40">
        <v>22.302083333333332</v>
      </c>
      <c r="F9" s="40">
        <v>22.333333333333336</v>
      </c>
      <c r="G9" s="40">
        <v>28.37083333333333</v>
      </c>
      <c r="H9" s="40">
        <v>21.868750000000002</v>
      </c>
      <c r="I9" s="40">
        <v>25.418749999999999</v>
      </c>
      <c r="J9" s="40">
        <v>18.833333333333332</v>
      </c>
      <c r="L9" s="40">
        <f t="shared" ref="L9:L31" si="0">AVERAGE(D9:H9)</f>
        <v>22.804166666666667</v>
      </c>
      <c r="M9" s="40">
        <f t="shared" ref="M9:M31" si="1">AVERAGE(D9:J9)</f>
        <v>22.610416666666669</v>
      </c>
      <c r="O9" s="29"/>
    </row>
    <row r="10" spans="1:15" ht="9.4499999999999993" customHeight="1" x14ac:dyDescent="0.15">
      <c r="C10" s="20">
        <v>2</v>
      </c>
      <c r="D10" s="40">
        <v>11.302083333333334</v>
      </c>
      <c r="E10" s="40">
        <v>20.947916666666664</v>
      </c>
      <c r="F10" s="40">
        <v>22.28125</v>
      </c>
      <c r="G10" s="40">
        <v>24.970833333333331</v>
      </c>
      <c r="H10" s="40">
        <v>23.810416666666665</v>
      </c>
      <c r="I10" s="40">
        <v>18.44166666666667</v>
      </c>
      <c r="J10" s="40">
        <v>14.166666666666666</v>
      </c>
      <c r="L10" s="40">
        <f t="shared" si="0"/>
        <v>20.662500000000001</v>
      </c>
      <c r="M10" s="40">
        <f t="shared" si="1"/>
        <v>19.417261904761904</v>
      </c>
      <c r="O10" s="29"/>
    </row>
    <row r="11" spans="1:15" ht="9.4499999999999993" customHeight="1" x14ac:dyDescent="0.15">
      <c r="C11" s="20">
        <v>3</v>
      </c>
      <c r="D11" s="40">
        <v>18.916666666666664</v>
      </c>
      <c r="E11" s="40">
        <v>27.677083333333336</v>
      </c>
      <c r="F11" s="40">
        <v>30.15625</v>
      </c>
      <c r="G11" s="40">
        <v>28.306249999999999</v>
      </c>
      <c r="H11" s="40">
        <v>25.3</v>
      </c>
      <c r="I11" s="40">
        <v>17.270833333333336</v>
      </c>
      <c r="J11" s="40">
        <v>10.552083333333332</v>
      </c>
      <c r="L11" s="40">
        <f t="shared" si="0"/>
        <v>26.071250000000003</v>
      </c>
      <c r="M11" s="40">
        <f t="shared" si="1"/>
        <v>22.597023809523815</v>
      </c>
      <c r="O11" s="29"/>
    </row>
    <row r="12" spans="1:15" ht="9.4499999999999993" customHeight="1" x14ac:dyDescent="0.15">
      <c r="C12" s="20">
        <v>4</v>
      </c>
      <c r="D12" s="40">
        <v>57.791666666666664</v>
      </c>
      <c r="E12" s="40">
        <v>68.75</v>
      </c>
      <c r="F12" s="40">
        <v>64.989583333333329</v>
      </c>
      <c r="G12" s="40">
        <v>67.922916666666666</v>
      </c>
      <c r="H12" s="40">
        <v>68.137500000000003</v>
      </c>
      <c r="I12" s="40">
        <v>28.537500000000001</v>
      </c>
      <c r="J12" s="40">
        <v>15.135416666666666</v>
      </c>
      <c r="L12" s="40">
        <f t="shared" si="0"/>
        <v>65.518333333333331</v>
      </c>
      <c r="M12" s="40">
        <f t="shared" si="1"/>
        <v>53.037797619047623</v>
      </c>
    </row>
    <row r="13" spans="1:15" ht="9.4499999999999993" customHeight="1" x14ac:dyDescent="0.15">
      <c r="C13" s="20">
        <v>5</v>
      </c>
      <c r="D13" s="40">
        <v>233.85416666666666</v>
      </c>
      <c r="E13" s="40">
        <v>255.61458333333334</v>
      </c>
      <c r="F13" s="40">
        <v>261.02083333333337</v>
      </c>
      <c r="G13" s="40">
        <v>257.10624999999999</v>
      </c>
      <c r="H13" s="40">
        <v>258.47500000000002</v>
      </c>
      <c r="I13" s="40">
        <v>94.825000000000003</v>
      </c>
      <c r="J13" s="40">
        <v>59.03125</v>
      </c>
      <c r="L13" s="40">
        <f t="shared" si="0"/>
        <v>253.21416666666664</v>
      </c>
      <c r="M13" s="40">
        <f t="shared" si="1"/>
        <v>202.84672619047618</v>
      </c>
    </row>
    <row r="14" spans="1:15" ht="9.4499999999999993" customHeight="1" x14ac:dyDescent="0.15">
      <c r="C14" s="20">
        <v>6</v>
      </c>
      <c r="D14" s="40">
        <v>450.37499999999994</v>
      </c>
      <c r="E14" s="40">
        <v>461.30208333333337</v>
      </c>
      <c r="F14" s="40">
        <v>472.26041666666663</v>
      </c>
      <c r="G14" s="40">
        <v>463.59791666666666</v>
      </c>
      <c r="H14" s="40">
        <v>431.60416666666663</v>
      </c>
      <c r="I14" s="40">
        <v>111.7</v>
      </c>
      <c r="J14" s="40">
        <v>64.5</v>
      </c>
      <c r="L14" s="40">
        <f t="shared" si="0"/>
        <v>455.82791666666662</v>
      </c>
      <c r="M14" s="40">
        <f t="shared" si="1"/>
        <v>350.76279761904755</v>
      </c>
    </row>
    <row r="15" spans="1:15" ht="9.4499999999999993" customHeight="1" x14ac:dyDescent="0.15">
      <c r="C15" s="20">
        <v>7</v>
      </c>
      <c r="D15" s="40">
        <v>904.59375000000011</v>
      </c>
      <c r="E15" s="40">
        <v>930.38541666666674</v>
      </c>
      <c r="F15" s="40">
        <v>910.98958333333337</v>
      </c>
      <c r="G15" s="40">
        <v>909.05833333333328</v>
      </c>
      <c r="H15" s="40">
        <v>858.79583333333335</v>
      </c>
      <c r="I15" s="40">
        <v>160.81666666666669</v>
      </c>
      <c r="J15" s="40">
        <v>85.65625</v>
      </c>
      <c r="L15" s="40">
        <f t="shared" si="0"/>
        <v>902.76458333333335</v>
      </c>
      <c r="M15" s="40">
        <f t="shared" si="1"/>
        <v>680.04226190476197</v>
      </c>
    </row>
    <row r="16" spans="1:15" ht="9.4499999999999993" customHeight="1" x14ac:dyDescent="0.15">
      <c r="C16" s="20">
        <v>8</v>
      </c>
      <c r="D16" s="40">
        <v>1025.9895833333333</v>
      </c>
      <c r="E16" s="40">
        <v>1063.8645833333335</v>
      </c>
      <c r="F16" s="40">
        <v>1045.96875</v>
      </c>
      <c r="G16" s="40">
        <v>1025.8395833333334</v>
      </c>
      <c r="H16" s="40">
        <v>967.61041666666665</v>
      </c>
      <c r="I16" s="40">
        <v>162.79583333333332</v>
      </c>
      <c r="J16" s="40">
        <v>112.67708333333334</v>
      </c>
      <c r="L16" s="40">
        <f t="shared" si="0"/>
        <v>1025.8545833333333</v>
      </c>
      <c r="M16" s="40">
        <f t="shared" si="1"/>
        <v>772.10654761904766</v>
      </c>
    </row>
    <row r="17" spans="3:13" ht="9.4499999999999993" customHeight="1" x14ac:dyDescent="0.15">
      <c r="C17" s="20">
        <v>9</v>
      </c>
      <c r="D17" s="40">
        <v>611.53125</v>
      </c>
      <c r="E17" s="40">
        <v>641.85416666666674</v>
      </c>
      <c r="F17" s="40">
        <v>633.22916666666663</v>
      </c>
      <c r="G17" s="40">
        <v>622.83958333333339</v>
      </c>
      <c r="H17" s="40">
        <v>543.52291666666656</v>
      </c>
      <c r="I17" s="40">
        <v>191.80833333333334</v>
      </c>
      <c r="J17" s="40">
        <v>156.83333333333334</v>
      </c>
      <c r="L17" s="40">
        <f t="shared" si="0"/>
        <v>610.59541666666667</v>
      </c>
      <c r="M17" s="40">
        <f t="shared" si="1"/>
        <v>485.94553571428571</v>
      </c>
    </row>
    <row r="18" spans="3:13" ht="9.4499999999999993" customHeight="1" x14ac:dyDescent="0.15">
      <c r="C18" s="20">
        <v>10</v>
      </c>
      <c r="D18" s="40">
        <v>382.07291666666669</v>
      </c>
      <c r="E18" s="40">
        <v>370.96875</v>
      </c>
      <c r="F18" s="40">
        <v>370.58333333333337</v>
      </c>
      <c r="G18" s="40">
        <v>377.46875</v>
      </c>
      <c r="H18" s="40">
        <v>338.76875000000007</v>
      </c>
      <c r="I18" s="40">
        <v>193.37083333333334</v>
      </c>
      <c r="J18" s="40">
        <v>168.63541666666669</v>
      </c>
      <c r="L18" s="40">
        <f t="shared" si="0"/>
        <v>367.97250000000003</v>
      </c>
      <c r="M18" s="40">
        <f t="shared" si="1"/>
        <v>314.5526785714286</v>
      </c>
    </row>
    <row r="19" spans="3:13" ht="9.4499999999999993" customHeight="1" x14ac:dyDescent="0.15">
      <c r="C19" s="20">
        <v>11</v>
      </c>
      <c r="D19" s="40">
        <v>351.39583333333331</v>
      </c>
      <c r="E19" s="40">
        <v>348.8125</v>
      </c>
      <c r="F19" s="40">
        <v>353.88541666666669</v>
      </c>
      <c r="G19" s="40">
        <v>357.51875000000001</v>
      </c>
      <c r="H19" s="40">
        <v>345.67499999999995</v>
      </c>
      <c r="I19" s="40">
        <v>192.62708333333333</v>
      </c>
      <c r="J19" s="40">
        <v>173.58333333333331</v>
      </c>
      <c r="L19" s="40">
        <f t="shared" si="0"/>
        <v>351.45749999999998</v>
      </c>
      <c r="M19" s="40">
        <f t="shared" si="1"/>
        <v>303.35684523809522</v>
      </c>
    </row>
    <row r="20" spans="3:13" ht="9.4499999999999993" customHeight="1" x14ac:dyDescent="0.15">
      <c r="C20" s="20">
        <v>12</v>
      </c>
      <c r="D20" s="40">
        <v>395.98958333333331</v>
      </c>
      <c r="E20" s="40">
        <v>395.78125</v>
      </c>
      <c r="F20" s="40">
        <v>392.6875</v>
      </c>
      <c r="G20" s="40">
        <v>403.33333333333337</v>
      </c>
      <c r="H20" s="40">
        <v>403.48749999999995</v>
      </c>
      <c r="I20" s="40">
        <v>199.03749999999999</v>
      </c>
      <c r="J20" s="40">
        <v>177.6875</v>
      </c>
      <c r="L20" s="40">
        <f t="shared" si="0"/>
        <v>398.25583333333327</v>
      </c>
      <c r="M20" s="40">
        <f t="shared" si="1"/>
        <v>338.28630952380951</v>
      </c>
    </row>
    <row r="21" spans="3:13" ht="9.4499999999999993" customHeight="1" x14ac:dyDescent="0.15">
      <c r="C21" s="20">
        <v>13</v>
      </c>
      <c r="D21" s="40">
        <v>442.44791666666669</v>
      </c>
      <c r="E21" s="40">
        <v>435.09375</v>
      </c>
      <c r="F21" s="40">
        <v>436.03125</v>
      </c>
      <c r="G21" s="40">
        <v>437.32499999999999</v>
      </c>
      <c r="H21" s="40">
        <v>441.87083333333334</v>
      </c>
      <c r="I21" s="40">
        <v>206.23958333333331</v>
      </c>
      <c r="J21" s="40">
        <v>204.5</v>
      </c>
      <c r="L21" s="40">
        <f t="shared" si="0"/>
        <v>438.55375000000004</v>
      </c>
      <c r="M21" s="40">
        <f t="shared" si="1"/>
        <v>371.92976190476196</v>
      </c>
    </row>
    <row r="22" spans="3:13" ht="9.4499999999999993" customHeight="1" x14ac:dyDescent="0.15">
      <c r="C22" s="20">
        <v>14</v>
      </c>
      <c r="D22" s="40">
        <v>348.03125</v>
      </c>
      <c r="E22" s="40">
        <v>347.30208333333337</v>
      </c>
      <c r="F22" s="40">
        <v>354.51041666666663</v>
      </c>
      <c r="G22" s="40">
        <v>353.90416666666664</v>
      </c>
      <c r="H22" s="40">
        <v>392.2</v>
      </c>
      <c r="I22" s="40">
        <v>195.08958333333334</v>
      </c>
      <c r="J22" s="40">
        <v>178.625</v>
      </c>
      <c r="L22" s="40">
        <f t="shared" si="0"/>
        <v>359.18958333333336</v>
      </c>
      <c r="M22" s="40">
        <f t="shared" si="1"/>
        <v>309.95178571428579</v>
      </c>
    </row>
    <row r="23" spans="3:13" ht="9.4499999999999993" customHeight="1" x14ac:dyDescent="0.15">
      <c r="C23" s="20">
        <v>15</v>
      </c>
      <c r="D23" s="40">
        <v>361.14583333333331</v>
      </c>
      <c r="E23" s="40">
        <v>354.48958333333337</v>
      </c>
      <c r="F23" s="40">
        <v>382.02083333333337</v>
      </c>
      <c r="G23" s="40">
        <v>370.39791666666667</v>
      </c>
      <c r="H23" s="40">
        <v>404.01041666666669</v>
      </c>
      <c r="I23" s="40">
        <v>160.11875000000001</v>
      </c>
      <c r="J23" s="40">
        <v>179.32291666666666</v>
      </c>
      <c r="L23" s="40">
        <f t="shared" si="0"/>
        <v>374.41291666666672</v>
      </c>
      <c r="M23" s="40">
        <f t="shared" si="1"/>
        <v>315.92946428571435</v>
      </c>
    </row>
    <row r="24" spans="3:13" ht="9.4499999999999993" customHeight="1" x14ac:dyDescent="0.15">
      <c r="C24" s="20">
        <v>16</v>
      </c>
      <c r="D24" s="40">
        <v>381.52083333333331</v>
      </c>
      <c r="E24" s="40">
        <v>392.05208333333337</v>
      </c>
      <c r="F24" s="40">
        <v>398.77083333333337</v>
      </c>
      <c r="G24" s="40">
        <v>407.69166666666666</v>
      </c>
      <c r="H24" s="40">
        <v>405.66041666666666</v>
      </c>
      <c r="I24" s="40">
        <v>133.80416666666667</v>
      </c>
      <c r="J24" s="40">
        <v>120.09375</v>
      </c>
      <c r="L24" s="40">
        <f t="shared" si="0"/>
        <v>397.13916666666665</v>
      </c>
      <c r="M24" s="40">
        <f t="shared" si="1"/>
        <v>319.94196428571428</v>
      </c>
    </row>
    <row r="25" spans="3:13" ht="9.4499999999999993" customHeight="1" x14ac:dyDescent="0.15">
      <c r="C25" s="20">
        <v>17</v>
      </c>
      <c r="D25" s="40">
        <v>374.86458333333331</v>
      </c>
      <c r="E25" s="40">
        <v>374.22916666666663</v>
      </c>
      <c r="F25" s="40">
        <v>397.86458333333331</v>
      </c>
      <c r="G25" s="40">
        <v>411.01666666666665</v>
      </c>
      <c r="H25" s="40">
        <v>371.35416666666669</v>
      </c>
      <c r="I25" s="40">
        <v>114.25624999999999</v>
      </c>
      <c r="J25" s="40">
        <v>131.16666666666666</v>
      </c>
      <c r="L25" s="40">
        <f t="shared" si="0"/>
        <v>385.86583333333334</v>
      </c>
      <c r="M25" s="40">
        <f t="shared" si="1"/>
        <v>310.67886904761906</v>
      </c>
    </row>
    <row r="26" spans="3:13" ht="9.4499999999999993" customHeight="1" x14ac:dyDescent="0.15">
      <c r="C26" s="20">
        <v>18</v>
      </c>
      <c r="D26" s="40">
        <v>254.65625</v>
      </c>
      <c r="E26" s="40">
        <v>273.51041666666663</v>
      </c>
      <c r="F26" s="40">
        <v>307.71875</v>
      </c>
      <c r="G26" s="40">
        <v>303.94166666666666</v>
      </c>
      <c r="H26" s="40">
        <v>231.16041666666666</v>
      </c>
      <c r="I26" s="40">
        <v>101.49791666666668</v>
      </c>
      <c r="J26" s="40">
        <v>100.94791666666666</v>
      </c>
      <c r="L26" s="40">
        <f t="shared" si="0"/>
        <v>274.19749999999999</v>
      </c>
      <c r="M26" s="40">
        <f t="shared" si="1"/>
        <v>224.77619047619049</v>
      </c>
    </row>
    <row r="27" spans="3:13" ht="9.4499999999999993" customHeight="1" x14ac:dyDescent="0.15">
      <c r="C27" s="20">
        <v>19</v>
      </c>
      <c r="D27" s="40">
        <v>133.9375</v>
      </c>
      <c r="E27" s="40">
        <v>144</v>
      </c>
      <c r="F27" s="40">
        <v>157.08333333333334</v>
      </c>
      <c r="G27" s="40">
        <v>174.47916666666669</v>
      </c>
      <c r="H27" s="40">
        <v>130.65208333333334</v>
      </c>
      <c r="I27" s="40">
        <v>72.293749999999989</v>
      </c>
      <c r="J27" s="40">
        <v>65.625</v>
      </c>
      <c r="L27" s="40">
        <f t="shared" si="0"/>
        <v>148.03041666666667</v>
      </c>
      <c r="M27" s="40">
        <f t="shared" si="1"/>
        <v>125.43869047619049</v>
      </c>
    </row>
    <row r="28" spans="3:13" ht="9.4499999999999993" customHeight="1" x14ac:dyDescent="0.15">
      <c r="C28" s="20">
        <v>20</v>
      </c>
      <c r="D28" s="40">
        <v>83.729166666666671</v>
      </c>
      <c r="E28" s="40">
        <v>104.80208333333334</v>
      </c>
      <c r="F28" s="40">
        <v>98.635416666666657</v>
      </c>
      <c r="G28" s="40">
        <v>93.935416666666669</v>
      </c>
      <c r="H28" s="40">
        <v>89.381250000000009</v>
      </c>
      <c r="I28" s="40">
        <v>51.216666666666669</v>
      </c>
      <c r="J28" s="40">
        <v>43.625</v>
      </c>
      <c r="L28" s="40">
        <f t="shared" si="0"/>
        <v>94.096666666666664</v>
      </c>
      <c r="M28" s="40">
        <f t="shared" si="1"/>
        <v>80.760714285714286</v>
      </c>
    </row>
    <row r="29" spans="3:13" ht="9.4499999999999993" customHeight="1" x14ac:dyDescent="0.15">
      <c r="C29" s="20">
        <v>21</v>
      </c>
      <c r="D29" s="40">
        <v>102.21875</v>
      </c>
      <c r="E29" s="40">
        <v>105.9375</v>
      </c>
      <c r="F29" s="40">
        <v>97.1875</v>
      </c>
      <c r="G29" s="40">
        <v>99.393749999999997</v>
      </c>
      <c r="H29" s="40">
        <v>77.458333333333329</v>
      </c>
      <c r="I29" s="40">
        <v>52.91041666666667</v>
      </c>
      <c r="J29" s="40">
        <v>54.15625</v>
      </c>
      <c r="L29" s="40">
        <f t="shared" si="0"/>
        <v>96.439166666666665</v>
      </c>
      <c r="M29" s="40">
        <f t="shared" si="1"/>
        <v>84.180357142857147</v>
      </c>
    </row>
    <row r="30" spans="3:13" ht="9.4499999999999993" customHeight="1" x14ac:dyDescent="0.15">
      <c r="C30" s="20">
        <v>22</v>
      </c>
      <c r="D30" s="40">
        <v>68.5625</v>
      </c>
      <c r="E30" s="40">
        <v>70.5625</v>
      </c>
      <c r="F30" s="40">
        <v>67.71875</v>
      </c>
      <c r="G30" s="40">
        <v>65.310416666666669</v>
      </c>
      <c r="H30" s="40">
        <v>66.472916666666663</v>
      </c>
      <c r="I30" s="40">
        <v>36.802083333333336</v>
      </c>
      <c r="J30" s="40">
        <v>30.229166666666664</v>
      </c>
      <c r="L30" s="40">
        <f t="shared" si="0"/>
        <v>67.725416666666675</v>
      </c>
      <c r="M30" s="40">
        <f t="shared" si="1"/>
        <v>57.951190476190483</v>
      </c>
    </row>
    <row r="31" spans="3:13" ht="9.4499999999999993" customHeight="1" x14ac:dyDescent="0.15">
      <c r="C31" s="20">
        <v>23</v>
      </c>
      <c r="D31" s="40">
        <v>45.75</v>
      </c>
      <c r="E31" s="40">
        <v>47.927083333333336</v>
      </c>
      <c r="F31" s="40">
        <v>49.885416666666671</v>
      </c>
      <c r="G31" s="40">
        <v>42.170833333333334</v>
      </c>
      <c r="H31" s="40">
        <v>40.935416666666669</v>
      </c>
      <c r="I31" s="40">
        <v>25.793749999999999</v>
      </c>
      <c r="J31" s="40">
        <v>26.729166666666664</v>
      </c>
      <c r="L31" s="40">
        <f t="shared" si="0"/>
        <v>45.333750000000002</v>
      </c>
      <c r="M31" s="40">
        <f t="shared" si="1"/>
        <v>39.884523809523806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5834.239583333333</v>
      </c>
      <c r="E33" s="40">
        <f t="shared" ref="E33:J33" si="2">SUM(E15:E26)</f>
        <v>5928.34375</v>
      </c>
      <c r="F33" s="40">
        <f t="shared" si="2"/>
        <v>5984.2604166666661</v>
      </c>
      <c r="G33" s="40">
        <f t="shared" si="2"/>
        <v>5980.3354166666668</v>
      </c>
      <c r="H33" s="40">
        <f t="shared" si="2"/>
        <v>5704.1166666666677</v>
      </c>
      <c r="I33" s="40">
        <f t="shared" si="2"/>
        <v>2011.4625000000001</v>
      </c>
      <c r="J33" s="40">
        <f t="shared" si="2"/>
        <v>1789.729166666667</v>
      </c>
      <c r="L33" s="40">
        <f>SUM(L15:L26)</f>
        <v>5886.2591666666676</v>
      </c>
      <c r="M33" s="40">
        <f>SUM(M15:M26)</f>
        <v>4747.4982142857143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2542.1145833333335</v>
      </c>
      <c r="E34" s="40">
        <f t="shared" ref="E34:J34" si="3">SUM(E15:E17)</f>
        <v>2636.104166666667</v>
      </c>
      <c r="F34" s="40">
        <f t="shared" si="3"/>
        <v>2590.1875</v>
      </c>
      <c r="G34" s="40">
        <f t="shared" si="3"/>
        <v>2557.7375000000002</v>
      </c>
      <c r="H34" s="40">
        <f t="shared" si="3"/>
        <v>2369.9291666666668</v>
      </c>
      <c r="I34" s="40">
        <f t="shared" si="3"/>
        <v>515.42083333333335</v>
      </c>
      <c r="J34" s="40">
        <f t="shared" si="3"/>
        <v>355.16666666666669</v>
      </c>
      <c r="L34" s="40">
        <f>SUM(L15:L17)</f>
        <v>2539.2145833333334</v>
      </c>
      <c r="M34" s="40">
        <f>SUM(M15:M17)</f>
        <v>1938.0943452380952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2281.0833333333335</v>
      </c>
      <c r="E35" s="40">
        <f t="shared" ref="E35:J35" si="4">SUM(E18:E23)</f>
        <v>2252.447916666667</v>
      </c>
      <c r="F35" s="40">
        <f t="shared" si="4"/>
        <v>2289.71875</v>
      </c>
      <c r="G35" s="40">
        <f t="shared" si="4"/>
        <v>2299.9479166666665</v>
      </c>
      <c r="H35" s="40">
        <f t="shared" si="4"/>
        <v>2326.0125000000003</v>
      </c>
      <c r="I35" s="40">
        <f t="shared" si="4"/>
        <v>1146.4833333333336</v>
      </c>
      <c r="J35" s="40">
        <f t="shared" si="4"/>
        <v>1082.3541666666667</v>
      </c>
      <c r="L35" s="40">
        <f>SUM(L18:L23)</f>
        <v>2289.8420833333334</v>
      </c>
      <c r="M35" s="40">
        <f>SUM(M18:M23)</f>
        <v>1954.0068452380954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1011.0416666666666</v>
      </c>
      <c r="E36" s="40">
        <f t="shared" ref="E36:J36" si="5">SUM(E24:E26)</f>
        <v>1039.7916666666665</v>
      </c>
      <c r="F36" s="40">
        <f t="shared" si="5"/>
        <v>1104.3541666666667</v>
      </c>
      <c r="G36" s="40">
        <f t="shared" si="5"/>
        <v>1122.6499999999999</v>
      </c>
      <c r="H36" s="40">
        <f t="shared" si="5"/>
        <v>1008.175</v>
      </c>
      <c r="I36" s="40">
        <f t="shared" si="5"/>
        <v>349.55833333333334</v>
      </c>
      <c r="J36" s="40">
        <f t="shared" si="5"/>
        <v>352.20833333333331</v>
      </c>
      <c r="L36" s="40">
        <f>SUM(L24:L26)</f>
        <v>1057.2024999999999</v>
      </c>
      <c r="M36" s="40">
        <f>SUM(M24:M26)</f>
        <v>855.39702380952394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7079.1666666666661</v>
      </c>
      <c r="E37" s="40">
        <f t="shared" ref="E37:J37" si="6">SUM(E8:E31)</f>
        <v>7283.2187499999991</v>
      </c>
      <c r="F37" s="40">
        <f t="shared" si="6"/>
        <v>7355.458333333333</v>
      </c>
      <c r="G37" s="40">
        <f t="shared" si="6"/>
        <v>7355.6166666666659</v>
      </c>
      <c r="H37" s="40">
        <f t="shared" si="6"/>
        <v>6965.8729166666672</v>
      </c>
      <c r="I37" s="40">
        <f t="shared" si="6"/>
        <v>2575.9374999999995</v>
      </c>
      <c r="J37" s="40">
        <f t="shared" si="6"/>
        <v>2213.78125</v>
      </c>
      <c r="L37" s="40">
        <f>SUM(L8:L31)</f>
        <v>7207.8666666666677</v>
      </c>
      <c r="M37" s="40">
        <f>SUM(M8:M31)</f>
        <v>5832.7217261904752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/>
      <c r="F43" s="35"/>
      <c r="G43" s="35">
        <v>5906.9</v>
      </c>
      <c r="H43" s="35">
        <v>5868.2666666666664</v>
      </c>
      <c r="I43" s="35">
        <v>5830.9666666666662</v>
      </c>
      <c r="J43" s="35">
        <v>5566.5499999999993</v>
      </c>
      <c r="K43" s="35">
        <v>5776.6000000000013</v>
      </c>
      <c r="L43" s="35">
        <v>5866.45</v>
      </c>
      <c r="M43" s="35">
        <v>6041.3399999999983</v>
      </c>
      <c r="N43" s="35">
        <v>6233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/>
      <c r="F44" s="35"/>
      <c r="G44" s="35">
        <v>7215.5999999999995</v>
      </c>
      <c r="H44" s="35">
        <v>7153.666666666667</v>
      </c>
      <c r="I44" s="35">
        <v>7105.833333333333</v>
      </c>
      <c r="J44" s="35">
        <v>6819.4433333333327</v>
      </c>
      <c r="K44" s="35">
        <v>7099.0000000000018</v>
      </c>
      <c r="L44" s="35">
        <v>7119.6999999999989</v>
      </c>
      <c r="M44" s="35">
        <v>7370.1899999999987</v>
      </c>
      <c r="N44" s="35">
        <v>7779.5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/>
      <c r="F47" s="35"/>
      <c r="G47" s="35">
        <v>1973</v>
      </c>
      <c r="H47" s="35">
        <v>1820</v>
      </c>
      <c r="I47" s="35">
        <v>1874</v>
      </c>
      <c r="J47" s="35">
        <v>1952.8</v>
      </c>
      <c r="K47" s="35">
        <v>2143.5</v>
      </c>
      <c r="L47" s="35">
        <v>1976</v>
      </c>
      <c r="M47" s="35">
        <v>2185.4</v>
      </c>
      <c r="N47" s="35">
        <v>2167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/>
      <c r="F48" s="35"/>
      <c r="G48" s="35">
        <v>2529</v>
      </c>
      <c r="H48" s="35">
        <v>2375.9999999999995</v>
      </c>
      <c r="I48" s="35">
        <v>2416</v>
      </c>
      <c r="J48" s="35">
        <v>2498.0000000000005</v>
      </c>
      <c r="K48" s="35">
        <v>2697</v>
      </c>
      <c r="L48" s="35">
        <v>2538.5</v>
      </c>
      <c r="M48" s="35">
        <v>2798.9999999999995</v>
      </c>
      <c r="N48" s="35">
        <v>2754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/>
      <c r="F51" s="35"/>
      <c r="G51" s="35">
        <v>3086</v>
      </c>
      <c r="H51" s="35">
        <v>1247</v>
      </c>
      <c r="I51" s="35">
        <v>1276.3333333333333</v>
      </c>
      <c r="J51" s="35">
        <v>1476.25</v>
      </c>
      <c r="K51" s="35">
        <v>1501.25</v>
      </c>
      <c r="L51" s="35">
        <v>1615.5</v>
      </c>
      <c r="M51" s="35">
        <v>1898.5</v>
      </c>
      <c r="N51" s="35">
        <v>2217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/>
      <c r="F52" s="35"/>
      <c r="G52" s="35">
        <v>3489</v>
      </c>
      <c r="H52" s="35">
        <v>1629.75</v>
      </c>
      <c r="I52" s="35">
        <v>1661.9999999999998</v>
      </c>
      <c r="J52" s="35">
        <v>1867</v>
      </c>
      <c r="K52" s="35">
        <v>1865.75</v>
      </c>
      <c r="L52" s="35">
        <v>2118.5</v>
      </c>
      <c r="M52" s="35">
        <v>2330.25</v>
      </c>
      <c r="N52" s="35">
        <v>2748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9" display="Index" xr:uid="{B25C15C7-FD5B-4F9B-AE91-6A032288285A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913B1-16A1-4DF5-869D-728D7F40C870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119</v>
      </c>
      <c r="E3" s="46"/>
      <c r="F3" s="46"/>
      <c r="G3" s="7"/>
      <c r="H3" s="48" t="s">
        <v>43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21.489583333333332</v>
      </c>
      <c r="E8" s="40">
        <v>36.114583333333329</v>
      </c>
      <c r="F8" s="40">
        <v>36.583333333333329</v>
      </c>
      <c r="G8" s="40">
        <v>40.118749999999999</v>
      </c>
      <c r="H8" s="40">
        <v>38.291666666666664</v>
      </c>
      <c r="I8" s="40">
        <v>36.416666666666664</v>
      </c>
      <c r="J8" s="40">
        <v>26.145833333333336</v>
      </c>
      <c r="L8" s="40">
        <f>AVERAGE(D8:H8)</f>
        <v>34.51958333333333</v>
      </c>
      <c r="M8" s="40">
        <f>AVERAGE(D8:J8)</f>
        <v>33.594345238095237</v>
      </c>
      <c r="O8" s="29"/>
    </row>
    <row r="9" spans="1:15" ht="9.4499999999999993" customHeight="1" x14ac:dyDescent="0.15">
      <c r="C9" s="20">
        <v>1</v>
      </c>
      <c r="D9" s="40">
        <v>15.989583333333334</v>
      </c>
      <c r="E9" s="40">
        <v>24.40625</v>
      </c>
      <c r="F9" s="40">
        <v>26.0625</v>
      </c>
      <c r="G9" s="40">
        <v>27.0625</v>
      </c>
      <c r="H9" s="40">
        <v>27.939583333333335</v>
      </c>
      <c r="I9" s="40">
        <v>27.956250000000001</v>
      </c>
      <c r="J9" s="40">
        <v>17.479166666666664</v>
      </c>
      <c r="L9" s="40">
        <f t="shared" ref="L9:L31" si="0">AVERAGE(D9:H9)</f>
        <v>24.292083333333334</v>
      </c>
      <c r="M9" s="40">
        <f t="shared" ref="M9:M31" si="1">AVERAGE(D9:J9)</f>
        <v>23.842261904761905</v>
      </c>
      <c r="O9" s="29"/>
    </row>
    <row r="10" spans="1:15" ht="9.4499999999999993" customHeight="1" x14ac:dyDescent="0.15">
      <c r="C10" s="20">
        <v>2</v>
      </c>
      <c r="D10" s="40">
        <v>10.947916666666666</v>
      </c>
      <c r="E10" s="40">
        <v>21.395833333333336</v>
      </c>
      <c r="F10" s="40">
        <v>22.989583333333332</v>
      </c>
      <c r="G10" s="40">
        <v>23.685416666666665</v>
      </c>
      <c r="H10" s="40">
        <v>22.964583333333334</v>
      </c>
      <c r="I10" s="40">
        <v>22.545833333333334</v>
      </c>
      <c r="J10" s="40">
        <v>15.40625</v>
      </c>
      <c r="L10" s="40">
        <f t="shared" si="0"/>
        <v>20.396666666666668</v>
      </c>
      <c r="M10" s="40">
        <f t="shared" si="1"/>
        <v>19.990773809523809</v>
      </c>
      <c r="O10" s="29"/>
    </row>
    <row r="11" spans="1:15" ht="9.4499999999999993" customHeight="1" x14ac:dyDescent="0.15">
      <c r="C11" s="20">
        <v>3</v>
      </c>
      <c r="D11" s="40">
        <v>11.395833333333334</v>
      </c>
      <c r="E11" s="40">
        <v>23.822916666666664</v>
      </c>
      <c r="F11" s="40">
        <v>27.520833333333332</v>
      </c>
      <c r="G11" s="40">
        <v>27.220833333333335</v>
      </c>
      <c r="H11" s="40">
        <v>25.402083333333334</v>
      </c>
      <c r="I11" s="40">
        <v>17.824999999999999</v>
      </c>
      <c r="J11" s="40">
        <v>9.6875</v>
      </c>
      <c r="L11" s="40">
        <f t="shared" si="0"/>
        <v>23.072499999999998</v>
      </c>
      <c r="M11" s="40">
        <f t="shared" si="1"/>
        <v>20.410714285714285</v>
      </c>
      <c r="O11" s="29"/>
    </row>
    <row r="12" spans="1:15" ht="9.4499999999999993" customHeight="1" x14ac:dyDescent="0.15">
      <c r="C12" s="20">
        <v>4</v>
      </c>
      <c r="D12" s="40">
        <v>24.947916666666664</v>
      </c>
      <c r="E12" s="40">
        <v>32.395833333333336</v>
      </c>
      <c r="F12" s="40">
        <v>34.510416666666671</v>
      </c>
      <c r="G12" s="40">
        <v>32.09375</v>
      </c>
      <c r="H12" s="40">
        <v>31.595833333333331</v>
      </c>
      <c r="I12" s="40">
        <v>21.827083333333334</v>
      </c>
      <c r="J12" s="40">
        <v>11.604166666666668</v>
      </c>
      <c r="L12" s="40">
        <f t="shared" si="0"/>
        <v>31.108749999999997</v>
      </c>
      <c r="M12" s="40">
        <f t="shared" si="1"/>
        <v>26.99642857142857</v>
      </c>
    </row>
    <row r="13" spans="1:15" ht="9.4499999999999993" customHeight="1" x14ac:dyDescent="0.15">
      <c r="C13" s="20">
        <v>5</v>
      </c>
      <c r="D13" s="40">
        <v>79.739583333333329</v>
      </c>
      <c r="E13" s="40">
        <v>90.71875</v>
      </c>
      <c r="F13" s="40">
        <v>89.322916666666671</v>
      </c>
      <c r="G13" s="40">
        <v>90.264583333333334</v>
      </c>
      <c r="H13" s="40">
        <v>92.310416666666654</v>
      </c>
      <c r="I13" s="40">
        <v>41.341666666666669</v>
      </c>
      <c r="J13" s="40">
        <v>23.510416666666664</v>
      </c>
      <c r="L13" s="40">
        <f t="shared" si="0"/>
        <v>88.471249999999998</v>
      </c>
      <c r="M13" s="40">
        <f t="shared" si="1"/>
        <v>72.458333333333329</v>
      </c>
    </row>
    <row r="14" spans="1:15" ht="9.4499999999999993" customHeight="1" x14ac:dyDescent="0.15">
      <c r="C14" s="20">
        <v>6</v>
      </c>
      <c r="D14" s="40">
        <v>169.625</v>
      </c>
      <c r="E14" s="40">
        <v>181.8125</v>
      </c>
      <c r="F14" s="40">
        <v>180.73958333333334</v>
      </c>
      <c r="G14" s="40">
        <v>181.14375000000001</v>
      </c>
      <c r="H14" s="40">
        <v>180.95</v>
      </c>
      <c r="I14" s="40">
        <v>78.400000000000006</v>
      </c>
      <c r="J14" s="40">
        <v>45.479166666666671</v>
      </c>
      <c r="L14" s="40">
        <f t="shared" si="0"/>
        <v>178.85416666666669</v>
      </c>
      <c r="M14" s="40">
        <f t="shared" si="1"/>
        <v>145.45000000000002</v>
      </c>
    </row>
    <row r="15" spans="1:15" ht="9.4499999999999993" customHeight="1" x14ac:dyDescent="0.15">
      <c r="C15" s="20">
        <v>7</v>
      </c>
      <c r="D15" s="40">
        <v>211.04166666666666</v>
      </c>
      <c r="E15" s="40">
        <v>219.83333333333331</v>
      </c>
      <c r="F15" s="40">
        <v>221.91666666666666</v>
      </c>
      <c r="G15" s="40">
        <v>224.6875</v>
      </c>
      <c r="H15" s="40">
        <v>225.41875000000002</v>
      </c>
      <c r="I15" s="40">
        <v>86.002083333333346</v>
      </c>
      <c r="J15" s="40">
        <v>39.1875</v>
      </c>
      <c r="L15" s="40">
        <f t="shared" si="0"/>
        <v>220.57958333333332</v>
      </c>
      <c r="M15" s="40">
        <f t="shared" si="1"/>
        <v>175.44107142857141</v>
      </c>
    </row>
    <row r="16" spans="1:15" ht="9.4499999999999993" customHeight="1" x14ac:dyDescent="0.15">
      <c r="C16" s="20">
        <v>8</v>
      </c>
      <c r="D16" s="40">
        <v>236.97916666666666</v>
      </c>
      <c r="E16" s="40">
        <v>249.83333333333331</v>
      </c>
      <c r="F16" s="40">
        <v>254.32291666666666</v>
      </c>
      <c r="G16" s="40">
        <v>261.92500000000001</v>
      </c>
      <c r="H16" s="40">
        <v>245.06458333333336</v>
      </c>
      <c r="I16" s="40">
        <v>109.14999999999999</v>
      </c>
      <c r="J16" s="40">
        <v>54.239583333333329</v>
      </c>
      <c r="L16" s="40">
        <f t="shared" si="0"/>
        <v>249.625</v>
      </c>
      <c r="M16" s="40">
        <f t="shared" si="1"/>
        <v>201.64494047619047</v>
      </c>
    </row>
    <row r="17" spans="3:13" ht="9.4499999999999993" customHeight="1" x14ac:dyDescent="0.15">
      <c r="C17" s="20">
        <v>9</v>
      </c>
      <c r="D17" s="40">
        <v>248.15624999999997</v>
      </c>
      <c r="E17" s="40">
        <v>246.72916666666666</v>
      </c>
      <c r="F17" s="40">
        <v>249.21875</v>
      </c>
      <c r="G17" s="40">
        <v>251.02708333333334</v>
      </c>
      <c r="H17" s="40">
        <v>258.65625</v>
      </c>
      <c r="I17" s="40">
        <v>154.23124999999999</v>
      </c>
      <c r="J17" s="40">
        <v>106.95833333333334</v>
      </c>
      <c r="L17" s="40">
        <f t="shared" si="0"/>
        <v>250.75749999999999</v>
      </c>
      <c r="M17" s="40">
        <f t="shared" si="1"/>
        <v>216.4252976190476</v>
      </c>
    </row>
    <row r="18" spans="3:13" ht="9.4499999999999993" customHeight="1" x14ac:dyDescent="0.15">
      <c r="C18" s="20">
        <v>10</v>
      </c>
      <c r="D18" s="40">
        <v>260.0625</v>
      </c>
      <c r="E18" s="40">
        <v>269.05208333333337</v>
      </c>
      <c r="F18" s="40">
        <v>265.07291666666663</v>
      </c>
      <c r="G18" s="40">
        <v>267.28125</v>
      </c>
      <c r="H18" s="40">
        <v>273.89166666666665</v>
      </c>
      <c r="I18" s="40">
        <v>179.21458333333331</v>
      </c>
      <c r="J18" s="40">
        <v>130.41666666666666</v>
      </c>
      <c r="L18" s="40">
        <f t="shared" si="0"/>
        <v>267.07208333333335</v>
      </c>
      <c r="M18" s="40">
        <f t="shared" si="1"/>
        <v>234.99880952380954</v>
      </c>
    </row>
    <row r="19" spans="3:13" ht="9.4499999999999993" customHeight="1" x14ac:dyDescent="0.15">
      <c r="C19" s="20">
        <v>11</v>
      </c>
      <c r="D19" s="40">
        <v>288.44791666666669</v>
      </c>
      <c r="E19" s="40">
        <v>299.13541666666663</v>
      </c>
      <c r="F19" s="40">
        <v>301.77083333333337</v>
      </c>
      <c r="G19" s="40">
        <v>293.91041666666672</v>
      </c>
      <c r="H19" s="40">
        <v>310.73750000000001</v>
      </c>
      <c r="I19" s="40">
        <v>207.72083333333336</v>
      </c>
      <c r="J19" s="40">
        <v>151.61458333333334</v>
      </c>
      <c r="L19" s="40">
        <f t="shared" si="0"/>
        <v>298.80041666666665</v>
      </c>
      <c r="M19" s="40">
        <f t="shared" si="1"/>
        <v>264.76249999999999</v>
      </c>
    </row>
    <row r="20" spans="3:13" ht="9.4499999999999993" customHeight="1" x14ac:dyDescent="0.15">
      <c r="C20" s="20">
        <v>12</v>
      </c>
      <c r="D20" s="40">
        <v>383.19791666666663</v>
      </c>
      <c r="E20" s="40">
        <v>382.22916666666663</v>
      </c>
      <c r="F20" s="40">
        <v>391.54166666666663</v>
      </c>
      <c r="G20" s="40">
        <v>395.3145833333333</v>
      </c>
      <c r="H20" s="40">
        <v>445.61874999999998</v>
      </c>
      <c r="I20" s="40">
        <v>226.20833333333334</v>
      </c>
      <c r="J20" s="40">
        <v>169.64583333333331</v>
      </c>
      <c r="L20" s="40">
        <f t="shared" si="0"/>
        <v>399.58041666666668</v>
      </c>
      <c r="M20" s="40">
        <f t="shared" si="1"/>
        <v>341.96517857142862</v>
      </c>
    </row>
    <row r="21" spans="3:13" ht="9.4499999999999993" customHeight="1" x14ac:dyDescent="0.15">
      <c r="C21" s="20">
        <v>13</v>
      </c>
      <c r="D21" s="40">
        <v>386.6875</v>
      </c>
      <c r="E21" s="40">
        <v>387.03125</v>
      </c>
      <c r="F21" s="40">
        <v>397.53125</v>
      </c>
      <c r="G21" s="40">
        <v>393.77083333333331</v>
      </c>
      <c r="H21" s="40">
        <v>454.25625000000002</v>
      </c>
      <c r="I21" s="40">
        <v>204.14583333333337</v>
      </c>
      <c r="J21" s="40">
        <v>182.03125</v>
      </c>
      <c r="L21" s="40">
        <f t="shared" si="0"/>
        <v>403.85541666666666</v>
      </c>
      <c r="M21" s="40">
        <f t="shared" si="1"/>
        <v>343.63630952380953</v>
      </c>
    </row>
    <row r="22" spans="3:13" ht="9.4499999999999993" customHeight="1" x14ac:dyDescent="0.15">
      <c r="C22" s="20">
        <v>14</v>
      </c>
      <c r="D22" s="40">
        <v>452.46875</v>
      </c>
      <c r="E22" s="40">
        <v>448.20833333333337</v>
      </c>
      <c r="F22" s="40">
        <v>449.59375</v>
      </c>
      <c r="G22" s="40">
        <v>466.05833333333328</v>
      </c>
      <c r="H22" s="40">
        <v>499.16458333333333</v>
      </c>
      <c r="I22" s="40">
        <v>198.32291666666666</v>
      </c>
      <c r="J22" s="40">
        <v>179.72916666666669</v>
      </c>
      <c r="L22" s="40">
        <f t="shared" si="0"/>
        <v>463.09875</v>
      </c>
      <c r="M22" s="40">
        <f t="shared" si="1"/>
        <v>384.79226190476186</v>
      </c>
    </row>
    <row r="23" spans="3:13" ht="9.4499999999999993" customHeight="1" x14ac:dyDescent="0.15">
      <c r="C23" s="20">
        <v>15</v>
      </c>
      <c r="D23" s="40">
        <v>537.35416666666674</v>
      </c>
      <c r="E23" s="40">
        <v>546.95833333333337</v>
      </c>
      <c r="F23" s="40">
        <v>545.08333333333326</v>
      </c>
      <c r="G23" s="40">
        <v>545.42499999999995</v>
      </c>
      <c r="H23" s="40">
        <v>644.25833333333333</v>
      </c>
      <c r="I23" s="40">
        <v>186.00208333333333</v>
      </c>
      <c r="J23" s="40">
        <v>174.03125</v>
      </c>
      <c r="L23" s="40">
        <f t="shared" si="0"/>
        <v>563.81583333333333</v>
      </c>
      <c r="M23" s="40">
        <f t="shared" si="1"/>
        <v>454.15892857142853</v>
      </c>
    </row>
    <row r="24" spans="3:13" ht="9.4499999999999993" customHeight="1" x14ac:dyDescent="0.15">
      <c r="C24" s="20">
        <v>16</v>
      </c>
      <c r="D24" s="40">
        <v>981.65624999999989</v>
      </c>
      <c r="E24" s="40">
        <v>1015.6666666666667</v>
      </c>
      <c r="F24" s="40">
        <v>1018.7291666666666</v>
      </c>
      <c r="G24" s="40">
        <v>1002.8916666666667</v>
      </c>
      <c r="H24" s="40">
        <v>874.75624999999991</v>
      </c>
      <c r="I24" s="40">
        <v>197.52708333333331</v>
      </c>
      <c r="J24" s="40">
        <v>192.5</v>
      </c>
      <c r="L24" s="40">
        <f t="shared" si="0"/>
        <v>978.73999999999978</v>
      </c>
      <c r="M24" s="40">
        <f t="shared" si="1"/>
        <v>754.81815476190457</v>
      </c>
    </row>
    <row r="25" spans="3:13" ht="9.4499999999999993" customHeight="1" x14ac:dyDescent="0.15">
      <c r="C25" s="20">
        <v>17</v>
      </c>
      <c r="D25" s="40">
        <v>1058.1875</v>
      </c>
      <c r="E25" s="40">
        <v>1108.6145833333335</v>
      </c>
      <c r="F25" s="40">
        <v>1081.375</v>
      </c>
      <c r="G25" s="40">
        <v>1015.1708333333333</v>
      </c>
      <c r="H25" s="40">
        <v>815.46458333333328</v>
      </c>
      <c r="I25" s="40">
        <v>218.32083333333335</v>
      </c>
      <c r="J25" s="40">
        <v>159.21875</v>
      </c>
      <c r="L25" s="40">
        <f t="shared" si="0"/>
        <v>1015.7625</v>
      </c>
      <c r="M25" s="40">
        <f t="shared" si="1"/>
        <v>779.47886904761901</v>
      </c>
    </row>
    <row r="26" spans="3:13" ht="9.4499999999999993" customHeight="1" x14ac:dyDescent="0.15">
      <c r="C26" s="20">
        <v>18</v>
      </c>
      <c r="D26" s="40">
        <v>515.14583333333326</v>
      </c>
      <c r="E26" s="40">
        <v>552.5</v>
      </c>
      <c r="F26" s="40">
        <v>544.875</v>
      </c>
      <c r="G26" s="40">
        <v>501.05624999999998</v>
      </c>
      <c r="H26" s="40">
        <v>364.71458333333334</v>
      </c>
      <c r="I26" s="40">
        <v>143.11041666666665</v>
      </c>
      <c r="J26" s="40">
        <v>191.82291666666666</v>
      </c>
      <c r="L26" s="40">
        <f t="shared" si="0"/>
        <v>495.6583333333333</v>
      </c>
      <c r="M26" s="40">
        <f t="shared" si="1"/>
        <v>401.88928571428568</v>
      </c>
    </row>
    <row r="27" spans="3:13" ht="9.4499999999999993" customHeight="1" x14ac:dyDescent="0.15">
      <c r="C27" s="20">
        <v>19</v>
      </c>
      <c r="D27" s="40">
        <v>251.84375</v>
      </c>
      <c r="E27" s="40">
        <v>254.15625</v>
      </c>
      <c r="F27" s="40">
        <v>254.13541666666669</v>
      </c>
      <c r="G27" s="40">
        <v>252.89166666666668</v>
      </c>
      <c r="H27" s="40">
        <v>187.61874999999998</v>
      </c>
      <c r="I27" s="40">
        <v>100.34375</v>
      </c>
      <c r="J27" s="40">
        <v>158.52083333333334</v>
      </c>
      <c r="L27" s="40">
        <f t="shared" si="0"/>
        <v>240.12916666666669</v>
      </c>
      <c r="M27" s="40">
        <f t="shared" si="1"/>
        <v>208.5014880952381</v>
      </c>
    </row>
    <row r="28" spans="3:13" ht="9.4499999999999993" customHeight="1" x14ac:dyDescent="0.15">
      <c r="C28" s="20">
        <v>20</v>
      </c>
      <c r="D28" s="40">
        <v>169.08333333333331</v>
      </c>
      <c r="E28" s="40">
        <v>184.51041666666669</v>
      </c>
      <c r="F28" s="40">
        <v>184.61458333333331</v>
      </c>
      <c r="G28" s="40">
        <v>191.65</v>
      </c>
      <c r="H28" s="40">
        <v>130.01666666666668</v>
      </c>
      <c r="I28" s="40">
        <v>75.266666666666666</v>
      </c>
      <c r="J28" s="40">
        <v>64.479166666666671</v>
      </c>
      <c r="L28" s="40">
        <f t="shared" si="0"/>
        <v>171.97499999999997</v>
      </c>
      <c r="M28" s="40">
        <f t="shared" si="1"/>
        <v>142.80297619047616</v>
      </c>
    </row>
    <row r="29" spans="3:13" ht="9.4499999999999993" customHeight="1" x14ac:dyDescent="0.15">
      <c r="C29" s="20">
        <v>21</v>
      </c>
      <c r="D29" s="40">
        <v>137.20833333333331</v>
      </c>
      <c r="E29" s="40">
        <v>150.58333333333331</v>
      </c>
      <c r="F29" s="40">
        <v>206.78125</v>
      </c>
      <c r="G29" s="40">
        <v>189.86250000000001</v>
      </c>
      <c r="H29" s="40">
        <v>111.14583333333334</v>
      </c>
      <c r="I29" s="40">
        <v>61.304166666666667</v>
      </c>
      <c r="J29" s="40">
        <v>46.572916666666671</v>
      </c>
      <c r="L29" s="40">
        <f t="shared" si="0"/>
        <v>159.11625000000001</v>
      </c>
      <c r="M29" s="40">
        <f t="shared" si="1"/>
        <v>129.0654761904762</v>
      </c>
    </row>
    <row r="30" spans="3:13" ht="9.4499999999999993" customHeight="1" x14ac:dyDescent="0.15">
      <c r="C30" s="20">
        <v>22</v>
      </c>
      <c r="D30" s="40">
        <v>99.875</v>
      </c>
      <c r="E30" s="40">
        <v>108.45833333333334</v>
      </c>
      <c r="F30" s="40">
        <v>193.65625</v>
      </c>
      <c r="G30" s="40">
        <v>207.29374999999999</v>
      </c>
      <c r="H30" s="40">
        <v>97.402083333333337</v>
      </c>
      <c r="I30" s="40">
        <v>48.489583333333329</v>
      </c>
      <c r="J30" s="40">
        <v>39.145833333333329</v>
      </c>
      <c r="L30" s="40">
        <f t="shared" si="0"/>
        <v>141.33708333333334</v>
      </c>
      <c r="M30" s="40">
        <f t="shared" si="1"/>
        <v>113.47440476190478</v>
      </c>
    </row>
    <row r="31" spans="3:13" ht="9.4499999999999993" customHeight="1" x14ac:dyDescent="0.15">
      <c r="C31" s="20">
        <v>23</v>
      </c>
      <c r="D31" s="40">
        <v>37.447916666666671</v>
      </c>
      <c r="E31" s="40">
        <v>39.59375</v>
      </c>
      <c r="F31" s="40">
        <v>53.479166666666671</v>
      </c>
      <c r="G31" s="40">
        <v>57.337499999999999</v>
      </c>
      <c r="H31" s="40">
        <v>44.291666666666671</v>
      </c>
      <c r="I31" s="40">
        <v>30.133333333333333</v>
      </c>
      <c r="J31" s="40">
        <v>21.708333333333336</v>
      </c>
      <c r="L31" s="40">
        <f t="shared" si="0"/>
        <v>46.430000000000007</v>
      </c>
      <c r="M31" s="40">
        <f t="shared" si="1"/>
        <v>40.570238095238096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5559.3854166666661</v>
      </c>
      <c r="E33" s="40">
        <f t="shared" ref="E33:J33" si="2">SUM(E15:E26)</f>
        <v>5725.7916666666679</v>
      </c>
      <c r="F33" s="40">
        <f t="shared" si="2"/>
        <v>5721.03125</v>
      </c>
      <c r="G33" s="40">
        <f t="shared" si="2"/>
        <v>5618.5187500000002</v>
      </c>
      <c r="H33" s="40">
        <f t="shared" si="2"/>
        <v>5412.0020833333328</v>
      </c>
      <c r="I33" s="40">
        <f t="shared" si="2"/>
        <v>2109.9562500000002</v>
      </c>
      <c r="J33" s="40">
        <f t="shared" si="2"/>
        <v>1731.3958333333335</v>
      </c>
      <c r="L33" s="40">
        <f>SUM(L15:L26)</f>
        <v>5607.3458333333328</v>
      </c>
      <c r="M33" s="40">
        <f>SUM(M15:M26)</f>
        <v>4554.0116071428565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696.17708333333326</v>
      </c>
      <c r="E34" s="40">
        <f t="shared" ref="E34:J34" si="3">SUM(E15:E17)</f>
        <v>716.39583333333326</v>
      </c>
      <c r="F34" s="40">
        <f t="shared" si="3"/>
        <v>725.45833333333326</v>
      </c>
      <c r="G34" s="40">
        <f t="shared" si="3"/>
        <v>737.63958333333335</v>
      </c>
      <c r="H34" s="40">
        <f t="shared" si="3"/>
        <v>729.13958333333335</v>
      </c>
      <c r="I34" s="40">
        <f t="shared" si="3"/>
        <v>349.38333333333333</v>
      </c>
      <c r="J34" s="40">
        <f t="shared" si="3"/>
        <v>200.38541666666669</v>
      </c>
      <c r="L34" s="40">
        <f>SUM(L15:L17)</f>
        <v>720.96208333333334</v>
      </c>
      <c r="M34" s="40">
        <f>SUM(M15:M17)</f>
        <v>593.51130952380947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2308.21875</v>
      </c>
      <c r="E35" s="40">
        <f t="shared" ref="E35:J35" si="4">SUM(E18:E23)</f>
        <v>2332.6145833333335</v>
      </c>
      <c r="F35" s="40">
        <f t="shared" si="4"/>
        <v>2350.59375</v>
      </c>
      <c r="G35" s="40">
        <f t="shared" si="4"/>
        <v>2361.760416666667</v>
      </c>
      <c r="H35" s="40">
        <f t="shared" si="4"/>
        <v>2627.927083333333</v>
      </c>
      <c r="I35" s="40">
        <f t="shared" si="4"/>
        <v>1201.6145833333335</v>
      </c>
      <c r="J35" s="40">
        <f t="shared" si="4"/>
        <v>987.46875</v>
      </c>
      <c r="L35" s="40">
        <f>SUM(L18:L23)</f>
        <v>2396.2229166666666</v>
      </c>
      <c r="M35" s="40">
        <f>SUM(M18:M23)</f>
        <v>2024.3139880952381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2554.989583333333</v>
      </c>
      <c r="E36" s="40">
        <f t="shared" ref="E36:J36" si="5">SUM(E24:E26)</f>
        <v>2676.78125</v>
      </c>
      <c r="F36" s="40">
        <f t="shared" si="5"/>
        <v>2644.9791666666665</v>
      </c>
      <c r="G36" s="40">
        <f t="shared" si="5"/>
        <v>2519.1187500000001</v>
      </c>
      <c r="H36" s="40">
        <f t="shared" si="5"/>
        <v>2054.9354166666667</v>
      </c>
      <c r="I36" s="40">
        <f t="shared" si="5"/>
        <v>558.95833333333326</v>
      </c>
      <c r="J36" s="40">
        <f t="shared" si="5"/>
        <v>543.54166666666663</v>
      </c>
      <c r="L36" s="40">
        <f>SUM(L24:L26)</f>
        <v>2490.1608333333334</v>
      </c>
      <c r="M36" s="40">
        <f>SUM(M24:M26)</f>
        <v>1936.1863095238093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6588.9791666666661</v>
      </c>
      <c r="E37" s="40">
        <f t="shared" ref="E37:J37" si="6">SUM(E8:E31)</f>
        <v>6873.760416666667</v>
      </c>
      <c r="F37" s="40">
        <f t="shared" si="6"/>
        <v>7031.4270833333339</v>
      </c>
      <c r="G37" s="40">
        <f t="shared" si="6"/>
        <v>6939.1437499999993</v>
      </c>
      <c r="H37" s="40">
        <f t="shared" si="6"/>
        <v>6401.9312499999987</v>
      </c>
      <c r="I37" s="40">
        <f t="shared" si="6"/>
        <v>2671.8062500000005</v>
      </c>
      <c r="J37" s="40">
        <f t="shared" si="6"/>
        <v>2211.135416666667</v>
      </c>
      <c r="L37" s="40">
        <f>SUM(L8:L31)</f>
        <v>6767.0483333333341</v>
      </c>
      <c r="M37" s="40">
        <f>SUM(M8:M31)</f>
        <v>5531.1690476190479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/>
      <c r="D43" s="35"/>
      <c r="E43" s="35"/>
      <c r="F43" s="35"/>
      <c r="G43" s="35">
        <v>5552.2000000000007</v>
      </c>
      <c r="H43" s="35">
        <v>5465.4666666666672</v>
      </c>
      <c r="I43" s="35">
        <v>5566</v>
      </c>
      <c r="J43" s="35">
        <v>5248.5566666666664</v>
      </c>
      <c r="K43" s="35">
        <v>5565.05</v>
      </c>
      <c r="L43" s="35">
        <v>5843.083333333333</v>
      </c>
      <c r="M43" s="35">
        <v>5859.11</v>
      </c>
      <c r="N43" s="35">
        <v>5759.3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/>
      <c r="D44" s="35"/>
      <c r="E44" s="35"/>
      <c r="F44" s="35"/>
      <c r="G44" s="35">
        <v>6654.2999999999993</v>
      </c>
      <c r="H44" s="35">
        <v>6553.4666666666662</v>
      </c>
      <c r="I44" s="35">
        <v>6657.5333333333338</v>
      </c>
      <c r="J44" s="35">
        <v>6328.4333333333334</v>
      </c>
      <c r="K44" s="35">
        <v>6766.15</v>
      </c>
      <c r="L44" s="35">
        <v>6905.5333333333338</v>
      </c>
      <c r="M44" s="35">
        <v>7053.17</v>
      </c>
      <c r="N44" s="35">
        <v>7217.8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/>
      <c r="D47" s="35"/>
      <c r="E47" s="35"/>
      <c r="F47" s="35"/>
      <c r="G47" s="35">
        <v>2021</v>
      </c>
      <c r="H47" s="35">
        <v>2027.3333333333333</v>
      </c>
      <c r="I47" s="35">
        <v>1971.6666666666667</v>
      </c>
      <c r="J47" s="35">
        <v>2155.1999999999998</v>
      </c>
      <c r="K47" s="35">
        <v>2408.75</v>
      </c>
      <c r="L47" s="35">
        <v>2009.5</v>
      </c>
      <c r="M47" s="35">
        <v>2226.1999999999998</v>
      </c>
      <c r="N47" s="35">
        <v>2060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/>
      <c r="D48" s="35"/>
      <c r="E48" s="35"/>
      <c r="F48" s="35"/>
      <c r="G48" s="35">
        <v>2511</v>
      </c>
      <c r="H48" s="35">
        <v>2597.6666666666665</v>
      </c>
      <c r="I48" s="35">
        <v>2520.3333333333335</v>
      </c>
      <c r="J48" s="35">
        <v>2672.4000000000005</v>
      </c>
      <c r="K48" s="35">
        <v>2948.25</v>
      </c>
      <c r="L48" s="35">
        <v>2722</v>
      </c>
      <c r="M48" s="35">
        <v>2788.8000000000006</v>
      </c>
      <c r="N48" s="35">
        <v>2614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/>
      <c r="D51" s="35"/>
      <c r="E51" s="35"/>
      <c r="F51" s="35"/>
      <c r="G51" s="35">
        <v>2605</v>
      </c>
      <c r="H51" s="35">
        <v>1338.25</v>
      </c>
      <c r="I51" s="35">
        <v>1303.6666666666667</v>
      </c>
      <c r="J51" s="35">
        <v>1454.5</v>
      </c>
      <c r="K51" s="35">
        <v>1468.25</v>
      </c>
      <c r="L51" s="35">
        <v>1553</v>
      </c>
      <c r="M51" s="35">
        <v>1970.5</v>
      </c>
      <c r="N51" s="35">
        <v>2158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/>
      <c r="D52" s="35"/>
      <c r="E52" s="35"/>
      <c r="F52" s="35"/>
      <c r="G52" s="35">
        <v>2975</v>
      </c>
      <c r="H52" s="35">
        <v>1728.25</v>
      </c>
      <c r="I52" s="35">
        <v>1689.3333333333333</v>
      </c>
      <c r="J52" s="35">
        <v>2045.5</v>
      </c>
      <c r="K52" s="35">
        <v>1836.25</v>
      </c>
      <c r="L52" s="35">
        <v>1973.5</v>
      </c>
      <c r="M52" s="35">
        <v>2399.25</v>
      </c>
      <c r="N52" s="35">
        <v>3042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399" display="Index" xr:uid="{9D3CD376-4381-404D-B96E-74E5EC67DE82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FE59C-1940-40E5-9363-50FF57B7688B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120</v>
      </c>
      <c r="E3" s="46"/>
      <c r="F3" s="46"/>
      <c r="G3" s="7"/>
      <c r="H3" s="48" t="s">
        <v>45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7325.8363636363638</v>
      </c>
      <c r="Q6" s="18">
        <v>7493.2727272727252</v>
      </c>
      <c r="R6" s="18">
        <v>7648.219696969697</v>
      </c>
      <c r="S6" s="18">
        <v>7814.6363636363631</v>
      </c>
      <c r="T6" s="18">
        <v>8278.5333333333328</v>
      </c>
      <c r="U6" s="18">
        <v>5882.8575757575754</v>
      </c>
      <c r="V6" s="18">
        <v>4277.4250000000002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7332.4409090909094</v>
      </c>
      <c r="Q7" s="18">
        <v>7286.6590909090901</v>
      </c>
      <c r="R7" s="18">
        <v>7530.6136363636351</v>
      </c>
      <c r="S7" s="18">
        <v>7621.8803030303034</v>
      </c>
      <c r="T7" s="18">
        <v>7861.1424242424237</v>
      </c>
      <c r="U7" s="18">
        <v>5855.3212121212118</v>
      </c>
      <c r="V7" s="18">
        <v>4506.95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14658.277272727273</v>
      </c>
      <c r="Q8" s="18">
        <f t="shared" ref="Q8:V8" si="0">SUM(Q6:Q7)</f>
        <v>14779.931818181816</v>
      </c>
      <c r="R8" s="18">
        <f t="shared" si="0"/>
        <v>15178.833333333332</v>
      </c>
      <c r="S8" s="18">
        <f t="shared" si="0"/>
        <v>15436.516666666666</v>
      </c>
      <c r="T8" s="18">
        <f t="shared" si="0"/>
        <v>16139.675757575757</v>
      </c>
      <c r="U8" s="18">
        <f t="shared" si="0"/>
        <v>11738.178787878787</v>
      </c>
      <c r="V8" s="18">
        <f t="shared" si="0"/>
        <v>8784.375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7364.8333333333339</v>
      </c>
      <c r="Q10" s="18">
        <v>7816.9333333333343</v>
      </c>
      <c r="R10" s="18">
        <v>7678.4866666666667</v>
      </c>
      <c r="S10" s="18">
        <v>7868.0999999999995</v>
      </c>
      <c r="T10" s="18">
        <v>7809.3666666666659</v>
      </c>
      <c r="U10" s="18"/>
      <c r="V10" s="18">
        <v>7730.4666666666672</v>
      </c>
      <c r="W10" s="18">
        <v>8243.3866666666672</v>
      </c>
      <c r="X10" s="18">
        <v>7816.9900000000007</v>
      </c>
      <c r="Y10" s="18">
        <v>8114.45</v>
      </c>
      <c r="Z10" s="18">
        <v>7230.85</v>
      </c>
      <c r="AA10" s="18">
        <v>7159.2333333333327</v>
      </c>
    </row>
    <row r="11" spans="1:27" ht="9.4499999999999993" customHeight="1" x14ac:dyDescent="0.15">
      <c r="C11" s="20"/>
      <c r="O11" s="17" t="s">
        <v>85</v>
      </c>
      <c r="P11" s="18">
        <v>7491.4999999999991</v>
      </c>
      <c r="Q11" s="18">
        <v>7680.0000000000009</v>
      </c>
      <c r="R11" s="18">
        <v>7432.6166666666659</v>
      </c>
      <c r="S11" s="18">
        <v>7432.2999999999993</v>
      </c>
      <c r="T11" s="18">
        <v>7405.35</v>
      </c>
      <c r="U11" s="18"/>
      <c r="V11" s="18">
        <v>7362.8666666666668</v>
      </c>
      <c r="W11" s="18">
        <v>7755.583333333333</v>
      </c>
      <c r="X11" s="18">
        <v>7537.12</v>
      </c>
      <c r="Y11" s="18">
        <v>7648.5</v>
      </c>
      <c r="Z11" s="18">
        <v>7424.7500000000009</v>
      </c>
      <c r="AA11" s="18">
        <v>7621.4333333333334</v>
      </c>
    </row>
    <row r="12" spans="1:27" ht="9.4499999999999993" customHeight="1" x14ac:dyDescent="0.15">
      <c r="C12" s="20"/>
      <c r="O12" s="17" t="s">
        <v>86</v>
      </c>
      <c r="P12" s="18">
        <f>SUM(P10:P11)</f>
        <v>14856.333333333332</v>
      </c>
      <c r="Q12" s="18">
        <f t="shared" ref="Q12:AA12" si="1">SUM(Q10:Q11)</f>
        <v>15496.933333333334</v>
      </c>
      <c r="R12" s="18">
        <f t="shared" si="1"/>
        <v>15111.103333333333</v>
      </c>
      <c r="S12" s="18">
        <f t="shared" si="1"/>
        <v>15300.399999999998</v>
      </c>
      <c r="T12" s="18">
        <f t="shared" si="1"/>
        <v>15214.716666666667</v>
      </c>
      <c r="U12" s="18"/>
      <c r="V12" s="18">
        <f t="shared" si="1"/>
        <v>15093.333333333334</v>
      </c>
      <c r="W12" s="18">
        <f t="shared" si="1"/>
        <v>15998.970000000001</v>
      </c>
      <c r="X12" s="18">
        <f t="shared" si="1"/>
        <v>15354.11</v>
      </c>
      <c r="Y12" s="18">
        <f t="shared" si="1"/>
        <v>15762.95</v>
      </c>
      <c r="Z12" s="18">
        <f t="shared" si="1"/>
        <v>14655.600000000002</v>
      </c>
      <c r="AA12" s="18">
        <f t="shared" si="1"/>
        <v>14780.666666666666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>
        <v>7414.6499950000016</v>
      </c>
      <c r="T14" s="24">
        <v>6905.0877682</v>
      </c>
      <c r="U14" s="24">
        <v>7223.8708774000015</v>
      </c>
      <c r="V14" s="24">
        <v>7341.5192741999999</v>
      </c>
      <c r="W14" s="24">
        <v>8041.6999922000014</v>
      </c>
      <c r="X14" s="24"/>
      <c r="Y14" s="18">
        <v>7712.0996969696971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>
        <v>7778.9333290000004</v>
      </c>
      <c r="T15" s="24">
        <v>7393.8233233999999</v>
      </c>
      <c r="U15" s="24">
        <v>7713.3968765999989</v>
      </c>
      <c r="V15" s="24">
        <v>7780.6260008000008</v>
      </c>
      <c r="W15" s="24">
        <v>8167.1577700000007</v>
      </c>
      <c r="X15" s="41"/>
      <c r="Y15" s="18">
        <v>7526.5472727272709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>
        <f t="shared" ref="S16:W16" si="3">SUM(S14:S15)</f>
        <v>15193.583324000003</v>
      </c>
      <c r="T16" s="18">
        <f t="shared" si="3"/>
        <v>14298.911091599999</v>
      </c>
      <c r="U16" s="18">
        <f t="shared" si="3"/>
        <v>14937.267754</v>
      </c>
      <c r="V16" s="18">
        <f t="shared" si="3"/>
        <v>15122.145275000001</v>
      </c>
      <c r="W16" s="18">
        <f t="shared" si="3"/>
        <v>16208.857762200001</v>
      </c>
      <c r="X16" s="18"/>
      <c r="Y16" s="18">
        <f>SUM(Y14:Y15)</f>
        <v>15238.646969696969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20</v>
      </c>
      <c r="I83" s="35" t="s">
        <v>19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404" display="Index" xr:uid="{AE3A3BCE-789E-4C29-A7DB-E6B47088E34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07413-4E93-4B81-9C72-C4D4B69BB498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120</v>
      </c>
      <c r="E3" s="46"/>
      <c r="F3" s="46"/>
      <c r="G3" s="7"/>
      <c r="H3" s="48" t="s">
        <v>45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20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32.663636363636357</v>
      </c>
      <c r="E8" s="40">
        <v>40.909090909090907</v>
      </c>
      <c r="F8" s="40">
        <v>41.083333333333336</v>
      </c>
      <c r="G8" s="40">
        <v>48.415151515151507</v>
      </c>
      <c r="H8" s="40">
        <v>46.062121212121212</v>
      </c>
      <c r="I8" s="40">
        <v>56.833333333333329</v>
      </c>
      <c r="J8" s="40">
        <v>50.658333333333331</v>
      </c>
      <c r="L8" s="40">
        <f>AVERAGE(D8:H8)</f>
        <v>41.826666666666668</v>
      </c>
      <c r="M8" s="40">
        <f>AVERAGE(D8:J8)</f>
        <v>45.232142857142854</v>
      </c>
      <c r="O8" s="29"/>
    </row>
    <row r="9" spans="1:15" ht="9.4499999999999993" customHeight="1" x14ac:dyDescent="0.15">
      <c r="C9" s="20">
        <v>1</v>
      </c>
      <c r="D9" s="40">
        <v>24.846969696969701</v>
      </c>
      <c r="E9" s="40">
        <v>26.022727272727273</v>
      </c>
      <c r="F9" s="40">
        <v>28.386363636363637</v>
      </c>
      <c r="G9" s="40">
        <v>42.190909090909095</v>
      </c>
      <c r="H9" s="40">
        <v>30.398484848484852</v>
      </c>
      <c r="I9" s="40">
        <v>41.474242424242426</v>
      </c>
      <c r="J9" s="40">
        <v>33.658333333333331</v>
      </c>
      <c r="L9" s="40">
        <f t="shared" ref="L9:L31" si="0">AVERAGE(D9:H9)</f>
        <v>30.369090909090914</v>
      </c>
      <c r="M9" s="40">
        <f t="shared" ref="M9:M31" si="1">AVERAGE(D9:J9)</f>
        <v>32.425432900432902</v>
      </c>
      <c r="O9" s="29"/>
    </row>
    <row r="10" spans="1:15" ht="9.4499999999999993" customHeight="1" x14ac:dyDescent="0.15">
      <c r="C10" s="20">
        <v>2</v>
      </c>
      <c r="D10" s="40">
        <v>18.966666666666669</v>
      </c>
      <c r="E10" s="40">
        <v>22.515151515151516</v>
      </c>
      <c r="F10" s="40">
        <v>28.325757575757574</v>
      </c>
      <c r="G10" s="40">
        <v>26.369696969696971</v>
      </c>
      <c r="H10" s="40">
        <v>25.836363636363636</v>
      </c>
      <c r="I10" s="40">
        <v>25.851515151515152</v>
      </c>
      <c r="J10" s="40">
        <v>28.108333333333331</v>
      </c>
      <c r="L10" s="40">
        <f t="shared" si="0"/>
        <v>24.402727272727276</v>
      </c>
      <c r="M10" s="40">
        <f t="shared" si="1"/>
        <v>25.139069264069263</v>
      </c>
      <c r="O10" s="29"/>
    </row>
    <row r="11" spans="1:15" ht="9.4499999999999993" customHeight="1" x14ac:dyDescent="0.15">
      <c r="C11" s="20">
        <v>3</v>
      </c>
      <c r="D11" s="40">
        <v>18.527272727272727</v>
      </c>
      <c r="E11" s="40">
        <v>22.030303030303031</v>
      </c>
      <c r="F11" s="40">
        <v>26.5</v>
      </c>
      <c r="G11" s="40">
        <v>27.468181818181815</v>
      </c>
      <c r="H11" s="40">
        <v>23.042424242424239</v>
      </c>
      <c r="I11" s="40">
        <v>22.110606060606059</v>
      </c>
      <c r="J11" s="40">
        <v>21.858333333333331</v>
      </c>
      <c r="L11" s="40">
        <f t="shared" si="0"/>
        <v>23.513636363636362</v>
      </c>
      <c r="M11" s="40">
        <f t="shared" si="1"/>
        <v>23.076731601731602</v>
      </c>
      <c r="O11" s="29"/>
    </row>
    <row r="12" spans="1:15" ht="9.4499999999999993" customHeight="1" x14ac:dyDescent="0.15">
      <c r="C12" s="20">
        <v>4</v>
      </c>
      <c r="D12" s="40">
        <v>36.871212121212125</v>
      </c>
      <c r="E12" s="40">
        <v>44.363636363636367</v>
      </c>
      <c r="F12" s="40">
        <v>47.143939393939398</v>
      </c>
      <c r="G12" s="40">
        <v>43.912121212121207</v>
      </c>
      <c r="H12" s="40">
        <v>45.56818181818182</v>
      </c>
      <c r="I12" s="40">
        <v>32.460606060606061</v>
      </c>
      <c r="J12" s="40">
        <v>23.458333333333336</v>
      </c>
      <c r="L12" s="40">
        <f t="shared" si="0"/>
        <v>43.571818181818188</v>
      </c>
      <c r="M12" s="40">
        <f t="shared" si="1"/>
        <v>39.111147186147193</v>
      </c>
    </row>
    <row r="13" spans="1:15" ht="9.4499999999999993" customHeight="1" x14ac:dyDescent="0.15">
      <c r="C13" s="20">
        <v>5</v>
      </c>
      <c r="D13" s="40">
        <v>134.31212121212121</v>
      </c>
      <c r="E13" s="40">
        <v>137.46969696969697</v>
      </c>
      <c r="F13" s="40">
        <v>141.50757575757578</v>
      </c>
      <c r="G13" s="40">
        <v>143.65757575757576</v>
      </c>
      <c r="H13" s="40">
        <v>144.53484848484848</v>
      </c>
      <c r="I13" s="40">
        <v>69.430303030303037</v>
      </c>
      <c r="J13" s="40">
        <v>40.733333333333334</v>
      </c>
      <c r="L13" s="40">
        <f t="shared" si="0"/>
        <v>140.29636363636362</v>
      </c>
      <c r="M13" s="40">
        <f t="shared" si="1"/>
        <v>115.94935064935063</v>
      </c>
    </row>
    <row r="14" spans="1:15" ht="9.4499999999999993" customHeight="1" x14ac:dyDescent="0.15">
      <c r="C14" s="20">
        <v>6</v>
      </c>
      <c r="D14" s="40">
        <v>214.81060606060609</v>
      </c>
      <c r="E14" s="40">
        <v>220.13636363636363</v>
      </c>
      <c r="F14" s="40">
        <v>224.89393939393938</v>
      </c>
      <c r="G14" s="40">
        <v>216.68484848484849</v>
      </c>
      <c r="H14" s="40">
        <v>226.30151515151513</v>
      </c>
      <c r="I14" s="40">
        <v>95.63636363636364</v>
      </c>
      <c r="J14" s="40">
        <v>51.125</v>
      </c>
      <c r="L14" s="40">
        <f t="shared" si="0"/>
        <v>220.56545454545454</v>
      </c>
      <c r="M14" s="40">
        <f t="shared" si="1"/>
        <v>178.51266233766233</v>
      </c>
    </row>
    <row r="15" spans="1:15" ht="9.4499999999999993" customHeight="1" x14ac:dyDescent="0.15">
      <c r="C15" s="20">
        <v>7</v>
      </c>
      <c r="D15" s="40">
        <v>403.88484848484853</v>
      </c>
      <c r="E15" s="40">
        <v>411.76515151515144</v>
      </c>
      <c r="F15" s="40">
        <v>399.96969696969694</v>
      </c>
      <c r="G15" s="40">
        <v>392.12424242424242</v>
      </c>
      <c r="H15" s="40">
        <v>412.53939393939396</v>
      </c>
      <c r="I15" s="40">
        <v>135.5</v>
      </c>
      <c r="J15" s="40">
        <v>75.424999999999997</v>
      </c>
      <c r="L15" s="40">
        <f t="shared" si="0"/>
        <v>404.05666666666667</v>
      </c>
      <c r="M15" s="40">
        <f t="shared" si="1"/>
        <v>318.74404761904765</v>
      </c>
    </row>
    <row r="16" spans="1:15" ht="9.4499999999999993" customHeight="1" x14ac:dyDescent="0.15">
      <c r="C16" s="20">
        <v>8</v>
      </c>
      <c r="D16" s="40">
        <v>439.49545454545455</v>
      </c>
      <c r="E16" s="40">
        <v>463.87878787878782</v>
      </c>
      <c r="F16" s="40">
        <v>441.10606060606062</v>
      </c>
      <c r="G16" s="40">
        <v>439.13939393939387</v>
      </c>
      <c r="H16" s="40">
        <v>452.50757575757581</v>
      </c>
      <c r="I16" s="40">
        <v>191.53787878787881</v>
      </c>
      <c r="J16" s="40">
        <v>85.533333333333331</v>
      </c>
      <c r="L16" s="40">
        <f t="shared" si="0"/>
        <v>447.22545454545451</v>
      </c>
      <c r="M16" s="40">
        <f t="shared" si="1"/>
        <v>359.02835497835497</v>
      </c>
    </row>
    <row r="17" spans="3:13" ht="9.4499999999999993" customHeight="1" x14ac:dyDescent="0.15">
      <c r="C17" s="20">
        <v>9</v>
      </c>
      <c r="D17" s="40">
        <v>394.46515151515155</v>
      </c>
      <c r="E17" s="40">
        <v>418.75</v>
      </c>
      <c r="F17" s="40">
        <v>405.25</v>
      </c>
      <c r="G17" s="40">
        <v>407.88333333333338</v>
      </c>
      <c r="H17" s="40">
        <v>449.93636363636358</v>
      </c>
      <c r="I17" s="40">
        <v>324.39696969696973</v>
      </c>
      <c r="J17" s="40">
        <v>153.86666666666667</v>
      </c>
      <c r="L17" s="40">
        <f t="shared" si="0"/>
        <v>415.25696969696975</v>
      </c>
      <c r="M17" s="40">
        <f t="shared" si="1"/>
        <v>364.93549783549787</v>
      </c>
    </row>
    <row r="18" spans="3:13" ht="9.4499999999999993" customHeight="1" x14ac:dyDescent="0.15">
      <c r="C18" s="20">
        <v>10</v>
      </c>
      <c r="D18" s="40">
        <v>377.10454545454542</v>
      </c>
      <c r="E18" s="40">
        <v>389.16666666666663</v>
      </c>
      <c r="F18" s="40">
        <v>395.87878787878793</v>
      </c>
      <c r="G18" s="40">
        <v>395.80151515151522</v>
      </c>
      <c r="H18" s="40">
        <v>472.2439393939394</v>
      </c>
      <c r="I18" s="40">
        <v>404.39848484848483</v>
      </c>
      <c r="J18" s="40">
        <v>281.99166666666667</v>
      </c>
      <c r="L18" s="40">
        <f t="shared" si="0"/>
        <v>406.03909090909093</v>
      </c>
      <c r="M18" s="40">
        <f t="shared" si="1"/>
        <v>388.08365800865801</v>
      </c>
    </row>
    <row r="19" spans="3:13" ht="9.4499999999999993" customHeight="1" x14ac:dyDescent="0.15">
      <c r="C19" s="20">
        <v>11</v>
      </c>
      <c r="D19" s="40">
        <v>393.19242424242418</v>
      </c>
      <c r="E19" s="40">
        <v>402.31060606060601</v>
      </c>
      <c r="F19" s="40">
        <v>432.61363636363637</v>
      </c>
      <c r="G19" s="40">
        <v>441.84393939393937</v>
      </c>
      <c r="H19" s="40">
        <v>498.80303030303025</v>
      </c>
      <c r="I19" s="40">
        <v>438.69242424242424</v>
      </c>
      <c r="J19" s="40">
        <v>400.26666666666671</v>
      </c>
      <c r="L19" s="40">
        <f t="shared" si="0"/>
        <v>433.75272727272721</v>
      </c>
      <c r="M19" s="40">
        <f t="shared" si="1"/>
        <v>429.67467532467532</v>
      </c>
    </row>
    <row r="20" spans="3:13" ht="9.4499999999999993" customHeight="1" x14ac:dyDescent="0.15">
      <c r="C20" s="20">
        <v>12</v>
      </c>
      <c r="D20" s="40">
        <v>479.24696969696964</v>
      </c>
      <c r="E20" s="40">
        <v>497.09848484848493</v>
      </c>
      <c r="F20" s="40">
        <v>486.28787878787881</v>
      </c>
      <c r="G20" s="40">
        <v>525.15</v>
      </c>
      <c r="H20" s="40">
        <v>567.31818181818187</v>
      </c>
      <c r="I20" s="40">
        <v>482.57424242424241</v>
      </c>
      <c r="J20" s="40">
        <v>403.35</v>
      </c>
      <c r="L20" s="40">
        <f t="shared" si="0"/>
        <v>511.02030303030307</v>
      </c>
      <c r="M20" s="40">
        <f t="shared" si="1"/>
        <v>491.57510822510824</v>
      </c>
    </row>
    <row r="21" spans="3:13" ht="9.4499999999999993" customHeight="1" x14ac:dyDescent="0.15">
      <c r="C21" s="20">
        <v>13</v>
      </c>
      <c r="D21" s="40">
        <v>482.68181818181824</v>
      </c>
      <c r="E21" s="40">
        <v>494.68181818181819</v>
      </c>
      <c r="F21" s="40">
        <v>463.91666666666663</v>
      </c>
      <c r="G21" s="40">
        <v>507.43939393939399</v>
      </c>
      <c r="H21" s="40">
        <v>560.7833333333333</v>
      </c>
      <c r="I21" s="40">
        <v>488.36818181818177</v>
      </c>
      <c r="J21" s="40">
        <v>422.41666666666669</v>
      </c>
      <c r="L21" s="40">
        <f t="shared" si="0"/>
        <v>501.90060606060604</v>
      </c>
      <c r="M21" s="40">
        <f t="shared" si="1"/>
        <v>488.61255411255405</v>
      </c>
    </row>
    <row r="22" spans="3:13" ht="9.4499999999999993" customHeight="1" x14ac:dyDescent="0.15">
      <c r="C22" s="20">
        <v>14</v>
      </c>
      <c r="D22" s="40">
        <v>455.34848484848482</v>
      </c>
      <c r="E22" s="40">
        <v>450.65909090909093</v>
      </c>
      <c r="F22" s="40">
        <v>456.969696969697</v>
      </c>
      <c r="G22" s="40">
        <v>484.65757575757578</v>
      </c>
      <c r="H22" s="40">
        <v>540.09848484848476</v>
      </c>
      <c r="I22" s="40">
        <v>492.67121212121214</v>
      </c>
      <c r="J22" s="40">
        <v>431.1583333333333</v>
      </c>
      <c r="L22" s="40">
        <f t="shared" si="0"/>
        <v>477.54666666666674</v>
      </c>
      <c r="M22" s="40">
        <f t="shared" si="1"/>
        <v>473.08041125541132</v>
      </c>
    </row>
    <row r="23" spans="3:13" ht="9.4499999999999993" customHeight="1" x14ac:dyDescent="0.15">
      <c r="C23" s="20">
        <v>15</v>
      </c>
      <c r="D23" s="40">
        <v>513.16969696969704</v>
      </c>
      <c r="E23" s="40">
        <v>499.26515151515144</v>
      </c>
      <c r="F23" s="40">
        <v>542.87878787878788</v>
      </c>
      <c r="G23" s="40">
        <v>565.37727272727273</v>
      </c>
      <c r="H23" s="40">
        <v>636.7590909090909</v>
      </c>
      <c r="I23" s="40">
        <v>479.65303030303033</v>
      </c>
      <c r="J23" s="40">
        <v>382</v>
      </c>
      <c r="L23" s="40">
        <f t="shared" si="0"/>
        <v>551.49</v>
      </c>
      <c r="M23" s="40">
        <f t="shared" si="1"/>
        <v>517.01471861471862</v>
      </c>
    </row>
    <row r="24" spans="3:13" ht="9.4499999999999993" customHeight="1" x14ac:dyDescent="0.15">
      <c r="C24" s="20">
        <v>16</v>
      </c>
      <c r="D24" s="40">
        <v>695.07272727272732</v>
      </c>
      <c r="E24" s="40">
        <v>692.33333333333337</v>
      </c>
      <c r="F24" s="40">
        <v>702.47727272727263</v>
      </c>
      <c r="G24" s="40">
        <v>748.53030303030312</v>
      </c>
      <c r="H24" s="40">
        <v>763.15909090909088</v>
      </c>
      <c r="I24" s="40">
        <v>431.72727272727275</v>
      </c>
      <c r="J24" s="40">
        <v>364.03333333333336</v>
      </c>
      <c r="L24" s="40">
        <f t="shared" si="0"/>
        <v>720.3145454545454</v>
      </c>
      <c r="M24" s="40">
        <f t="shared" si="1"/>
        <v>628.19047619047626</v>
      </c>
    </row>
    <row r="25" spans="3:13" ht="9.4499999999999993" customHeight="1" x14ac:dyDescent="0.15">
      <c r="C25" s="20">
        <v>17</v>
      </c>
      <c r="D25" s="40">
        <v>652.10757575757577</v>
      </c>
      <c r="E25" s="40">
        <v>655.18181818181813</v>
      </c>
      <c r="F25" s="40">
        <v>636.15909090909088</v>
      </c>
      <c r="G25" s="40">
        <v>667.36363636363637</v>
      </c>
      <c r="H25" s="40">
        <v>729.58939393939397</v>
      </c>
      <c r="I25" s="40">
        <v>457.07727272727277</v>
      </c>
      <c r="J25" s="40">
        <v>281.60000000000002</v>
      </c>
      <c r="L25" s="40">
        <f t="shared" si="0"/>
        <v>668.08030303030307</v>
      </c>
      <c r="M25" s="40">
        <f t="shared" si="1"/>
        <v>582.72554112554121</v>
      </c>
    </row>
    <row r="26" spans="3:13" ht="9.4499999999999993" customHeight="1" x14ac:dyDescent="0.15">
      <c r="C26" s="20">
        <v>18</v>
      </c>
      <c r="D26" s="40">
        <v>524.65757575757573</v>
      </c>
      <c r="E26" s="40">
        <v>541.99242424242425</v>
      </c>
      <c r="F26" s="40">
        <v>549.93939393939388</v>
      </c>
      <c r="G26" s="40">
        <v>554.94090909090914</v>
      </c>
      <c r="H26" s="40">
        <v>520.59999999999991</v>
      </c>
      <c r="I26" s="40">
        <v>367.68636363636364</v>
      </c>
      <c r="J26" s="40">
        <v>225.1583333333333</v>
      </c>
      <c r="L26" s="40">
        <f t="shared" si="0"/>
        <v>538.42606060606056</v>
      </c>
      <c r="M26" s="40">
        <f t="shared" si="1"/>
        <v>469.28214285714284</v>
      </c>
    </row>
    <row r="27" spans="3:13" ht="9.4499999999999993" customHeight="1" x14ac:dyDescent="0.15">
      <c r="C27" s="20">
        <v>19</v>
      </c>
      <c r="D27" s="40">
        <v>409.35606060606062</v>
      </c>
      <c r="E27" s="40">
        <v>394.21212121212125</v>
      </c>
      <c r="F27" s="40">
        <v>428.58333333333337</v>
      </c>
      <c r="G27" s="40">
        <v>439.25454545454545</v>
      </c>
      <c r="H27" s="40">
        <v>426.12272727272722</v>
      </c>
      <c r="I27" s="40">
        <v>307.91515151515154</v>
      </c>
      <c r="J27" s="40">
        <v>201.20000000000002</v>
      </c>
      <c r="L27" s="40">
        <f t="shared" si="0"/>
        <v>419.50575757575763</v>
      </c>
      <c r="M27" s="40">
        <f t="shared" si="1"/>
        <v>372.37770562770567</v>
      </c>
    </row>
    <row r="28" spans="3:13" ht="9.4499999999999993" customHeight="1" x14ac:dyDescent="0.15">
      <c r="C28" s="20">
        <v>20</v>
      </c>
      <c r="D28" s="40">
        <v>259.54696969696971</v>
      </c>
      <c r="E28" s="40">
        <v>247.59090909090909</v>
      </c>
      <c r="F28" s="40">
        <v>269.22727272727275</v>
      </c>
      <c r="G28" s="40">
        <v>292.41363636363639</v>
      </c>
      <c r="H28" s="40">
        <v>272.63030303030303</v>
      </c>
      <c r="I28" s="40">
        <v>208.72121212121212</v>
      </c>
      <c r="J28" s="40">
        <v>119.15833333333335</v>
      </c>
      <c r="L28" s="40">
        <f t="shared" si="0"/>
        <v>268.28181818181821</v>
      </c>
      <c r="M28" s="40">
        <f t="shared" si="1"/>
        <v>238.46980519480522</v>
      </c>
    </row>
    <row r="29" spans="3:13" ht="9.4499999999999993" customHeight="1" x14ac:dyDescent="0.15">
      <c r="C29" s="20">
        <v>21</v>
      </c>
      <c r="D29" s="40">
        <v>176.83333333333334</v>
      </c>
      <c r="E29" s="40">
        <v>187.2348484848485</v>
      </c>
      <c r="F29" s="40">
        <v>204.80303030303031</v>
      </c>
      <c r="G29" s="40">
        <v>195.28787878787878</v>
      </c>
      <c r="H29" s="40">
        <v>195.34242424242422</v>
      </c>
      <c r="I29" s="40">
        <v>147.73636363636362</v>
      </c>
      <c r="J29" s="40">
        <v>84.883333333333326</v>
      </c>
      <c r="L29" s="40">
        <f t="shared" si="0"/>
        <v>191.90030303030304</v>
      </c>
      <c r="M29" s="40">
        <f t="shared" si="1"/>
        <v>170.30303030303028</v>
      </c>
    </row>
    <row r="30" spans="3:13" ht="9.4499999999999993" customHeight="1" x14ac:dyDescent="0.15">
      <c r="C30" s="20">
        <v>22</v>
      </c>
      <c r="D30" s="40">
        <v>127.08181818181816</v>
      </c>
      <c r="E30" s="40">
        <v>159.08333333333334</v>
      </c>
      <c r="F30" s="40">
        <v>212.65909090909091</v>
      </c>
      <c r="G30" s="40">
        <v>141.92121212121211</v>
      </c>
      <c r="H30" s="40">
        <v>149.28484848484848</v>
      </c>
      <c r="I30" s="40">
        <v>104.36818181818184</v>
      </c>
      <c r="J30" s="40">
        <v>64.933333333333337</v>
      </c>
      <c r="L30" s="40">
        <f t="shared" si="0"/>
        <v>158.00606060606057</v>
      </c>
      <c r="M30" s="40">
        <f t="shared" si="1"/>
        <v>137.04740259740259</v>
      </c>
    </row>
    <row r="31" spans="3:13" ht="9.4499999999999993" customHeight="1" x14ac:dyDescent="0.15">
      <c r="C31" s="20">
        <v>23</v>
      </c>
      <c r="D31" s="40">
        <v>61.592424242424251</v>
      </c>
      <c r="E31" s="40">
        <v>74.621212121212125</v>
      </c>
      <c r="F31" s="40">
        <v>81.659090909090907</v>
      </c>
      <c r="G31" s="40">
        <v>66.809090909090912</v>
      </c>
      <c r="H31" s="40">
        <v>89.071212121212113</v>
      </c>
      <c r="I31" s="40">
        <v>76.036363636363632</v>
      </c>
      <c r="J31" s="40">
        <v>50.850000000000009</v>
      </c>
      <c r="L31" s="40">
        <f t="shared" si="0"/>
        <v>74.75060606060606</v>
      </c>
      <c r="M31" s="40">
        <f t="shared" si="1"/>
        <v>71.519913419913422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5810.4272727272719</v>
      </c>
      <c r="E33" s="40">
        <f t="shared" ref="E33:J33" si="2">SUM(E15:E26)</f>
        <v>5917.083333333333</v>
      </c>
      <c r="F33" s="40">
        <f t="shared" si="2"/>
        <v>5913.44696969697</v>
      </c>
      <c r="G33" s="40">
        <f t="shared" si="2"/>
        <v>6130.2515151515154</v>
      </c>
      <c r="H33" s="40">
        <f t="shared" si="2"/>
        <v>6604.3378787878773</v>
      </c>
      <c r="I33" s="40">
        <f t="shared" si="2"/>
        <v>4694.2833333333328</v>
      </c>
      <c r="J33" s="40">
        <f t="shared" si="2"/>
        <v>3506.7999999999997</v>
      </c>
      <c r="L33" s="40">
        <f>SUM(L15:L26)</f>
        <v>6075.1093939393941</v>
      </c>
      <c r="M33" s="40">
        <f>SUM(M15:M26)</f>
        <v>5510.9471861471866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1237.8454545454547</v>
      </c>
      <c r="E34" s="40">
        <f t="shared" ref="E34:J34" si="3">SUM(E15:E17)</f>
        <v>1294.3939393939393</v>
      </c>
      <c r="F34" s="40">
        <f t="shared" si="3"/>
        <v>1246.3257575757575</v>
      </c>
      <c r="G34" s="40">
        <f t="shared" si="3"/>
        <v>1239.1469696969698</v>
      </c>
      <c r="H34" s="40">
        <f t="shared" si="3"/>
        <v>1314.9833333333333</v>
      </c>
      <c r="I34" s="40">
        <f t="shared" si="3"/>
        <v>651.43484848484854</v>
      </c>
      <c r="J34" s="40">
        <f t="shared" si="3"/>
        <v>314.82499999999999</v>
      </c>
      <c r="L34" s="40">
        <f>SUM(L15:L17)</f>
        <v>1266.5390909090909</v>
      </c>
      <c r="M34" s="40">
        <f>SUM(M15:M17)</f>
        <v>1042.7079004329005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2700.7439393939394</v>
      </c>
      <c r="E35" s="40">
        <f t="shared" ref="E35:J35" si="4">SUM(E18:E23)</f>
        <v>2733.181818181818</v>
      </c>
      <c r="F35" s="40">
        <f t="shared" si="4"/>
        <v>2778.5454545454545</v>
      </c>
      <c r="G35" s="40">
        <f t="shared" si="4"/>
        <v>2920.2696969696967</v>
      </c>
      <c r="H35" s="40">
        <f t="shared" si="4"/>
        <v>3276.0060606060601</v>
      </c>
      <c r="I35" s="40">
        <f t="shared" si="4"/>
        <v>2786.3575757575754</v>
      </c>
      <c r="J35" s="40">
        <f t="shared" si="4"/>
        <v>2321.1833333333334</v>
      </c>
      <c r="L35" s="40">
        <f>SUM(L18:L23)</f>
        <v>2881.7493939393935</v>
      </c>
      <c r="M35" s="40">
        <f>SUM(M18:M23)</f>
        <v>2788.0411255411259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1871.8378787878787</v>
      </c>
      <c r="E36" s="40">
        <f t="shared" ref="E36:J36" si="5">SUM(E24:E26)</f>
        <v>1889.5075757575758</v>
      </c>
      <c r="F36" s="40">
        <f t="shared" si="5"/>
        <v>1888.5757575757575</v>
      </c>
      <c r="G36" s="40">
        <f t="shared" si="5"/>
        <v>1970.8348484848486</v>
      </c>
      <c r="H36" s="40">
        <f t="shared" si="5"/>
        <v>2013.3484848484848</v>
      </c>
      <c r="I36" s="40">
        <f t="shared" si="5"/>
        <v>1256.4909090909091</v>
      </c>
      <c r="J36" s="40">
        <f t="shared" si="5"/>
        <v>870.79166666666674</v>
      </c>
      <c r="L36" s="40">
        <f>SUM(L24:L26)</f>
        <v>1926.820909090909</v>
      </c>
      <c r="M36" s="40">
        <f>SUM(M24:M26)</f>
        <v>1680.1981601731604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7325.8363636363638</v>
      </c>
      <c r="E37" s="40">
        <f t="shared" ref="E37:J37" si="6">SUM(E8:E31)</f>
        <v>7493.2727272727252</v>
      </c>
      <c r="F37" s="40">
        <f t="shared" si="6"/>
        <v>7648.219696969697</v>
      </c>
      <c r="G37" s="40">
        <f t="shared" si="6"/>
        <v>7814.6363636363631</v>
      </c>
      <c r="H37" s="40">
        <f t="shared" si="6"/>
        <v>8278.5333333333328</v>
      </c>
      <c r="I37" s="40">
        <f t="shared" si="6"/>
        <v>5882.8575757575754</v>
      </c>
      <c r="J37" s="40">
        <f t="shared" si="6"/>
        <v>4277.4250000000002</v>
      </c>
      <c r="L37" s="40">
        <f>SUM(L8:L31)</f>
        <v>7712.0996969696971</v>
      </c>
      <c r="M37" s="40">
        <f>SUM(M8:M31)</f>
        <v>6960.1115800865809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5773.6666666666679</v>
      </c>
      <c r="D43" s="35">
        <v>6098.2000000000007</v>
      </c>
      <c r="E43" s="35">
        <v>6123.3133333333335</v>
      </c>
      <c r="F43" s="35">
        <v>6144.2</v>
      </c>
      <c r="G43" s="35">
        <v>6222.75</v>
      </c>
      <c r="H43" s="35"/>
      <c r="I43" s="35">
        <v>6006.833333333333</v>
      </c>
      <c r="J43" s="35">
        <v>6487.65</v>
      </c>
      <c r="K43" s="35">
        <v>6108.6900000000005</v>
      </c>
      <c r="L43" s="35">
        <v>6507.916666666667</v>
      </c>
      <c r="M43" s="35">
        <v>5788.85</v>
      </c>
      <c r="N43" s="35">
        <v>5564.1333333333332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7364.8333333333339</v>
      </c>
      <c r="D44" s="35">
        <v>7816.9333333333343</v>
      </c>
      <c r="E44" s="35">
        <v>7678.4866666666667</v>
      </c>
      <c r="F44" s="35">
        <v>7868.0999999999995</v>
      </c>
      <c r="G44" s="35">
        <v>7809.3666666666659</v>
      </c>
      <c r="H44" s="35"/>
      <c r="I44" s="35">
        <v>7730.4666666666672</v>
      </c>
      <c r="J44" s="35">
        <v>8243.3866666666672</v>
      </c>
      <c r="K44" s="35">
        <v>7816.9900000000007</v>
      </c>
      <c r="L44" s="35">
        <v>8114.45</v>
      </c>
      <c r="M44" s="35">
        <v>7230.85</v>
      </c>
      <c r="N44" s="35">
        <v>7159.2333333333327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4733.333333333333</v>
      </c>
      <c r="D47" s="35">
        <v>5079.5</v>
      </c>
      <c r="E47" s="35">
        <v>5512.6</v>
      </c>
      <c r="F47" s="35">
        <v>5761</v>
      </c>
      <c r="G47" s="35">
        <v>4200.3333333333339</v>
      </c>
      <c r="H47" s="35"/>
      <c r="I47" s="35">
        <v>4591</v>
      </c>
      <c r="J47" s="35">
        <v>4462.6000000000004</v>
      </c>
      <c r="K47" s="35">
        <v>4497.75</v>
      </c>
      <c r="L47" s="35">
        <v>4372.5</v>
      </c>
      <c r="M47" s="35">
        <v>4407.5</v>
      </c>
      <c r="N47" s="35">
        <v>4019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5804</v>
      </c>
      <c r="D48" s="35">
        <v>6322</v>
      </c>
      <c r="E48" s="35">
        <v>6778.4000000000005</v>
      </c>
      <c r="F48" s="35">
        <v>6924</v>
      </c>
      <c r="G48" s="35">
        <v>5389.3333333333339</v>
      </c>
      <c r="H48" s="35"/>
      <c r="I48" s="35">
        <v>5805</v>
      </c>
      <c r="J48" s="35">
        <v>5647.2000000000016</v>
      </c>
      <c r="K48" s="35">
        <v>5712.25</v>
      </c>
      <c r="L48" s="35">
        <v>5672</v>
      </c>
      <c r="M48" s="35">
        <v>5513.75</v>
      </c>
      <c r="N48" s="35">
        <v>5143.5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3659</v>
      </c>
      <c r="D51" s="35">
        <v>3940.5</v>
      </c>
      <c r="E51" s="35">
        <v>4140.75</v>
      </c>
      <c r="F51" s="35"/>
      <c r="G51" s="35">
        <v>4265.666666666667</v>
      </c>
      <c r="H51" s="35"/>
      <c r="I51" s="35">
        <v>2233</v>
      </c>
      <c r="J51" s="35">
        <v>3867.5</v>
      </c>
      <c r="K51" s="35">
        <v>3531.5</v>
      </c>
      <c r="L51" s="35">
        <v>2157.5</v>
      </c>
      <c r="M51" s="35">
        <v>3576.25</v>
      </c>
      <c r="N51" s="35">
        <v>3696.3333333333335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4361.5</v>
      </c>
      <c r="D52" s="35">
        <v>4794.5</v>
      </c>
      <c r="E52" s="35">
        <v>4883</v>
      </c>
      <c r="F52" s="35"/>
      <c r="G52" s="35">
        <v>5061.3333333333339</v>
      </c>
      <c r="H52" s="35"/>
      <c r="I52" s="35">
        <v>2912</v>
      </c>
      <c r="J52" s="35">
        <v>4813.75</v>
      </c>
      <c r="K52" s="35">
        <v>4240.75</v>
      </c>
      <c r="L52" s="35">
        <v>2801</v>
      </c>
      <c r="M52" s="35">
        <v>4272.75</v>
      </c>
      <c r="N52" s="35">
        <v>4633.6666666666679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04" display="Index" xr:uid="{9EC88627-5C2E-410C-B0BE-79C950DCC99E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067EA-79E7-48D1-ABC0-7ACEBFA03BF6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120</v>
      </c>
      <c r="E3" s="46"/>
      <c r="F3" s="46"/>
      <c r="G3" s="7"/>
      <c r="H3" s="48" t="s">
        <v>45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19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49.624242424242418</v>
      </c>
      <c r="E8" s="40">
        <v>51.159090909090907</v>
      </c>
      <c r="F8" s="40">
        <v>59.424242424242429</v>
      </c>
      <c r="G8" s="40">
        <v>69.143939393939391</v>
      </c>
      <c r="H8" s="40">
        <v>58.93787878787878</v>
      </c>
      <c r="I8" s="40">
        <v>108.53333333333335</v>
      </c>
      <c r="J8" s="40">
        <v>81.474999999999994</v>
      </c>
      <c r="L8" s="40">
        <f>AVERAGE(D8:H8)</f>
        <v>57.657878787878794</v>
      </c>
      <c r="M8" s="40">
        <f>AVERAGE(D8:J8)</f>
        <v>68.328246753246759</v>
      </c>
      <c r="O8" s="29"/>
    </row>
    <row r="9" spans="1:15" ht="9.4499999999999993" customHeight="1" x14ac:dyDescent="0.15">
      <c r="C9" s="20">
        <v>1</v>
      </c>
      <c r="D9" s="40">
        <v>28.924242424242426</v>
      </c>
      <c r="E9" s="40">
        <v>30.189393939393941</v>
      </c>
      <c r="F9" s="40">
        <v>38.113636363636367</v>
      </c>
      <c r="G9" s="40">
        <v>43.32121212121212</v>
      </c>
      <c r="H9" s="40">
        <v>37.783333333333331</v>
      </c>
      <c r="I9" s="40">
        <v>70.11363636363636</v>
      </c>
      <c r="J9" s="40">
        <v>56.24166666666666</v>
      </c>
      <c r="L9" s="40">
        <f t="shared" ref="L9:L31" si="0">AVERAGE(D9:H9)</f>
        <v>35.666363636363641</v>
      </c>
      <c r="M9" s="40">
        <f t="shared" ref="M9:M31" si="1">AVERAGE(D9:J9)</f>
        <v>43.526731601731605</v>
      </c>
      <c r="O9" s="29"/>
    </row>
    <row r="10" spans="1:15" ht="9.4499999999999993" customHeight="1" x14ac:dyDescent="0.15">
      <c r="C10" s="20">
        <v>2</v>
      </c>
      <c r="D10" s="40">
        <v>21.675757575757576</v>
      </c>
      <c r="E10" s="40">
        <v>25.272727272727273</v>
      </c>
      <c r="F10" s="40">
        <v>34.659090909090907</v>
      </c>
      <c r="G10" s="40">
        <v>33.046969696969697</v>
      </c>
      <c r="H10" s="40">
        <v>29.881818181818179</v>
      </c>
      <c r="I10" s="40">
        <v>45.098484848484851</v>
      </c>
      <c r="J10" s="40">
        <v>40.358333333333334</v>
      </c>
      <c r="L10" s="40">
        <f t="shared" si="0"/>
        <v>28.907272727272726</v>
      </c>
      <c r="M10" s="40">
        <f t="shared" si="1"/>
        <v>32.85616883116883</v>
      </c>
      <c r="O10" s="29"/>
    </row>
    <row r="11" spans="1:15" ht="9.4499999999999993" customHeight="1" x14ac:dyDescent="0.15">
      <c r="C11" s="20">
        <v>3</v>
      </c>
      <c r="D11" s="40">
        <v>31.780303030303028</v>
      </c>
      <c r="E11" s="40">
        <v>29.537878787878785</v>
      </c>
      <c r="F11" s="40">
        <v>42.121212121212118</v>
      </c>
      <c r="G11" s="40">
        <v>38.474242424242426</v>
      </c>
      <c r="H11" s="40">
        <v>35.072727272727271</v>
      </c>
      <c r="I11" s="40">
        <v>47.716666666666669</v>
      </c>
      <c r="J11" s="40">
        <v>31.5</v>
      </c>
      <c r="L11" s="40">
        <f t="shared" si="0"/>
        <v>35.397272727272721</v>
      </c>
      <c r="M11" s="40">
        <f t="shared" si="1"/>
        <v>36.600432900432899</v>
      </c>
      <c r="O11" s="29"/>
    </row>
    <row r="12" spans="1:15" ht="9.4499999999999993" customHeight="1" x14ac:dyDescent="0.15">
      <c r="C12" s="20">
        <v>4</v>
      </c>
      <c r="D12" s="40">
        <v>54.507575757575758</v>
      </c>
      <c r="E12" s="40">
        <v>59.106060606060616</v>
      </c>
      <c r="F12" s="40">
        <v>65.446969696969688</v>
      </c>
      <c r="G12" s="40">
        <v>60.906060606060606</v>
      </c>
      <c r="H12" s="40">
        <v>68.065151515151513</v>
      </c>
      <c r="I12" s="40">
        <v>41.878787878787882</v>
      </c>
      <c r="J12" s="40">
        <v>32.499999999999993</v>
      </c>
      <c r="L12" s="40">
        <f t="shared" si="0"/>
        <v>61.606363636363632</v>
      </c>
      <c r="M12" s="40">
        <f t="shared" si="1"/>
        <v>54.630086580086576</v>
      </c>
    </row>
    <row r="13" spans="1:15" ht="9.4499999999999993" customHeight="1" x14ac:dyDescent="0.15">
      <c r="C13" s="20">
        <v>5</v>
      </c>
      <c r="D13" s="40">
        <v>154.62575757575758</v>
      </c>
      <c r="E13" s="40">
        <v>147.93939393939394</v>
      </c>
      <c r="F13" s="40">
        <v>156.85606060606062</v>
      </c>
      <c r="G13" s="40">
        <v>157.13181818181818</v>
      </c>
      <c r="H13" s="40">
        <v>156.45303030303032</v>
      </c>
      <c r="I13" s="40">
        <v>72.7</v>
      </c>
      <c r="J13" s="40">
        <v>52.3</v>
      </c>
      <c r="L13" s="40">
        <f t="shared" si="0"/>
        <v>154.60121212121211</v>
      </c>
      <c r="M13" s="40">
        <f t="shared" si="1"/>
        <v>128.28658008658007</v>
      </c>
    </row>
    <row r="14" spans="1:15" ht="9.4499999999999993" customHeight="1" x14ac:dyDescent="0.15">
      <c r="C14" s="20">
        <v>6</v>
      </c>
      <c r="D14" s="40">
        <v>297.50757575757575</v>
      </c>
      <c r="E14" s="40">
        <v>296.07575757575756</v>
      </c>
      <c r="F14" s="40">
        <v>314.25757575757575</v>
      </c>
      <c r="G14" s="40">
        <v>306.06818181818181</v>
      </c>
      <c r="H14" s="40">
        <v>294.44545454545454</v>
      </c>
      <c r="I14" s="40">
        <v>149.59090909090909</v>
      </c>
      <c r="J14" s="40">
        <v>85.25833333333334</v>
      </c>
      <c r="L14" s="40">
        <f t="shared" si="0"/>
        <v>301.67090909090905</v>
      </c>
      <c r="M14" s="40">
        <f t="shared" si="1"/>
        <v>249.02911255411254</v>
      </c>
    </row>
    <row r="15" spans="1:15" ht="9.4499999999999993" customHeight="1" x14ac:dyDescent="0.15">
      <c r="C15" s="20">
        <v>7</v>
      </c>
      <c r="D15" s="40">
        <v>459.46666666666675</v>
      </c>
      <c r="E15" s="40">
        <v>453.48484848484856</v>
      </c>
      <c r="F15" s="40">
        <v>449.11363636363637</v>
      </c>
      <c r="G15" s="40">
        <v>445.01060606060605</v>
      </c>
      <c r="H15" s="40">
        <v>461.91363636363639</v>
      </c>
      <c r="I15" s="40">
        <v>122.0439393939394</v>
      </c>
      <c r="J15" s="40">
        <v>73.008333333333326</v>
      </c>
      <c r="L15" s="40">
        <f t="shared" si="0"/>
        <v>453.79787878787886</v>
      </c>
      <c r="M15" s="40">
        <f t="shared" si="1"/>
        <v>352.00595238095241</v>
      </c>
    </row>
    <row r="16" spans="1:15" ht="9.4499999999999993" customHeight="1" x14ac:dyDescent="0.15">
      <c r="C16" s="20">
        <v>8</v>
      </c>
      <c r="D16" s="40">
        <v>453.61363636363637</v>
      </c>
      <c r="E16" s="40">
        <v>470.50757575757581</v>
      </c>
      <c r="F16" s="40">
        <v>458.97727272727275</v>
      </c>
      <c r="G16" s="40">
        <v>448.29090909090905</v>
      </c>
      <c r="H16" s="40">
        <v>479.56969696969696</v>
      </c>
      <c r="I16" s="40">
        <v>151.27121212121213</v>
      </c>
      <c r="J16" s="40">
        <v>74.841666666666669</v>
      </c>
      <c r="L16" s="40">
        <f t="shared" si="0"/>
        <v>462.19181818181823</v>
      </c>
      <c r="M16" s="40">
        <f t="shared" si="1"/>
        <v>362.43885281385286</v>
      </c>
    </row>
    <row r="17" spans="3:13" ht="9.4499999999999993" customHeight="1" x14ac:dyDescent="0.15">
      <c r="C17" s="20">
        <v>9</v>
      </c>
      <c r="D17" s="40">
        <v>357.77727272727276</v>
      </c>
      <c r="E17" s="40">
        <v>366.76515151515156</v>
      </c>
      <c r="F17" s="40">
        <v>369.74242424242425</v>
      </c>
      <c r="G17" s="40">
        <v>350.05</v>
      </c>
      <c r="H17" s="40">
        <v>342.29999999999995</v>
      </c>
      <c r="I17" s="40">
        <v>196.4878787878788</v>
      </c>
      <c r="J17" s="40">
        <v>110.65</v>
      </c>
      <c r="L17" s="40">
        <f t="shared" si="0"/>
        <v>357.32696969696974</v>
      </c>
      <c r="M17" s="40">
        <f t="shared" si="1"/>
        <v>299.11038961038963</v>
      </c>
    </row>
    <row r="18" spans="3:13" ht="9.4499999999999993" customHeight="1" x14ac:dyDescent="0.15">
      <c r="C18" s="20">
        <v>10</v>
      </c>
      <c r="D18" s="40">
        <v>324.19090909090909</v>
      </c>
      <c r="E18" s="40">
        <v>314</v>
      </c>
      <c r="F18" s="40">
        <v>319.22727272727275</v>
      </c>
      <c r="G18" s="40">
        <v>311.780303030303</v>
      </c>
      <c r="H18" s="40">
        <v>327.7</v>
      </c>
      <c r="I18" s="40">
        <v>266.07575757575756</v>
      </c>
      <c r="J18" s="40">
        <v>165.01666666666665</v>
      </c>
      <c r="L18" s="40">
        <f t="shared" si="0"/>
        <v>319.37969696969697</v>
      </c>
      <c r="M18" s="40">
        <f t="shared" si="1"/>
        <v>289.71298701298701</v>
      </c>
    </row>
    <row r="19" spans="3:13" ht="9.4499999999999993" customHeight="1" x14ac:dyDescent="0.15">
      <c r="C19" s="20">
        <v>11</v>
      </c>
      <c r="D19" s="40">
        <v>340.69393939393939</v>
      </c>
      <c r="E19" s="40">
        <v>342.90151515151513</v>
      </c>
      <c r="F19" s="40">
        <v>372.98484848484844</v>
      </c>
      <c r="G19" s="40">
        <v>380.55909090909086</v>
      </c>
      <c r="H19" s="40">
        <v>411.43484848484843</v>
      </c>
      <c r="I19" s="40">
        <v>333.80303030303031</v>
      </c>
      <c r="J19" s="40">
        <v>237.45833333333331</v>
      </c>
      <c r="L19" s="40">
        <f t="shared" si="0"/>
        <v>369.7148484848484</v>
      </c>
      <c r="M19" s="40">
        <f t="shared" si="1"/>
        <v>345.6908008658009</v>
      </c>
    </row>
    <row r="20" spans="3:13" ht="9.4499999999999993" customHeight="1" x14ac:dyDescent="0.15">
      <c r="C20" s="20">
        <v>12</v>
      </c>
      <c r="D20" s="40">
        <v>425.84242424242422</v>
      </c>
      <c r="E20" s="40">
        <v>453.469696969697</v>
      </c>
      <c r="F20" s="40">
        <v>443.72727272727263</v>
      </c>
      <c r="G20" s="40">
        <v>468.4</v>
      </c>
      <c r="H20" s="40">
        <v>533.95606060606065</v>
      </c>
      <c r="I20" s="40">
        <v>392.31666666666666</v>
      </c>
      <c r="J20" s="40">
        <v>313.39999999999998</v>
      </c>
      <c r="L20" s="40">
        <f t="shared" si="0"/>
        <v>465.07909090909089</v>
      </c>
      <c r="M20" s="40">
        <f t="shared" si="1"/>
        <v>433.01601731601733</v>
      </c>
    </row>
    <row r="21" spans="3:13" ht="9.4499999999999993" customHeight="1" x14ac:dyDescent="0.15">
      <c r="C21" s="20">
        <v>13</v>
      </c>
      <c r="D21" s="40">
        <v>460.82424242424241</v>
      </c>
      <c r="E21" s="40">
        <v>453.48484848484856</v>
      </c>
      <c r="F21" s="40">
        <v>434.15909090909093</v>
      </c>
      <c r="G21" s="40">
        <v>470.11363636363637</v>
      </c>
      <c r="H21" s="40">
        <v>545.84848484848487</v>
      </c>
      <c r="I21" s="40">
        <v>421.34848484848493</v>
      </c>
      <c r="J21" s="40">
        <v>366.9</v>
      </c>
      <c r="L21" s="40">
        <f t="shared" si="0"/>
        <v>472.8860606060606</v>
      </c>
      <c r="M21" s="40">
        <f t="shared" si="1"/>
        <v>450.382683982684</v>
      </c>
    </row>
    <row r="22" spans="3:13" ht="9.4499999999999993" customHeight="1" x14ac:dyDescent="0.15">
      <c r="C22" s="20">
        <v>14</v>
      </c>
      <c r="D22" s="40">
        <v>455.60757575757566</v>
      </c>
      <c r="E22" s="40">
        <v>448.06818181818181</v>
      </c>
      <c r="F22" s="40">
        <v>458.99242424242425</v>
      </c>
      <c r="G22" s="40">
        <v>494.66060606060603</v>
      </c>
      <c r="H22" s="40">
        <v>516.93030303030309</v>
      </c>
      <c r="I22" s="40">
        <v>422.10151515151517</v>
      </c>
      <c r="J22" s="40">
        <v>385.76666666666665</v>
      </c>
      <c r="L22" s="40">
        <f t="shared" si="0"/>
        <v>474.8518181818182</v>
      </c>
      <c r="M22" s="40">
        <f t="shared" si="1"/>
        <v>454.58961038961036</v>
      </c>
    </row>
    <row r="23" spans="3:13" ht="9.4499999999999993" customHeight="1" x14ac:dyDescent="0.15">
      <c r="C23" s="20">
        <v>15</v>
      </c>
      <c r="D23" s="40">
        <v>427.15454545454543</v>
      </c>
      <c r="E23" s="40">
        <v>413.03787878787875</v>
      </c>
      <c r="F23" s="40">
        <v>456.61363636363637</v>
      </c>
      <c r="G23" s="40">
        <v>471.03181818181821</v>
      </c>
      <c r="H23" s="40">
        <v>522.26818181818192</v>
      </c>
      <c r="I23" s="40">
        <v>416.22878787878784</v>
      </c>
      <c r="J23" s="40">
        <v>421.29166666666669</v>
      </c>
      <c r="L23" s="40">
        <f t="shared" si="0"/>
        <v>458.0212121212121</v>
      </c>
      <c r="M23" s="40">
        <f t="shared" si="1"/>
        <v>446.80378787878783</v>
      </c>
    </row>
    <row r="24" spans="3:13" ht="9.4499999999999993" customHeight="1" x14ac:dyDescent="0.15">
      <c r="C24" s="20">
        <v>16</v>
      </c>
      <c r="D24" s="40">
        <v>539.83939393939386</v>
      </c>
      <c r="E24" s="40">
        <v>518.4848484848485</v>
      </c>
      <c r="F24" s="40">
        <v>567.44696969696975</v>
      </c>
      <c r="G24" s="40">
        <v>594.75</v>
      </c>
      <c r="H24" s="40">
        <v>571.29090909090905</v>
      </c>
      <c r="I24" s="40">
        <v>434.16515151515154</v>
      </c>
      <c r="J24" s="40">
        <v>445.81666666666661</v>
      </c>
      <c r="L24" s="40">
        <f t="shared" si="0"/>
        <v>558.36242424242425</v>
      </c>
      <c r="M24" s="40">
        <f t="shared" si="1"/>
        <v>524.54199134199132</v>
      </c>
    </row>
    <row r="25" spans="3:13" ht="9.4499999999999993" customHeight="1" x14ac:dyDescent="0.15">
      <c r="C25" s="20">
        <v>17</v>
      </c>
      <c r="D25" s="40">
        <v>638.40757575757573</v>
      </c>
      <c r="E25" s="40">
        <v>621.9848484848485</v>
      </c>
      <c r="F25" s="40">
        <v>622.86363636363637</v>
      </c>
      <c r="G25" s="40">
        <v>625.63787878787889</v>
      </c>
      <c r="H25" s="40">
        <v>543.14848484848494</v>
      </c>
      <c r="I25" s="40">
        <v>438.03787878787881</v>
      </c>
      <c r="J25" s="40">
        <v>408.1</v>
      </c>
      <c r="L25" s="40">
        <f t="shared" si="0"/>
        <v>610.40848484848482</v>
      </c>
      <c r="M25" s="40">
        <f t="shared" si="1"/>
        <v>556.88290043290044</v>
      </c>
    </row>
    <row r="26" spans="3:13" ht="9.4499999999999993" customHeight="1" x14ac:dyDescent="0.15">
      <c r="C26" s="20">
        <v>18</v>
      </c>
      <c r="D26" s="40">
        <v>464.57878787878786</v>
      </c>
      <c r="E26" s="40">
        <v>482.83333333333326</v>
      </c>
      <c r="F26" s="40">
        <v>501.90909090909082</v>
      </c>
      <c r="G26" s="40">
        <v>459.7681818181818</v>
      </c>
      <c r="H26" s="40">
        <v>450.0060606060606</v>
      </c>
      <c r="I26" s="40">
        <v>454.4636363636364</v>
      </c>
      <c r="J26" s="40">
        <v>438.0916666666667</v>
      </c>
      <c r="L26" s="40">
        <f t="shared" si="0"/>
        <v>471.81909090909085</v>
      </c>
      <c r="M26" s="40">
        <f t="shared" si="1"/>
        <v>464.52153679653674</v>
      </c>
    </row>
    <row r="27" spans="3:13" ht="9.4499999999999993" customHeight="1" x14ac:dyDescent="0.15">
      <c r="C27" s="20">
        <v>19</v>
      </c>
      <c r="D27" s="40">
        <v>369.45303030303029</v>
      </c>
      <c r="E27" s="40">
        <v>356.59848484848487</v>
      </c>
      <c r="F27" s="40">
        <v>373.64393939393938</v>
      </c>
      <c r="G27" s="40">
        <v>368.83787878787882</v>
      </c>
      <c r="H27" s="40">
        <v>372.76060606060605</v>
      </c>
      <c r="I27" s="40">
        <v>358.85303030303027</v>
      </c>
      <c r="J27" s="40">
        <v>206.23333333333335</v>
      </c>
      <c r="L27" s="40">
        <f t="shared" si="0"/>
        <v>368.25878787878787</v>
      </c>
      <c r="M27" s="40">
        <f t="shared" si="1"/>
        <v>343.76861471861474</v>
      </c>
    </row>
    <row r="28" spans="3:13" ht="9.4499999999999993" customHeight="1" x14ac:dyDescent="0.15">
      <c r="C28" s="20">
        <v>20</v>
      </c>
      <c r="D28" s="40">
        <v>343.12272727272727</v>
      </c>
      <c r="E28" s="40">
        <v>325.99242424242425</v>
      </c>
      <c r="F28" s="40">
        <v>327.85606060606062</v>
      </c>
      <c r="G28" s="40">
        <v>363.59999999999997</v>
      </c>
      <c r="H28" s="40">
        <v>343.60757575757572</v>
      </c>
      <c r="I28" s="40">
        <v>302.9727272727273</v>
      </c>
      <c r="J28" s="40">
        <v>165.13333333333333</v>
      </c>
      <c r="L28" s="40">
        <f t="shared" si="0"/>
        <v>340.83575757575755</v>
      </c>
      <c r="M28" s="40">
        <f t="shared" si="1"/>
        <v>310.32640692640689</v>
      </c>
    </row>
    <row r="29" spans="3:13" ht="9.4499999999999993" customHeight="1" x14ac:dyDescent="0.15">
      <c r="C29" s="20">
        <v>21</v>
      </c>
      <c r="D29" s="40">
        <v>277.07272727272726</v>
      </c>
      <c r="E29" s="40">
        <v>272.57575757575756</v>
      </c>
      <c r="F29" s="40">
        <v>284.52272727272725</v>
      </c>
      <c r="G29" s="40">
        <v>287.45303030303035</v>
      </c>
      <c r="H29" s="40">
        <v>305.80151515151516</v>
      </c>
      <c r="I29" s="40">
        <v>304.43787878787879</v>
      </c>
      <c r="J29" s="40">
        <v>139.53333333333333</v>
      </c>
      <c r="L29" s="40">
        <f t="shared" si="0"/>
        <v>285.48515151515147</v>
      </c>
      <c r="M29" s="40">
        <f t="shared" si="1"/>
        <v>267.34242424242422</v>
      </c>
    </row>
    <row r="30" spans="3:13" ht="9.4499999999999993" customHeight="1" x14ac:dyDescent="0.15">
      <c r="C30" s="20">
        <v>22</v>
      </c>
      <c r="D30" s="40">
        <v>240.56818181818178</v>
      </c>
      <c r="E30" s="40">
        <v>244.91666666666663</v>
      </c>
      <c r="F30" s="40">
        <v>255.84090909090904</v>
      </c>
      <c r="G30" s="40">
        <v>268.0181818181818</v>
      </c>
      <c r="H30" s="40">
        <v>303.30606060606056</v>
      </c>
      <c r="I30" s="40">
        <v>183.99848484848485</v>
      </c>
      <c r="J30" s="40">
        <v>101.4</v>
      </c>
      <c r="L30" s="40">
        <f t="shared" si="0"/>
        <v>262.52999999999992</v>
      </c>
      <c r="M30" s="40">
        <f t="shared" si="1"/>
        <v>228.29264069264065</v>
      </c>
    </row>
    <row r="31" spans="3:13" ht="9.4499999999999993" customHeight="1" x14ac:dyDescent="0.15">
      <c r="C31" s="20">
        <v>23</v>
      </c>
      <c r="D31" s="40">
        <v>115.58181818181816</v>
      </c>
      <c r="E31" s="40">
        <v>108.27272727272727</v>
      </c>
      <c r="F31" s="40">
        <v>122.11363636363636</v>
      </c>
      <c r="G31" s="40">
        <v>105.82575757575756</v>
      </c>
      <c r="H31" s="40">
        <v>148.66060606060606</v>
      </c>
      <c r="I31" s="40">
        <v>121.08333333333331</v>
      </c>
      <c r="J31" s="40">
        <v>74.674999999999997</v>
      </c>
      <c r="L31" s="40">
        <f t="shared" si="0"/>
        <v>120.09090909090908</v>
      </c>
      <c r="M31" s="40">
        <f t="shared" si="1"/>
        <v>113.74469696969696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5347.9969696969702</v>
      </c>
      <c r="E33" s="40">
        <f t="shared" ref="E33:J33" si="2">SUM(E15:E26)</f>
        <v>5339.022727272727</v>
      </c>
      <c r="F33" s="40">
        <f t="shared" si="2"/>
        <v>5455.757575757576</v>
      </c>
      <c r="G33" s="40">
        <f t="shared" si="2"/>
        <v>5520.0530303030309</v>
      </c>
      <c r="H33" s="40">
        <f t="shared" si="2"/>
        <v>5706.3666666666677</v>
      </c>
      <c r="I33" s="40">
        <f t="shared" si="2"/>
        <v>4048.3439393939398</v>
      </c>
      <c r="J33" s="40">
        <f t="shared" si="2"/>
        <v>3440.3416666666662</v>
      </c>
      <c r="L33" s="40">
        <f>SUM(L15:L26)</f>
        <v>5473.8393939393936</v>
      </c>
      <c r="M33" s="40">
        <f>SUM(M15:M26)</f>
        <v>4979.6975108225097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1270.8575757575759</v>
      </c>
      <c r="E34" s="40">
        <f t="shared" ref="E34:J34" si="3">SUM(E15:E17)</f>
        <v>1290.757575757576</v>
      </c>
      <c r="F34" s="40">
        <f t="shared" si="3"/>
        <v>1277.8333333333335</v>
      </c>
      <c r="G34" s="40">
        <f t="shared" si="3"/>
        <v>1243.3515151515151</v>
      </c>
      <c r="H34" s="40">
        <f t="shared" si="3"/>
        <v>1283.7833333333333</v>
      </c>
      <c r="I34" s="40">
        <f t="shared" si="3"/>
        <v>469.80303030303031</v>
      </c>
      <c r="J34" s="40">
        <f t="shared" si="3"/>
        <v>258.5</v>
      </c>
      <c r="L34" s="40">
        <f>SUM(L15:L17)</f>
        <v>1273.3166666666668</v>
      </c>
      <c r="M34" s="40">
        <f>SUM(M15:M17)</f>
        <v>1013.5551948051948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2434.3136363636363</v>
      </c>
      <c r="E35" s="40">
        <f t="shared" ref="E35:J35" si="4">SUM(E18:E23)</f>
        <v>2424.962121212121</v>
      </c>
      <c r="F35" s="40">
        <f t="shared" si="4"/>
        <v>2485.7045454545455</v>
      </c>
      <c r="G35" s="40">
        <f t="shared" si="4"/>
        <v>2596.5454545454545</v>
      </c>
      <c r="H35" s="40">
        <f t="shared" si="4"/>
        <v>2858.1378787878789</v>
      </c>
      <c r="I35" s="40">
        <f t="shared" si="4"/>
        <v>2251.8742424242428</v>
      </c>
      <c r="J35" s="40">
        <f t="shared" si="4"/>
        <v>1889.8333333333335</v>
      </c>
      <c r="L35" s="40">
        <f>SUM(L18:L23)</f>
        <v>2559.9327272727269</v>
      </c>
      <c r="M35" s="40">
        <f>SUM(M18:M23)</f>
        <v>2420.1958874458874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1642.8257575757575</v>
      </c>
      <c r="E36" s="40">
        <f t="shared" ref="E36:J36" si="5">SUM(E24:E26)</f>
        <v>1623.3030303030303</v>
      </c>
      <c r="F36" s="40">
        <f t="shared" si="5"/>
        <v>1692.2196969696968</v>
      </c>
      <c r="G36" s="40">
        <f t="shared" si="5"/>
        <v>1680.1560606060607</v>
      </c>
      <c r="H36" s="40">
        <f t="shared" si="5"/>
        <v>1564.4454545454546</v>
      </c>
      <c r="I36" s="40">
        <f t="shared" si="5"/>
        <v>1326.6666666666667</v>
      </c>
      <c r="J36" s="40">
        <f t="shared" si="5"/>
        <v>1292.0083333333332</v>
      </c>
      <c r="L36" s="40">
        <f>SUM(L24:L26)</f>
        <v>1640.59</v>
      </c>
      <c r="M36" s="40">
        <f>SUM(M24:M26)</f>
        <v>1545.9464285714287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7332.4409090909094</v>
      </c>
      <c r="E37" s="40">
        <f t="shared" ref="E37:J37" si="6">SUM(E8:E31)</f>
        <v>7286.6590909090901</v>
      </c>
      <c r="F37" s="40">
        <f t="shared" si="6"/>
        <v>7530.6136363636351</v>
      </c>
      <c r="G37" s="40">
        <f t="shared" si="6"/>
        <v>7621.8803030303034</v>
      </c>
      <c r="H37" s="40">
        <f t="shared" si="6"/>
        <v>7861.1424242424237</v>
      </c>
      <c r="I37" s="40">
        <f t="shared" si="6"/>
        <v>5855.3212121212118</v>
      </c>
      <c r="J37" s="40">
        <f t="shared" si="6"/>
        <v>4506.95</v>
      </c>
      <c r="L37" s="40">
        <f>SUM(L8:L31)</f>
        <v>7526.5472727272709</v>
      </c>
      <c r="M37" s="40">
        <f>SUM(M8:M31)</f>
        <v>6856.4296536796528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5494.5</v>
      </c>
      <c r="D43" s="35">
        <v>5699.9333333333343</v>
      </c>
      <c r="E43" s="35">
        <v>5543.4533333333338</v>
      </c>
      <c r="F43" s="35">
        <v>5500.0999999999995</v>
      </c>
      <c r="G43" s="35">
        <v>5458.2166666666662</v>
      </c>
      <c r="H43" s="35"/>
      <c r="I43" s="35">
        <v>5235.9999999999991</v>
      </c>
      <c r="J43" s="35">
        <v>5543.0866666666661</v>
      </c>
      <c r="K43" s="35">
        <v>5406.3600000000006</v>
      </c>
      <c r="L43" s="35">
        <v>5644.5833333333339</v>
      </c>
      <c r="M43" s="35">
        <v>5346.7</v>
      </c>
      <c r="N43" s="35">
        <v>5339.3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7491.4999999999991</v>
      </c>
      <c r="D44" s="35">
        <v>7680.0000000000009</v>
      </c>
      <c r="E44" s="35">
        <v>7432.6166666666659</v>
      </c>
      <c r="F44" s="35">
        <v>7432.2999999999993</v>
      </c>
      <c r="G44" s="35">
        <v>7405.35</v>
      </c>
      <c r="H44" s="35"/>
      <c r="I44" s="35">
        <v>7362.8666666666668</v>
      </c>
      <c r="J44" s="35">
        <v>7755.583333333333</v>
      </c>
      <c r="K44" s="35">
        <v>7537.12</v>
      </c>
      <c r="L44" s="35">
        <v>7648.5</v>
      </c>
      <c r="M44" s="35">
        <v>7424.7500000000009</v>
      </c>
      <c r="N44" s="35">
        <v>7621.4333333333334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3729</v>
      </c>
      <c r="D47" s="35">
        <v>4194</v>
      </c>
      <c r="E47" s="35">
        <v>4552</v>
      </c>
      <c r="F47" s="35">
        <v>4535</v>
      </c>
      <c r="G47" s="35">
        <v>3669.3333333333335</v>
      </c>
      <c r="H47" s="35"/>
      <c r="I47" s="35">
        <v>3837</v>
      </c>
      <c r="J47" s="35">
        <v>3933.2000000000003</v>
      </c>
      <c r="K47" s="35">
        <v>3917</v>
      </c>
      <c r="L47" s="35">
        <v>4453.5</v>
      </c>
      <c r="M47" s="35">
        <v>4198.25</v>
      </c>
      <c r="N47" s="35">
        <v>3513.5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5343.666666666667</v>
      </c>
      <c r="D48" s="35">
        <v>6007.5</v>
      </c>
      <c r="E48" s="35">
        <v>6257.4</v>
      </c>
      <c r="F48" s="35">
        <v>6175</v>
      </c>
      <c r="G48" s="35">
        <v>5284.6666666666679</v>
      </c>
      <c r="H48" s="35"/>
      <c r="I48" s="35">
        <v>5481</v>
      </c>
      <c r="J48" s="35">
        <v>5713.8</v>
      </c>
      <c r="K48" s="35">
        <v>5663.5</v>
      </c>
      <c r="L48" s="35">
        <v>6449.5</v>
      </c>
      <c r="M48" s="35">
        <v>6538</v>
      </c>
      <c r="N48" s="35">
        <v>5494.5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3337.5</v>
      </c>
      <c r="D51" s="35">
        <v>3558.5</v>
      </c>
      <c r="E51" s="35">
        <v>3810.5</v>
      </c>
      <c r="F51" s="35"/>
      <c r="G51" s="35">
        <v>3674.9999999999995</v>
      </c>
      <c r="H51" s="35"/>
      <c r="I51" s="35">
        <v>2565.666666666667</v>
      </c>
      <c r="J51" s="35">
        <v>3486.25</v>
      </c>
      <c r="K51" s="35">
        <v>3729.75</v>
      </c>
      <c r="L51" s="35">
        <v>3160</v>
      </c>
      <c r="M51" s="35">
        <v>3307.25</v>
      </c>
      <c r="N51" s="35">
        <v>3773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4244</v>
      </c>
      <c r="D52" s="35">
        <v>4491</v>
      </c>
      <c r="E52" s="35">
        <v>4711</v>
      </c>
      <c r="F52" s="35"/>
      <c r="G52" s="35">
        <v>4601.6666666666661</v>
      </c>
      <c r="H52" s="35"/>
      <c r="I52" s="35">
        <v>3776.3333333333335</v>
      </c>
      <c r="J52" s="35">
        <v>4524.75</v>
      </c>
      <c r="K52" s="35">
        <v>4827.75</v>
      </c>
      <c r="L52" s="35">
        <v>4521.5</v>
      </c>
      <c r="M52" s="35">
        <v>4384.5</v>
      </c>
      <c r="N52" s="35">
        <v>4987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404" display="Index" xr:uid="{38969AEC-3B38-4D6E-A536-7A9E4CFD445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C8410-6B18-4CEF-B36C-E0EF220332C7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121</v>
      </c>
      <c r="E3" s="46"/>
      <c r="F3" s="46"/>
      <c r="G3" s="7"/>
      <c r="H3" s="48" t="s">
        <v>122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7913.7699999999995</v>
      </c>
      <c r="Q6" s="18">
        <v>8025.060606060606</v>
      </c>
      <c r="R6" s="18">
        <v>8489.3888888888887</v>
      </c>
      <c r="S6" s="18">
        <v>9108.1875</v>
      </c>
      <c r="T6" s="18">
        <v>10421.3375</v>
      </c>
      <c r="U6" s="18">
        <v>11518.622727272726</v>
      </c>
      <c r="V6" s="18">
        <v>8098.1736111111113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5623.286666666666</v>
      </c>
      <c r="Q7" s="18">
        <v>5669.265151515151</v>
      </c>
      <c r="R7" s="18">
        <v>6077.5347222222226</v>
      </c>
      <c r="S7" s="18">
        <v>6330.5277777777783</v>
      </c>
      <c r="T7" s="18">
        <v>7355.6236111111111</v>
      </c>
      <c r="U7" s="18">
        <v>9325.2681818181827</v>
      </c>
      <c r="V7" s="18">
        <v>6425.7708333333339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13537.056666666665</v>
      </c>
      <c r="Q8" s="18">
        <f t="shared" ref="Q8:V8" si="0">SUM(Q6:Q7)</f>
        <v>13694.325757575756</v>
      </c>
      <c r="R8" s="18">
        <f t="shared" si="0"/>
        <v>14566.923611111111</v>
      </c>
      <c r="S8" s="18">
        <f t="shared" si="0"/>
        <v>15438.715277777777</v>
      </c>
      <c r="T8" s="18">
        <f t="shared" si="0"/>
        <v>17776.961111111112</v>
      </c>
      <c r="U8" s="18">
        <f t="shared" si="0"/>
        <v>20843.890909090907</v>
      </c>
      <c r="V8" s="18">
        <f t="shared" si="0"/>
        <v>14523.944444444445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7978.6000000000013</v>
      </c>
      <c r="Q10" s="18">
        <v>8717.1333333333332</v>
      </c>
      <c r="R10" s="18">
        <v>8716.7099999999991</v>
      </c>
      <c r="S10" s="18">
        <v>8868.6000000000022</v>
      </c>
      <c r="T10" s="18">
        <v>7822.55</v>
      </c>
      <c r="U10" s="18">
        <v>8581.9333333333343</v>
      </c>
      <c r="V10" s="18">
        <v>8971.8166666666657</v>
      </c>
      <c r="W10" s="18">
        <v>9632.25</v>
      </c>
      <c r="X10" s="18">
        <v>8377.34</v>
      </c>
      <c r="Y10" s="18">
        <v>9068.6833333333343</v>
      </c>
      <c r="Z10" s="18">
        <v>8838.2999999999975</v>
      </c>
      <c r="AA10" s="18">
        <v>11801.000000000002</v>
      </c>
    </row>
    <row r="11" spans="1:27" ht="9.4499999999999993" customHeight="1" x14ac:dyDescent="0.15">
      <c r="C11" s="20"/>
      <c r="O11" s="17" t="s">
        <v>85</v>
      </c>
      <c r="P11" s="18">
        <v>5758.6333333333323</v>
      </c>
      <c r="Q11" s="18">
        <v>5738.9333333333334</v>
      </c>
      <c r="R11" s="18">
        <v>5843.18</v>
      </c>
      <c r="S11" s="18">
        <v>6084.6000000000013</v>
      </c>
      <c r="T11" s="18">
        <v>5511.0833333333348</v>
      </c>
      <c r="U11" s="18">
        <v>6190.8</v>
      </c>
      <c r="V11" s="18">
        <v>6400.4333333333343</v>
      </c>
      <c r="W11" s="18">
        <v>7120.5</v>
      </c>
      <c r="X11" s="18">
        <v>6055.94</v>
      </c>
      <c r="Y11" s="18">
        <v>6555.2</v>
      </c>
      <c r="Z11" s="18">
        <v>6466.1</v>
      </c>
      <c r="AA11" s="18">
        <v>8084.1666666666661</v>
      </c>
    </row>
    <row r="12" spans="1:27" ht="9.4499999999999993" customHeight="1" x14ac:dyDescent="0.15">
      <c r="C12" s="20"/>
      <c r="O12" s="17" t="s">
        <v>86</v>
      </c>
      <c r="P12" s="18">
        <f>SUM(P10:P11)</f>
        <v>13737.233333333334</v>
      </c>
      <c r="Q12" s="18">
        <f t="shared" ref="Q12:AA12" si="1">SUM(Q10:Q11)</f>
        <v>14456.066666666666</v>
      </c>
      <c r="R12" s="18">
        <f t="shared" si="1"/>
        <v>14559.89</v>
      </c>
      <c r="S12" s="18">
        <f t="shared" si="1"/>
        <v>14953.200000000004</v>
      </c>
      <c r="T12" s="18">
        <f t="shared" si="1"/>
        <v>13333.633333333335</v>
      </c>
      <c r="U12" s="18">
        <f t="shared" si="1"/>
        <v>14772.733333333334</v>
      </c>
      <c r="V12" s="18">
        <f t="shared" si="1"/>
        <v>15372.25</v>
      </c>
      <c r="W12" s="18">
        <f t="shared" si="1"/>
        <v>16752.75</v>
      </c>
      <c r="X12" s="18">
        <f t="shared" si="1"/>
        <v>14433.279999999999</v>
      </c>
      <c r="Y12" s="18">
        <f t="shared" si="1"/>
        <v>15623.883333333335</v>
      </c>
      <c r="Z12" s="18">
        <f t="shared" si="1"/>
        <v>15304.399999999998</v>
      </c>
      <c r="AA12" s="18">
        <f t="shared" si="1"/>
        <v>19885.166666666668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/>
      <c r="T14" s="24">
        <v>8120.2088774000003</v>
      </c>
      <c r="U14" s="24">
        <v>7801.8573196000007</v>
      </c>
      <c r="V14" s="24"/>
      <c r="W14" s="24"/>
      <c r="X14" s="24"/>
      <c r="Y14" s="18">
        <v>8791.5488989898968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/>
      <c r="T15" s="24">
        <v>6838.1322103999992</v>
      </c>
      <c r="U15" s="24">
        <v>6316.7436524000004</v>
      </c>
      <c r="V15" s="24"/>
      <c r="W15" s="41"/>
      <c r="X15" s="41"/>
      <c r="Y15" s="18">
        <v>6211.2475858585858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/>
      <c r="T16" s="18">
        <f t="shared" ref="T16:U16" si="3">SUM(T14:T15)</f>
        <v>14958.3410878</v>
      </c>
      <c r="U16" s="18">
        <f t="shared" si="3"/>
        <v>14118.600972</v>
      </c>
      <c r="V16" s="18"/>
      <c r="W16" s="18"/>
      <c r="X16" s="18"/>
      <c r="Y16" s="18">
        <f>SUM(Y14:Y15)</f>
        <v>15002.796484848483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3006" display="Index" xr:uid="{6F6FF066-9913-4014-978E-DB4542B6DEB9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50D8F-3706-4625-8F02-D778BF625E3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121</v>
      </c>
      <c r="E3" s="46"/>
      <c r="F3" s="46"/>
      <c r="G3" s="7"/>
      <c r="H3" s="48" t="s">
        <v>122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10.208333333333332</v>
      </c>
      <c r="E8" s="40">
        <v>13.340909090909092</v>
      </c>
      <c r="F8" s="40">
        <v>12.076388888888891</v>
      </c>
      <c r="G8" s="40">
        <v>13.708333333333334</v>
      </c>
      <c r="H8" s="40">
        <v>16.822222222222219</v>
      </c>
      <c r="I8" s="40">
        <v>28.013636363636362</v>
      </c>
      <c r="J8" s="40">
        <v>25.277777777777782</v>
      </c>
      <c r="L8" s="40">
        <f>AVERAGE(D8:H8)</f>
        <v>13.231237373737375</v>
      </c>
      <c r="M8" s="40">
        <f>AVERAGE(D8:J8)</f>
        <v>17.063943001443004</v>
      </c>
      <c r="O8" s="29"/>
    </row>
    <row r="9" spans="1:15" ht="9.4499999999999993" customHeight="1" x14ac:dyDescent="0.15">
      <c r="C9" s="20">
        <v>1</v>
      </c>
      <c r="D9" s="40">
        <v>4.6783333333333337</v>
      </c>
      <c r="E9" s="40">
        <v>6.5</v>
      </c>
      <c r="F9" s="40">
        <v>5.1111111111111116</v>
      </c>
      <c r="G9" s="40">
        <v>6.0069444444444455</v>
      </c>
      <c r="H9" s="40">
        <v>6.863888888888888</v>
      </c>
      <c r="I9" s="40">
        <v>13.206060606060607</v>
      </c>
      <c r="J9" s="40">
        <v>10.131944444444445</v>
      </c>
      <c r="L9" s="40">
        <f t="shared" ref="L9:L31" si="0">AVERAGE(D9:H9)</f>
        <v>5.8320555555555558</v>
      </c>
      <c r="M9" s="40">
        <f t="shared" ref="M9:M31" si="1">AVERAGE(D9:J9)</f>
        <v>7.4997546897546892</v>
      </c>
      <c r="O9" s="29"/>
    </row>
    <row r="10" spans="1:15" ht="9.4499999999999993" customHeight="1" x14ac:dyDescent="0.15">
      <c r="C10" s="20">
        <v>2</v>
      </c>
      <c r="D10" s="40">
        <v>3.2166666666666663</v>
      </c>
      <c r="E10" s="40">
        <v>4.0833333333333339</v>
      </c>
      <c r="F10" s="40">
        <v>3.9236111111111107</v>
      </c>
      <c r="G10" s="40">
        <v>3.1736111111111107</v>
      </c>
      <c r="H10" s="40">
        <v>4.5638888888888891</v>
      </c>
      <c r="I10" s="40">
        <v>7.0378787878787881</v>
      </c>
      <c r="J10" s="40">
        <v>6.0069444444444438</v>
      </c>
      <c r="L10" s="40">
        <f t="shared" si="0"/>
        <v>3.7922222222222226</v>
      </c>
      <c r="M10" s="40">
        <f t="shared" si="1"/>
        <v>4.5722763347763351</v>
      </c>
      <c r="O10" s="29"/>
    </row>
    <row r="11" spans="1:15" ht="9.4499999999999993" customHeight="1" x14ac:dyDescent="0.15">
      <c r="C11" s="20">
        <v>3</v>
      </c>
      <c r="D11" s="40">
        <v>3.5116666666666667</v>
      </c>
      <c r="E11" s="40">
        <v>4.5984848484848486</v>
      </c>
      <c r="F11" s="40">
        <v>4.5416666666666661</v>
      </c>
      <c r="G11" s="40">
        <v>5.1388888888888884</v>
      </c>
      <c r="H11" s="40">
        <v>4.8402777777777777</v>
      </c>
      <c r="I11" s="40">
        <v>4.8439393939393938</v>
      </c>
      <c r="J11" s="40">
        <v>3.9027777777777781</v>
      </c>
      <c r="L11" s="40">
        <f t="shared" si="0"/>
        <v>4.5261969696969695</v>
      </c>
      <c r="M11" s="40">
        <f t="shared" si="1"/>
        <v>4.48252886002886</v>
      </c>
      <c r="O11" s="29"/>
    </row>
    <row r="12" spans="1:15" ht="9.4499999999999993" customHeight="1" x14ac:dyDescent="0.15">
      <c r="C12" s="20">
        <v>4</v>
      </c>
      <c r="D12" s="40">
        <v>8.0966666666666676</v>
      </c>
      <c r="E12" s="40">
        <v>8.3333333333333321</v>
      </c>
      <c r="F12" s="40">
        <v>8.8263888888888875</v>
      </c>
      <c r="G12" s="40">
        <v>8.1944444444444446</v>
      </c>
      <c r="H12" s="40">
        <v>11.008333333333333</v>
      </c>
      <c r="I12" s="40">
        <v>9.6787878787878796</v>
      </c>
      <c r="J12" s="40">
        <v>3.6388888888888888</v>
      </c>
      <c r="L12" s="40">
        <f t="shared" si="0"/>
        <v>8.8918333333333326</v>
      </c>
      <c r="M12" s="40">
        <f t="shared" si="1"/>
        <v>8.2538347763347755</v>
      </c>
    </row>
    <row r="13" spans="1:15" ht="9.4499999999999993" customHeight="1" x14ac:dyDescent="0.15">
      <c r="C13" s="20">
        <v>5</v>
      </c>
      <c r="D13" s="40">
        <v>49.546666666666667</v>
      </c>
      <c r="E13" s="40">
        <v>48.43181818181818</v>
      </c>
      <c r="F13" s="40">
        <v>48.5625</v>
      </c>
      <c r="G13" s="40">
        <v>46.49305555555555</v>
      </c>
      <c r="H13" s="40">
        <v>49.322222222222216</v>
      </c>
      <c r="I13" s="40">
        <v>27.381818181818179</v>
      </c>
      <c r="J13" s="40">
        <v>9.1944444444444446</v>
      </c>
      <c r="L13" s="40">
        <f t="shared" si="0"/>
        <v>48.471252525252524</v>
      </c>
      <c r="M13" s="40">
        <f t="shared" si="1"/>
        <v>39.847503607503604</v>
      </c>
    </row>
    <row r="14" spans="1:15" ht="9.4499999999999993" customHeight="1" x14ac:dyDescent="0.15">
      <c r="C14" s="20">
        <v>6</v>
      </c>
      <c r="D14" s="40">
        <v>108.92166666666665</v>
      </c>
      <c r="E14" s="40">
        <v>117.31060606060605</v>
      </c>
      <c r="F14" s="40">
        <v>115.8125</v>
      </c>
      <c r="G14" s="40">
        <v>114.625</v>
      </c>
      <c r="H14" s="40">
        <v>117.56666666666666</v>
      </c>
      <c r="I14" s="40">
        <v>56.375757575757575</v>
      </c>
      <c r="J14" s="40">
        <v>19.972222222222221</v>
      </c>
      <c r="L14" s="40">
        <f t="shared" si="0"/>
        <v>114.84728787878787</v>
      </c>
      <c r="M14" s="40">
        <f t="shared" si="1"/>
        <v>92.940631313131306</v>
      </c>
    </row>
    <row r="15" spans="1:15" ht="9.4499999999999993" customHeight="1" x14ac:dyDescent="0.15">
      <c r="C15" s="20">
        <v>7</v>
      </c>
      <c r="D15" s="40">
        <v>285.66833333333335</v>
      </c>
      <c r="E15" s="40">
        <v>273.20454545454544</v>
      </c>
      <c r="F15" s="40">
        <v>254.77083333333329</v>
      </c>
      <c r="G15" s="40">
        <v>264.75</v>
      </c>
      <c r="H15" s="40">
        <v>271.19166666666666</v>
      </c>
      <c r="I15" s="40">
        <v>85.013636363636365</v>
      </c>
      <c r="J15" s="40">
        <v>46.097222222222221</v>
      </c>
      <c r="L15" s="40">
        <f t="shared" si="0"/>
        <v>269.91707575757573</v>
      </c>
      <c r="M15" s="40">
        <f t="shared" si="1"/>
        <v>211.52803391053388</v>
      </c>
    </row>
    <row r="16" spans="1:15" ht="9.4499999999999993" customHeight="1" x14ac:dyDescent="0.15">
      <c r="C16" s="20">
        <v>8</v>
      </c>
      <c r="D16" s="40">
        <v>361.98166666666668</v>
      </c>
      <c r="E16" s="40">
        <v>369.62878787878788</v>
      </c>
      <c r="F16" s="40">
        <v>342.28472222222217</v>
      </c>
      <c r="G16" s="40">
        <v>363.09027777777777</v>
      </c>
      <c r="H16" s="40">
        <v>354.53194444444443</v>
      </c>
      <c r="I16" s="40">
        <v>184.56363636363636</v>
      </c>
      <c r="J16" s="40">
        <v>85.895833333333329</v>
      </c>
      <c r="L16" s="40">
        <f t="shared" si="0"/>
        <v>358.30347979797978</v>
      </c>
      <c r="M16" s="40">
        <f t="shared" si="1"/>
        <v>294.56812409812409</v>
      </c>
    </row>
    <row r="17" spans="3:13" ht="9.4499999999999993" customHeight="1" x14ac:dyDescent="0.15">
      <c r="C17" s="20">
        <v>9</v>
      </c>
      <c r="D17" s="40">
        <v>497.00166666666667</v>
      </c>
      <c r="E17" s="40">
        <v>493.780303030303</v>
      </c>
      <c r="F17" s="40">
        <v>500.03472222222223</v>
      </c>
      <c r="G17" s="40">
        <v>554.625</v>
      </c>
      <c r="H17" s="40">
        <v>624.04166666666663</v>
      </c>
      <c r="I17" s="40">
        <v>705.91060606060603</v>
      </c>
      <c r="J17" s="40">
        <v>281.12500000000006</v>
      </c>
      <c r="L17" s="40">
        <f t="shared" si="0"/>
        <v>533.89667171717178</v>
      </c>
      <c r="M17" s="40">
        <f t="shared" si="1"/>
        <v>522.35985209235207</v>
      </c>
    </row>
    <row r="18" spans="3:13" ht="9.4499999999999993" customHeight="1" x14ac:dyDescent="0.15">
      <c r="C18" s="20">
        <v>10</v>
      </c>
      <c r="D18" s="40">
        <v>765.02666666666676</v>
      </c>
      <c r="E18" s="40">
        <v>748.39393939393949</v>
      </c>
      <c r="F18" s="40">
        <v>790.94444444444446</v>
      </c>
      <c r="G18" s="40">
        <v>862.1875</v>
      </c>
      <c r="H18" s="40">
        <v>955.75416666666661</v>
      </c>
      <c r="I18" s="40">
        <v>1131.4969696969697</v>
      </c>
      <c r="J18" s="40">
        <v>624.49305555555554</v>
      </c>
      <c r="L18" s="40">
        <f t="shared" si="0"/>
        <v>824.46134343434346</v>
      </c>
      <c r="M18" s="40">
        <f t="shared" si="1"/>
        <v>839.75667748917749</v>
      </c>
    </row>
    <row r="19" spans="3:13" ht="9.4499999999999993" customHeight="1" x14ac:dyDescent="0.15">
      <c r="C19" s="20">
        <v>11</v>
      </c>
      <c r="D19" s="40">
        <v>747.19166666666672</v>
      </c>
      <c r="E19" s="40">
        <v>715.030303030303</v>
      </c>
      <c r="F19" s="40">
        <v>736.52777777777771</v>
      </c>
      <c r="G19" s="40">
        <v>799.83333333333337</v>
      </c>
      <c r="H19" s="40">
        <v>912.38333333333333</v>
      </c>
      <c r="I19" s="40">
        <v>1206.6393939393938</v>
      </c>
      <c r="J19" s="40">
        <v>1373.0416666666667</v>
      </c>
      <c r="L19" s="40">
        <f t="shared" si="0"/>
        <v>782.1932828282828</v>
      </c>
      <c r="M19" s="40">
        <f t="shared" si="1"/>
        <v>927.23535353535351</v>
      </c>
    </row>
    <row r="20" spans="3:13" ht="9.4499999999999993" customHeight="1" x14ac:dyDescent="0.15">
      <c r="C20" s="20">
        <v>12</v>
      </c>
      <c r="D20" s="40">
        <v>674.31333333333328</v>
      </c>
      <c r="E20" s="40">
        <v>635.36363636363637</v>
      </c>
      <c r="F20" s="40">
        <v>675.71527777777771</v>
      </c>
      <c r="G20" s="40">
        <v>735.14583333333337</v>
      </c>
      <c r="H20" s="40">
        <v>816.72222222222217</v>
      </c>
      <c r="I20" s="40">
        <v>1218.6727272727273</v>
      </c>
      <c r="J20" s="40">
        <v>1343.2847222222222</v>
      </c>
      <c r="L20" s="40">
        <f t="shared" si="0"/>
        <v>707.45206060606063</v>
      </c>
      <c r="M20" s="40">
        <f t="shared" si="1"/>
        <v>871.31682178932169</v>
      </c>
    </row>
    <row r="21" spans="3:13" ht="9.4499999999999993" customHeight="1" x14ac:dyDescent="0.15">
      <c r="C21" s="20">
        <v>13</v>
      </c>
      <c r="D21" s="40">
        <v>610.32833333333326</v>
      </c>
      <c r="E21" s="40">
        <v>596.90151515151513</v>
      </c>
      <c r="F21" s="40">
        <v>630.20138888888891</v>
      </c>
      <c r="G21" s="40">
        <v>654.9513888888888</v>
      </c>
      <c r="H21" s="40">
        <v>755.02638888888885</v>
      </c>
      <c r="I21" s="40">
        <v>1169.8106060606062</v>
      </c>
      <c r="J21" s="40">
        <v>1129.3819444444446</v>
      </c>
      <c r="L21" s="40">
        <f t="shared" si="0"/>
        <v>649.48180303030301</v>
      </c>
      <c r="M21" s="40">
        <f t="shared" si="1"/>
        <v>792.37165223665227</v>
      </c>
    </row>
    <row r="22" spans="3:13" ht="9.4499999999999993" customHeight="1" x14ac:dyDescent="0.15">
      <c r="C22" s="20">
        <v>14</v>
      </c>
      <c r="D22" s="40">
        <v>451.63333333333333</v>
      </c>
      <c r="E22" s="40">
        <v>443.43939393939394</v>
      </c>
      <c r="F22" s="40">
        <v>467.70833333333331</v>
      </c>
      <c r="G22" s="40">
        <v>498.40972222222223</v>
      </c>
      <c r="H22" s="40">
        <v>609.65</v>
      </c>
      <c r="I22" s="40">
        <v>1113.560606060606</v>
      </c>
      <c r="J22" s="40">
        <v>952.32638888888903</v>
      </c>
      <c r="L22" s="40">
        <f t="shared" si="0"/>
        <v>494.16815656565649</v>
      </c>
      <c r="M22" s="40">
        <f t="shared" si="1"/>
        <v>648.10396825396822</v>
      </c>
    </row>
    <row r="23" spans="3:13" ht="9.4499999999999993" customHeight="1" x14ac:dyDescent="0.15">
      <c r="C23" s="20">
        <v>15</v>
      </c>
      <c r="D23" s="40">
        <v>441.74000000000007</v>
      </c>
      <c r="E23" s="40">
        <v>444.37878787878782</v>
      </c>
      <c r="F23" s="40">
        <v>485.1180555555556</v>
      </c>
      <c r="G23" s="40">
        <v>523.13194444444446</v>
      </c>
      <c r="H23" s="40">
        <v>669.00694444444446</v>
      </c>
      <c r="I23" s="40">
        <v>998.25757575757586</v>
      </c>
      <c r="J23" s="40">
        <v>716.25</v>
      </c>
      <c r="L23" s="40">
        <f t="shared" si="0"/>
        <v>512.67514646464645</v>
      </c>
      <c r="M23" s="40">
        <f t="shared" si="1"/>
        <v>611.12618686868689</v>
      </c>
    </row>
    <row r="24" spans="3:13" ht="9.4499999999999993" customHeight="1" x14ac:dyDescent="0.15">
      <c r="C24" s="20">
        <v>16</v>
      </c>
      <c r="D24" s="40">
        <v>597.76</v>
      </c>
      <c r="E24" s="40">
        <v>631.58333333333337</v>
      </c>
      <c r="F24" s="40">
        <v>665.11111111111109</v>
      </c>
      <c r="G24" s="40">
        <v>707.13194444444434</v>
      </c>
      <c r="H24" s="40">
        <v>812.74444444444453</v>
      </c>
      <c r="I24" s="40">
        <v>889.66969696969693</v>
      </c>
      <c r="J24" s="40">
        <v>549.09722222222229</v>
      </c>
      <c r="L24" s="40">
        <f t="shared" si="0"/>
        <v>682.86616666666669</v>
      </c>
      <c r="M24" s="40">
        <f t="shared" si="1"/>
        <v>693.29967893217895</v>
      </c>
    </row>
    <row r="25" spans="3:13" ht="9.4499999999999993" customHeight="1" x14ac:dyDescent="0.15">
      <c r="C25" s="20">
        <v>17</v>
      </c>
      <c r="D25" s="40">
        <v>683.02666666666676</v>
      </c>
      <c r="E25" s="40">
        <v>723.00757575757575</v>
      </c>
      <c r="F25" s="40">
        <v>781.35416666666663</v>
      </c>
      <c r="G25" s="40">
        <v>825.11805555555554</v>
      </c>
      <c r="H25" s="40">
        <v>871.71111111111111</v>
      </c>
      <c r="I25" s="40">
        <v>821.96212121212113</v>
      </c>
      <c r="J25" s="40">
        <v>335.82638888888886</v>
      </c>
      <c r="L25" s="40">
        <f t="shared" si="0"/>
        <v>776.84351515151525</v>
      </c>
      <c r="M25" s="40">
        <f t="shared" si="1"/>
        <v>720.28658369408367</v>
      </c>
    </row>
    <row r="26" spans="3:13" ht="9.4499999999999993" customHeight="1" x14ac:dyDescent="0.15">
      <c r="C26" s="20">
        <v>18</v>
      </c>
      <c r="D26" s="40">
        <v>623.13499999999999</v>
      </c>
      <c r="E26" s="40">
        <v>695.39393939393938</v>
      </c>
      <c r="F26" s="40">
        <v>773.63194444444446</v>
      </c>
      <c r="G26" s="40">
        <v>842.92361111111097</v>
      </c>
      <c r="H26" s="40">
        <v>895.47777777777776</v>
      </c>
      <c r="I26" s="40">
        <v>744.92424242424249</v>
      </c>
      <c r="J26" s="40">
        <v>213.18055555555554</v>
      </c>
      <c r="L26" s="40">
        <f t="shared" si="0"/>
        <v>766.1124545454544</v>
      </c>
      <c r="M26" s="40">
        <f t="shared" si="1"/>
        <v>684.0952958152958</v>
      </c>
    </row>
    <row r="27" spans="3:13" ht="9.4499999999999993" customHeight="1" x14ac:dyDescent="0.15">
      <c r="C27" s="20">
        <v>19</v>
      </c>
      <c r="D27" s="40">
        <v>502.41166666666669</v>
      </c>
      <c r="E27" s="40">
        <v>543.49242424242414</v>
      </c>
      <c r="F27" s="40">
        <v>627.72916666666663</v>
      </c>
      <c r="G27" s="40">
        <v>675.91666666666663</v>
      </c>
      <c r="H27" s="40">
        <v>821.88611111111129</v>
      </c>
      <c r="I27" s="40">
        <v>545.82424242424247</v>
      </c>
      <c r="J27" s="40">
        <v>144.47916666666669</v>
      </c>
      <c r="L27" s="40">
        <f t="shared" si="0"/>
        <v>634.28720707070704</v>
      </c>
      <c r="M27" s="40">
        <f t="shared" si="1"/>
        <v>551.67706349206344</v>
      </c>
    </row>
    <row r="28" spans="3:13" ht="9.4499999999999993" customHeight="1" x14ac:dyDescent="0.15">
      <c r="C28" s="20">
        <v>20</v>
      </c>
      <c r="D28" s="40">
        <v>261.91833333333329</v>
      </c>
      <c r="E28" s="40">
        <v>282.82575757575756</v>
      </c>
      <c r="F28" s="40">
        <v>315.375</v>
      </c>
      <c r="G28" s="40">
        <v>344.70138888888886</v>
      </c>
      <c r="H28" s="40">
        <v>439.78472222222223</v>
      </c>
      <c r="I28" s="40">
        <v>287.7560606060606</v>
      </c>
      <c r="J28" s="40">
        <v>104.14583333333333</v>
      </c>
      <c r="L28" s="40">
        <f t="shared" si="0"/>
        <v>328.92104040404035</v>
      </c>
      <c r="M28" s="40">
        <f t="shared" si="1"/>
        <v>290.9295851370851</v>
      </c>
    </row>
    <row r="29" spans="3:13" ht="9.4499999999999993" customHeight="1" x14ac:dyDescent="0.15">
      <c r="C29" s="20">
        <v>21</v>
      </c>
      <c r="D29" s="40">
        <v>119.04333333333334</v>
      </c>
      <c r="E29" s="40">
        <v>123.33333333333331</v>
      </c>
      <c r="F29" s="40">
        <v>131.0277777777778</v>
      </c>
      <c r="G29" s="40">
        <v>143.88888888888889</v>
      </c>
      <c r="H29" s="40">
        <v>198.95000000000002</v>
      </c>
      <c r="I29" s="40">
        <v>153.17575757575759</v>
      </c>
      <c r="J29" s="40">
        <v>63.270833333333321</v>
      </c>
      <c r="L29" s="40">
        <f t="shared" si="0"/>
        <v>143.24866666666668</v>
      </c>
      <c r="M29" s="40">
        <f t="shared" si="1"/>
        <v>133.24141774891777</v>
      </c>
    </row>
    <row r="30" spans="3:13" ht="9.4499999999999993" customHeight="1" x14ac:dyDescent="0.15">
      <c r="C30" s="20">
        <v>22</v>
      </c>
      <c r="D30" s="40">
        <v>75.558333333333323</v>
      </c>
      <c r="E30" s="40">
        <v>76.606060606060609</v>
      </c>
      <c r="F30" s="40">
        <v>80.236111111111114</v>
      </c>
      <c r="G30" s="40">
        <v>83.291666666666671</v>
      </c>
      <c r="H30" s="40">
        <v>137.01805555555555</v>
      </c>
      <c r="I30" s="40">
        <v>74.331818181818178</v>
      </c>
      <c r="J30" s="40">
        <v>34.305555555555557</v>
      </c>
      <c r="L30" s="40">
        <f t="shared" si="0"/>
        <v>90.542045454545445</v>
      </c>
      <c r="M30" s="40">
        <f t="shared" si="1"/>
        <v>80.192514430014427</v>
      </c>
    </row>
    <row r="31" spans="3:13" ht="9.4499999999999993" customHeight="1" x14ac:dyDescent="0.15">
      <c r="C31" s="20">
        <v>23</v>
      </c>
      <c r="D31" s="40">
        <v>27.851666666666667</v>
      </c>
      <c r="E31" s="40">
        <v>26.098484848484848</v>
      </c>
      <c r="F31" s="40">
        <v>32.763888888888893</v>
      </c>
      <c r="G31" s="40">
        <v>31.75</v>
      </c>
      <c r="H31" s="40">
        <v>64.469444444444449</v>
      </c>
      <c r="I31" s="40">
        <v>40.515151515151516</v>
      </c>
      <c r="J31" s="40">
        <v>23.847222222222225</v>
      </c>
      <c r="L31" s="40">
        <f t="shared" si="0"/>
        <v>36.586696969696973</v>
      </c>
      <c r="M31" s="40">
        <f t="shared" si="1"/>
        <v>35.3279797979798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6738.8066666666673</v>
      </c>
      <c r="E33" s="40">
        <f t="shared" ref="E33:J33" si="2">SUM(E15:E26)</f>
        <v>6770.1060606060601</v>
      </c>
      <c r="F33" s="40">
        <f t="shared" si="2"/>
        <v>7103.4027777777783</v>
      </c>
      <c r="G33" s="40">
        <f t="shared" si="2"/>
        <v>7631.2986111111122</v>
      </c>
      <c r="H33" s="40">
        <f t="shared" si="2"/>
        <v>8548.241666666665</v>
      </c>
      <c r="I33" s="40">
        <f t="shared" si="2"/>
        <v>10270.481818181819</v>
      </c>
      <c r="J33" s="40">
        <f t="shared" si="2"/>
        <v>7650</v>
      </c>
      <c r="L33" s="40">
        <f>SUM(L15:L26)</f>
        <v>7358.3711565656558</v>
      </c>
      <c r="M33" s="40">
        <f>SUM(M15:M26)</f>
        <v>7816.0482287157292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1144.6516666666666</v>
      </c>
      <c r="E34" s="40">
        <f t="shared" ref="E34:J34" si="3">SUM(E15:E17)</f>
        <v>1136.6136363636363</v>
      </c>
      <c r="F34" s="40">
        <f t="shared" si="3"/>
        <v>1097.0902777777776</v>
      </c>
      <c r="G34" s="40">
        <f t="shared" si="3"/>
        <v>1182.4652777777778</v>
      </c>
      <c r="H34" s="40">
        <f t="shared" si="3"/>
        <v>1249.7652777777776</v>
      </c>
      <c r="I34" s="40">
        <f t="shared" si="3"/>
        <v>975.4878787878788</v>
      </c>
      <c r="J34" s="40">
        <f t="shared" si="3"/>
        <v>413.1180555555556</v>
      </c>
      <c r="L34" s="40">
        <f>SUM(L15:L17)</f>
        <v>1162.1172272727272</v>
      </c>
      <c r="M34" s="40">
        <f>SUM(M15:M17)</f>
        <v>1028.4560101010102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3690.2333333333336</v>
      </c>
      <c r="E35" s="40">
        <f t="shared" ref="E35:J35" si="4">SUM(E18:E23)</f>
        <v>3583.507575757576</v>
      </c>
      <c r="F35" s="40">
        <f t="shared" si="4"/>
        <v>3786.2152777777778</v>
      </c>
      <c r="G35" s="40">
        <f t="shared" si="4"/>
        <v>4073.6597222222222</v>
      </c>
      <c r="H35" s="40">
        <f t="shared" si="4"/>
        <v>4718.5430555555558</v>
      </c>
      <c r="I35" s="40">
        <f t="shared" si="4"/>
        <v>6838.4378787878786</v>
      </c>
      <c r="J35" s="40">
        <f t="shared" si="4"/>
        <v>6138.7777777777774</v>
      </c>
      <c r="L35" s="40">
        <f>SUM(L18:L23)</f>
        <v>3970.4317929292924</v>
      </c>
      <c r="M35" s="40">
        <f>SUM(M18:M23)</f>
        <v>4689.9106601731601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1903.9216666666669</v>
      </c>
      <c r="E36" s="40">
        <f t="shared" ref="E36:J36" si="5">SUM(E24:E26)</f>
        <v>2049.9848484848485</v>
      </c>
      <c r="F36" s="40">
        <f t="shared" si="5"/>
        <v>2220.0972222222222</v>
      </c>
      <c r="G36" s="40">
        <f t="shared" si="5"/>
        <v>2375.1736111111109</v>
      </c>
      <c r="H36" s="40">
        <f t="shared" si="5"/>
        <v>2579.9333333333334</v>
      </c>
      <c r="I36" s="40">
        <f t="shared" si="5"/>
        <v>2456.5560606060608</v>
      </c>
      <c r="J36" s="40">
        <f t="shared" si="5"/>
        <v>1098.1041666666665</v>
      </c>
      <c r="L36" s="40">
        <f>SUM(L24:L26)</f>
        <v>2225.8221363636362</v>
      </c>
      <c r="M36" s="40">
        <f>SUM(M24:M26)</f>
        <v>2097.6815584415585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7913.7699999999995</v>
      </c>
      <c r="E37" s="40">
        <f t="shared" ref="E37:J37" si="6">SUM(E8:E31)</f>
        <v>8025.060606060606</v>
      </c>
      <c r="F37" s="40">
        <f t="shared" si="6"/>
        <v>8489.3888888888887</v>
      </c>
      <c r="G37" s="40">
        <f t="shared" si="6"/>
        <v>9108.1875</v>
      </c>
      <c r="H37" s="40">
        <f t="shared" si="6"/>
        <v>10421.3375</v>
      </c>
      <c r="I37" s="40">
        <f t="shared" si="6"/>
        <v>11518.622727272726</v>
      </c>
      <c r="J37" s="40">
        <f t="shared" si="6"/>
        <v>8098.1736111111113</v>
      </c>
      <c r="L37" s="40">
        <f>SUM(L8:L31)</f>
        <v>8791.5488989898968</v>
      </c>
      <c r="M37" s="40">
        <f>SUM(M8:M31)</f>
        <v>9082.0772619047602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6803.9666666666672</v>
      </c>
      <c r="D43" s="35">
        <v>7301.4666666666672</v>
      </c>
      <c r="E43" s="35">
        <v>7364.83</v>
      </c>
      <c r="F43" s="35">
        <v>7406.5000000000009</v>
      </c>
      <c r="G43" s="35">
        <v>6469.2000000000007</v>
      </c>
      <c r="H43" s="35">
        <v>7103.0666666666666</v>
      </c>
      <c r="I43" s="35">
        <v>7389.9833333333336</v>
      </c>
      <c r="J43" s="35">
        <v>8038</v>
      </c>
      <c r="K43" s="35">
        <v>6961.33</v>
      </c>
      <c r="L43" s="35">
        <v>7634.7</v>
      </c>
      <c r="M43" s="35">
        <v>7531.8666666666668</v>
      </c>
      <c r="N43" s="35">
        <v>9756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7978.6000000000013</v>
      </c>
      <c r="D44" s="35">
        <v>8717.1333333333332</v>
      </c>
      <c r="E44" s="35">
        <v>8716.7099999999991</v>
      </c>
      <c r="F44" s="35">
        <v>8868.6000000000022</v>
      </c>
      <c r="G44" s="35">
        <v>7822.55</v>
      </c>
      <c r="H44" s="35">
        <v>8581.9333333333343</v>
      </c>
      <c r="I44" s="35">
        <v>8971.8166666666657</v>
      </c>
      <c r="J44" s="35">
        <v>9632.25</v>
      </c>
      <c r="K44" s="35">
        <v>8377.34</v>
      </c>
      <c r="L44" s="35">
        <v>9068.6833333333343</v>
      </c>
      <c r="M44" s="35">
        <v>8838.2999999999975</v>
      </c>
      <c r="N44" s="35">
        <v>11801.000000000002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10796.5</v>
      </c>
      <c r="D47" s="35">
        <v>10188</v>
      </c>
      <c r="E47" s="35">
        <v>11135.800000000001</v>
      </c>
      <c r="F47" s="35">
        <v>11711</v>
      </c>
      <c r="G47" s="35">
        <v>9738.6666666666661</v>
      </c>
      <c r="H47" s="35">
        <v>9267.0000000000018</v>
      </c>
      <c r="I47" s="35">
        <v>10064.666666666666</v>
      </c>
      <c r="J47" s="35">
        <v>8673</v>
      </c>
      <c r="K47" s="35">
        <v>9451</v>
      </c>
      <c r="L47" s="35">
        <v>11120</v>
      </c>
      <c r="M47" s="35">
        <v>10829.666666666666</v>
      </c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11976</v>
      </c>
      <c r="D48" s="35">
        <v>11350</v>
      </c>
      <c r="E48" s="35">
        <v>12452.6</v>
      </c>
      <c r="F48" s="35">
        <v>13209</v>
      </c>
      <c r="G48" s="35">
        <v>10914</v>
      </c>
      <c r="H48" s="35">
        <v>10458</v>
      </c>
      <c r="I48" s="35">
        <v>11372.666666666668</v>
      </c>
      <c r="J48" s="35">
        <v>9854</v>
      </c>
      <c r="K48" s="35">
        <v>10736.75</v>
      </c>
      <c r="L48" s="35">
        <v>12414.5</v>
      </c>
      <c r="M48" s="35">
        <v>11967.333333333332</v>
      </c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8505</v>
      </c>
      <c r="D51" s="35">
        <v>7395.5</v>
      </c>
      <c r="E51" s="35">
        <v>8552</v>
      </c>
      <c r="F51" s="35">
        <v>8038</v>
      </c>
      <c r="G51" s="35">
        <v>6813.9999999999991</v>
      </c>
      <c r="H51" s="35">
        <v>7183.25</v>
      </c>
      <c r="I51" s="35">
        <v>6999</v>
      </c>
      <c r="J51" s="35">
        <v>5002</v>
      </c>
      <c r="K51" s="35">
        <v>7943.25</v>
      </c>
      <c r="L51" s="35">
        <v>8675</v>
      </c>
      <c r="M51" s="35">
        <v>7882</v>
      </c>
      <c r="N51" s="35">
        <v>8811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8850</v>
      </c>
      <c r="D52" s="35">
        <v>7828</v>
      </c>
      <c r="E52" s="35">
        <v>8981</v>
      </c>
      <c r="F52" s="35">
        <v>8582</v>
      </c>
      <c r="G52" s="35">
        <v>7263.3333333333321</v>
      </c>
      <c r="H52" s="35">
        <v>7632.25</v>
      </c>
      <c r="I52" s="35">
        <v>7450.333333333333</v>
      </c>
      <c r="J52" s="35">
        <v>5474</v>
      </c>
      <c r="K52" s="35">
        <v>8369</v>
      </c>
      <c r="L52" s="35">
        <v>9154.5</v>
      </c>
      <c r="M52" s="35">
        <v>8271.6666666666661</v>
      </c>
      <c r="N52" s="35">
        <v>9322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3006" display="Index" xr:uid="{E5DE5373-0677-47E6-9AC3-959CF2BC7239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C81A6-C764-4D38-A4AE-E7AF0858775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121</v>
      </c>
      <c r="E3" s="46"/>
      <c r="F3" s="46"/>
      <c r="G3" s="7"/>
      <c r="H3" s="48" t="s">
        <v>122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27.818333333333335</v>
      </c>
      <c r="E8" s="40">
        <v>30.530303030303028</v>
      </c>
      <c r="F8" s="40">
        <v>36.75694444444445</v>
      </c>
      <c r="G8" s="40">
        <v>39.854166666666664</v>
      </c>
      <c r="H8" s="40">
        <v>44.336111111111109</v>
      </c>
      <c r="I8" s="40">
        <v>78.924242424242422</v>
      </c>
      <c r="J8" s="40">
        <v>77.784722222222214</v>
      </c>
      <c r="L8" s="40">
        <f>AVERAGE(D8:H8)</f>
        <v>35.859171717171719</v>
      </c>
      <c r="M8" s="40">
        <f>AVERAGE(D8:J8)</f>
        <v>48.000689033189033</v>
      </c>
      <c r="O8" s="29"/>
    </row>
    <row r="9" spans="1:15" ht="9.4499999999999993" customHeight="1" x14ac:dyDescent="0.15">
      <c r="C9" s="20">
        <v>1</v>
      </c>
      <c r="D9" s="40">
        <v>7.2516666666666669</v>
      </c>
      <c r="E9" s="40">
        <v>10.25</v>
      </c>
      <c r="F9" s="40">
        <v>9.8958333333333339</v>
      </c>
      <c r="G9" s="40">
        <v>11.090277777777779</v>
      </c>
      <c r="H9" s="40">
        <v>15.520833333333336</v>
      </c>
      <c r="I9" s="40">
        <v>35.4</v>
      </c>
      <c r="J9" s="40">
        <v>33.173611111111107</v>
      </c>
      <c r="L9" s="40">
        <f t="shared" ref="L9:L31" si="0">AVERAGE(D9:H9)</f>
        <v>10.801722222222223</v>
      </c>
      <c r="M9" s="40">
        <f t="shared" ref="M9:M31" si="1">AVERAGE(D9:J9)</f>
        <v>17.511746031746032</v>
      </c>
      <c r="O9" s="29"/>
    </row>
    <row r="10" spans="1:15" ht="9.4499999999999993" customHeight="1" x14ac:dyDescent="0.15">
      <c r="C10" s="20">
        <v>2</v>
      </c>
      <c r="D10" s="40">
        <v>3.9900000000000007</v>
      </c>
      <c r="E10" s="40">
        <v>5.9924242424242431</v>
      </c>
      <c r="F10" s="40">
        <v>4.6319444444444446</v>
      </c>
      <c r="G10" s="40">
        <v>11.180555555555555</v>
      </c>
      <c r="H10" s="40">
        <v>8.9569444444444439</v>
      </c>
      <c r="I10" s="40">
        <v>13.586363636363638</v>
      </c>
      <c r="J10" s="40">
        <v>12.145833333333334</v>
      </c>
      <c r="L10" s="40">
        <f t="shared" si="0"/>
        <v>6.950373737373738</v>
      </c>
      <c r="M10" s="40">
        <f t="shared" si="1"/>
        <v>8.6405808080808093</v>
      </c>
      <c r="O10" s="29"/>
    </row>
    <row r="11" spans="1:15" ht="9.4499999999999993" customHeight="1" x14ac:dyDescent="0.15">
      <c r="C11" s="20">
        <v>3</v>
      </c>
      <c r="D11" s="40">
        <v>3.3433333333333337</v>
      </c>
      <c r="E11" s="40">
        <v>2.9242424242424239</v>
      </c>
      <c r="F11" s="40">
        <v>3.2361111111111112</v>
      </c>
      <c r="G11" s="40">
        <v>12.305555555555555</v>
      </c>
      <c r="H11" s="40">
        <v>4.5055555555555555</v>
      </c>
      <c r="I11" s="40">
        <v>4.6545454545454552</v>
      </c>
      <c r="J11" s="40">
        <v>4.25</v>
      </c>
      <c r="L11" s="40">
        <f t="shared" si="0"/>
        <v>5.2629595959595958</v>
      </c>
      <c r="M11" s="40">
        <f t="shared" si="1"/>
        <v>5.0313347763347762</v>
      </c>
      <c r="O11" s="29"/>
    </row>
    <row r="12" spans="1:15" ht="9.4499999999999993" customHeight="1" x14ac:dyDescent="0.15">
      <c r="C12" s="20">
        <v>4</v>
      </c>
      <c r="D12" s="40">
        <v>2.7433333333333332</v>
      </c>
      <c r="E12" s="40">
        <v>2.8181818181818183</v>
      </c>
      <c r="F12" s="40">
        <v>3.4097222222222219</v>
      </c>
      <c r="G12" s="40">
        <v>4.2152777777777777</v>
      </c>
      <c r="H12" s="40">
        <v>4.5430555555555552</v>
      </c>
      <c r="I12" s="40">
        <v>4.0227272727272734</v>
      </c>
      <c r="J12" s="40">
        <v>2.1597222222222219</v>
      </c>
      <c r="L12" s="40">
        <f t="shared" si="0"/>
        <v>3.5459141414141415</v>
      </c>
      <c r="M12" s="40">
        <f t="shared" si="1"/>
        <v>3.4160028860028859</v>
      </c>
    </row>
    <row r="13" spans="1:15" ht="9.4499999999999993" customHeight="1" x14ac:dyDescent="0.15">
      <c r="C13" s="20">
        <v>5</v>
      </c>
      <c r="D13" s="40">
        <v>4.9933333333333341</v>
      </c>
      <c r="E13" s="40">
        <v>5.1893939393939394</v>
      </c>
      <c r="F13" s="40">
        <v>4.5625000000000009</v>
      </c>
      <c r="G13" s="40">
        <v>5.5694444444444455</v>
      </c>
      <c r="H13" s="40">
        <v>5.1138888888888889</v>
      </c>
      <c r="I13" s="40">
        <v>3.0424242424242425</v>
      </c>
      <c r="J13" s="40">
        <v>2.4236111111111112</v>
      </c>
      <c r="L13" s="40">
        <f t="shared" si="0"/>
        <v>5.0857121212121212</v>
      </c>
      <c r="M13" s="40">
        <f t="shared" si="1"/>
        <v>4.4135137085137091</v>
      </c>
    </row>
    <row r="14" spans="1:15" ht="9.4499999999999993" customHeight="1" x14ac:dyDescent="0.15">
      <c r="C14" s="20">
        <v>6</v>
      </c>
      <c r="D14" s="40">
        <v>2.3633333333333337</v>
      </c>
      <c r="E14" s="40">
        <v>1.4772727272727273</v>
      </c>
      <c r="F14" s="40">
        <v>1.9166666666666667</v>
      </c>
      <c r="G14" s="40">
        <v>1.1875</v>
      </c>
      <c r="H14" s="40">
        <v>1.875</v>
      </c>
      <c r="I14" s="40">
        <v>1.053030303030303</v>
      </c>
      <c r="J14" s="40">
        <v>0.98611111111111116</v>
      </c>
      <c r="L14" s="40">
        <f t="shared" si="0"/>
        <v>1.7639545454545456</v>
      </c>
      <c r="M14" s="40">
        <f t="shared" si="1"/>
        <v>1.5512734487734487</v>
      </c>
    </row>
    <row r="15" spans="1:15" ht="9.4499999999999993" customHeight="1" x14ac:dyDescent="0.15">
      <c r="C15" s="20">
        <v>7</v>
      </c>
      <c r="D15" s="40">
        <v>1.3933333333333333</v>
      </c>
      <c r="E15" s="40">
        <v>1.2196969696969697</v>
      </c>
      <c r="F15" s="40">
        <v>1.8680555555555556</v>
      </c>
      <c r="G15" s="40">
        <v>1.4375</v>
      </c>
      <c r="H15" s="40">
        <v>1.9638888888888888</v>
      </c>
      <c r="I15" s="40">
        <v>1.2863636363636364</v>
      </c>
      <c r="J15" s="40">
        <v>0.78472222222222221</v>
      </c>
      <c r="L15" s="40">
        <f t="shared" si="0"/>
        <v>1.5764949494949494</v>
      </c>
      <c r="M15" s="40">
        <f t="shared" si="1"/>
        <v>1.4219372294372294</v>
      </c>
    </row>
    <row r="16" spans="1:15" ht="9.4499999999999993" customHeight="1" x14ac:dyDescent="0.15">
      <c r="C16" s="20">
        <v>8</v>
      </c>
      <c r="D16" s="40">
        <v>1.9516666666666669</v>
      </c>
      <c r="E16" s="40">
        <v>2.3030303030303028</v>
      </c>
      <c r="F16" s="40">
        <v>2.3055555555555554</v>
      </c>
      <c r="G16" s="40">
        <v>3.5625</v>
      </c>
      <c r="H16" s="40">
        <v>5.197222222222222</v>
      </c>
      <c r="I16" s="40">
        <v>1.8363636363636362</v>
      </c>
      <c r="J16" s="40">
        <v>1.8125000000000002</v>
      </c>
      <c r="L16" s="40">
        <f t="shared" si="0"/>
        <v>3.0639949494949499</v>
      </c>
      <c r="M16" s="40">
        <f t="shared" si="1"/>
        <v>2.7098340548340549</v>
      </c>
    </row>
    <row r="17" spans="3:13" ht="9.4499999999999993" customHeight="1" x14ac:dyDescent="0.15">
      <c r="C17" s="20">
        <v>9</v>
      </c>
      <c r="D17" s="40">
        <v>12.868333333333334</v>
      </c>
      <c r="E17" s="40">
        <v>8.6212121212121229</v>
      </c>
      <c r="F17" s="40">
        <v>10.486111111111111</v>
      </c>
      <c r="G17" s="40">
        <v>17.034722222222225</v>
      </c>
      <c r="H17" s="40">
        <v>23.355555555555554</v>
      </c>
      <c r="I17" s="40">
        <v>14.85</v>
      </c>
      <c r="J17" s="40">
        <v>10.555555555555555</v>
      </c>
      <c r="L17" s="40">
        <f t="shared" si="0"/>
        <v>14.47318686868687</v>
      </c>
      <c r="M17" s="40">
        <f t="shared" si="1"/>
        <v>13.9673556998557</v>
      </c>
    </row>
    <row r="18" spans="3:13" ht="9.4499999999999993" customHeight="1" x14ac:dyDescent="0.15">
      <c r="C18" s="20">
        <v>10</v>
      </c>
      <c r="D18" s="40">
        <v>146.67166666666668</v>
      </c>
      <c r="E18" s="40">
        <v>136.24242424242422</v>
      </c>
      <c r="F18" s="40">
        <v>139.19444444444443</v>
      </c>
      <c r="G18" s="40">
        <v>149.43055555555557</v>
      </c>
      <c r="H18" s="40">
        <v>186.91249999999999</v>
      </c>
      <c r="I18" s="40">
        <v>216.12575757575758</v>
      </c>
      <c r="J18" s="40">
        <v>71.805555555555557</v>
      </c>
      <c r="L18" s="40">
        <f t="shared" si="0"/>
        <v>151.69031818181818</v>
      </c>
      <c r="M18" s="40">
        <f t="shared" si="1"/>
        <v>149.48327200577202</v>
      </c>
    </row>
    <row r="19" spans="3:13" ht="9.4499999999999993" customHeight="1" x14ac:dyDescent="0.15">
      <c r="C19" s="20">
        <v>11</v>
      </c>
      <c r="D19" s="40">
        <v>298.69333333333333</v>
      </c>
      <c r="E19" s="40">
        <v>285.97727272727269</v>
      </c>
      <c r="F19" s="40">
        <v>294.33333333333331</v>
      </c>
      <c r="G19" s="40">
        <v>314.63194444444446</v>
      </c>
      <c r="H19" s="40">
        <v>366.51805555555558</v>
      </c>
      <c r="I19" s="40">
        <v>430.00454545454545</v>
      </c>
      <c r="J19" s="40">
        <v>182.36111111111109</v>
      </c>
      <c r="L19" s="40">
        <f t="shared" si="0"/>
        <v>312.03078787878792</v>
      </c>
      <c r="M19" s="40">
        <f t="shared" si="1"/>
        <v>310.35994227994223</v>
      </c>
    </row>
    <row r="20" spans="3:13" ht="9.4499999999999993" customHeight="1" x14ac:dyDescent="0.15">
      <c r="C20" s="20">
        <v>12</v>
      </c>
      <c r="D20" s="40">
        <v>421.62666666666667</v>
      </c>
      <c r="E20" s="40">
        <v>394.34848484848493</v>
      </c>
      <c r="F20" s="40">
        <v>417.39583333333331</v>
      </c>
      <c r="G20" s="40">
        <v>444.42361111111114</v>
      </c>
      <c r="H20" s="40">
        <v>488.45277777777778</v>
      </c>
      <c r="I20" s="40">
        <v>608.5272727272727</v>
      </c>
      <c r="J20" s="40">
        <v>443.57638888888886</v>
      </c>
      <c r="L20" s="40">
        <f t="shared" si="0"/>
        <v>433.24947474747478</v>
      </c>
      <c r="M20" s="40">
        <f t="shared" si="1"/>
        <v>459.76443362193362</v>
      </c>
    </row>
    <row r="21" spans="3:13" ht="9.4499999999999993" customHeight="1" x14ac:dyDescent="0.15">
      <c r="C21" s="20">
        <v>13</v>
      </c>
      <c r="D21" s="40">
        <v>516.16166666666663</v>
      </c>
      <c r="E21" s="40">
        <v>497.59848484848493</v>
      </c>
      <c r="F21" s="40">
        <v>508.74999999999994</v>
      </c>
      <c r="G21" s="40">
        <v>528.07638888888891</v>
      </c>
      <c r="H21" s="40">
        <v>533.47500000000002</v>
      </c>
      <c r="I21" s="40">
        <v>683.69393939393933</v>
      </c>
      <c r="J21" s="40">
        <v>680.39583333333337</v>
      </c>
      <c r="L21" s="40">
        <f t="shared" si="0"/>
        <v>516.81230808080807</v>
      </c>
      <c r="M21" s="40">
        <f t="shared" si="1"/>
        <v>564.02161616161618</v>
      </c>
    </row>
    <row r="22" spans="3:13" ht="9.4499999999999993" customHeight="1" x14ac:dyDescent="0.15">
      <c r="C22" s="20">
        <v>14</v>
      </c>
      <c r="D22" s="40">
        <v>609.26833333333343</v>
      </c>
      <c r="E22" s="40">
        <v>590.49242424242414</v>
      </c>
      <c r="F22" s="40">
        <v>621.88888888888891</v>
      </c>
      <c r="G22" s="40">
        <v>640.56944444444446</v>
      </c>
      <c r="H22" s="40">
        <v>686.25833333333321</v>
      </c>
      <c r="I22" s="40">
        <v>822.13484848484848</v>
      </c>
      <c r="J22" s="40">
        <v>822.97222222222217</v>
      </c>
      <c r="L22" s="40">
        <f t="shared" si="0"/>
        <v>629.69548484848485</v>
      </c>
      <c r="M22" s="40">
        <f t="shared" si="1"/>
        <v>684.79778499278495</v>
      </c>
    </row>
    <row r="23" spans="3:13" ht="9.4499999999999993" customHeight="1" x14ac:dyDescent="0.15">
      <c r="C23" s="20">
        <v>15</v>
      </c>
      <c r="D23" s="40">
        <v>555.74833333333322</v>
      </c>
      <c r="E23" s="40">
        <v>537.82575757575762</v>
      </c>
      <c r="F23" s="40">
        <v>577.54166666666663</v>
      </c>
      <c r="G23" s="40">
        <v>595.93750000000011</v>
      </c>
      <c r="H23" s="40">
        <v>632.32777777777778</v>
      </c>
      <c r="I23" s="40">
        <v>920.44090909090914</v>
      </c>
      <c r="J23" s="40">
        <v>898.32638888888903</v>
      </c>
      <c r="L23" s="40">
        <f t="shared" si="0"/>
        <v>579.8762070707071</v>
      </c>
      <c r="M23" s="40">
        <f t="shared" si="1"/>
        <v>674.02119047619055</v>
      </c>
    </row>
    <row r="24" spans="3:13" ht="9.4499999999999993" customHeight="1" x14ac:dyDescent="0.15">
      <c r="C24" s="20">
        <v>16</v>
      </c>
      <c r="D24" s="40">
        <v>463.73666666666657</v>
      </c>
      <c r="E24" s="40">
        <v>462.07575757575756</v>
      </c>
      <c r="F24" s="40">
        <v>478.40972222222223</v>
      </c>
      <c r="G24" s="40">
        <v>500.09722222222217</v>
      </c>
      <c r="H24" s="40">
        <v>562.50555555555559</v>
      </c>
      <c r="I24" s="40">
        <v>995.31515151515168</v>
      </c>
      <c r="J24" s="40">
        <v>889.79166666666686</v>
      </c>
      <c r="L24" s="40">
        <f t="shared" si="0"/>
        <v>493.36498484848482</v>
      </c>
      <c r="M24" s="40">
        <f t="shared" si="1"/>
        <v>621.70453463203467</v>
      </c>
    </row>
    <row r="25" spans="3:13" ht="9.4499999999999993" customHeight="1" x14ac:dyDescent="0.15">
      <c r="C25" s="20">
        <v>17</v>
      </c>
      <c r="D25" s="40">
        <v>430.61666666666662</v>
      </c>
      <c r="E25" s="40">
        <v>423.28787878787881</v>
      </c>
      <c r="F25" s="40">
        <v>442.15277777777777</v>
      </c>
      <c r="G25" s="40">
        <v>457.125</v>
      </c>
      <c r="H25" s="40">
        <v>521.52222222222224</v>
      </c>
      <c r="I25" s="40">
        <v>957.51060606060605</v>
      </c>
      <c r="J25" s="40">
        <v>833.40277777777783</v>
      </c>
      <c r="L25" s="40">
        <f t="shared" si="0"/>
        <v>454.94090909090909</v>
      </c>
      <c r="M25" s="40">
        <f t="shared" si="1"/>
        <v>580.80256132756142</v>
      </c>
    </row>
    <row r="26" spans="3:13" ht="9.4499999999999993" customHeight="1" x14ac:dyDescent="0.15">
      <c r="C26" s="20">
        <v>18</v>
      </c>
      <c r="D26" s="40">
        <v>459.37333333333333</v>
      </c>
      <c r="E26" s="40">
        <v>446.70454545454555</v>
      </c>
      <c r="F26" s="40">
        <v>483.77083333333343</v>
      </c>
      <c r="G26" s="40">
        <v>477.54166666666657</v>
      </c>
      <c r="H26" s="40">
        <v>561.71805555555557</v>
      </c>
      <c r="I26" s="40">
        <v>885.7772727272727</v>
      </c>
      <c r="J26" s="40">
        <v>688.97222222222229</v>
      </c>
      <c r="L26" s="40">
        <f t="shared" si="0"/>
        <v>485.82168686868692</v>
      </c>
      <c r="M26" s="40">
        <f t="shared" si="1"/>
        <v>571.97970418470425</v>
      </c>
    </row>
    <row r="27" spans="3:13" ht="9.4499999999999993" customHeight="1" x14ac:dyDescent="0.15">
      <c r="C27" s="20">
        <v>19</v>
      </c>
      <c r="D27" s="40">
        <v>443.88500000000005</v>
      </c>
      <c r="E27" s="40">
        <v>446.23484848484856</v>
      </c>
      <c r="F27" s="40">
        <v>489.5069444444444</v>
      </c>
      <c r="G27" s="40">
        <v>490.3125</v>
      </c>
      <c r="H27" s="40">
        <v>565.11388888888894</v>
      </c>
      <c r="I27" s="40">
        <v>777.31515151515157</v>
      </c>
      <c r="J27" s="40">
        <v>282.11111111111109</v>
      </c>
      <c r="L27" s="40">
        <f t="shared" si="0"/>
        <v>487.01063636363642</v>
      </c>
      <c r="M27" s="40">
        <f t="shared" si="1"/>
        <v>499.21134920634933</v>
      </c>
    </row>
    <row r="28" spans="3:13" ht="9.4499999999999993" customHeight="1" x14ac:dyDescent="0.15">
      <c r="C28" s="20">
        <v>20</v>
      </c>
      <c r="D28" s="40">
        <v>463.80500000000001</v>
      </c>
      <c r="E28" s="40">
        <v>500.83333333333326</v>
      </c>
      <c r="F28" s="40">
        <v>557.61805555555554</v>
      </c>
      <c r="G28" s="40">
        <v>570.84722222222229</v>
      </c>
      <c r="H28" s="40">
        <v>645.74166666666667</v>
      </c>
      <c r="I28" s="40">
        <v>716.30606060606067</v>
      </c>
      <c r="J28" s="40">
        <v>197.55555555555554</v>
      </c>
      <c r="L28" s="40">
        <f t="shared" si="0"/>
        <v>547.76905555555561</v>
      </c>
      <c r="M28" s="40">
        <f t="shared" si="1"/>
        <v>521.81527056277059</v>
      </c>
    </row>
    <row r="29" spans="3:13" ht="9.4499999999999993" customHeight="1" x14ac:dyDescent="0.15">
      <c r="C29" s="20">
        <v>21</v>
      </c>
      <c r="D29" s="40">
        <v>390.51666666666671</v>
      </c>
      <c r="E29" s="40">
        <v>447.73484848484844</v>
      </c>
      <c r="F29" s="40">
        <v>521.40972222222229</v>
      </c>
      <c r="G29" s="40">
        <v>549.80555555555554</v>
      </c>
      <c r="H29" s="40">
        <v>691.7694444444445</v>
      </c>
      <c r="I29" s="40">
        <v>671.2530303030303</v>
      </c>
      <c r="J29" s="40">
        <v>125.64583333333331</v>
      </c>
      <c r="L29" s="40">
        <f t="shared" si="0"/>
        <v>520.24724747474761</v>
      </c>
      <c r="M29" s="40">
        <f t="shared" si="1"/>
        <v>485.44787157287163</v>
      </c>
    </row>
    <row r="30" spans="3:13" ht="9.4499999999999993" customHeight="1" x14ac:dyDescent="0.15">
      <c r="C30" s="20">
        <v>22</v>
      </c>
      <c r="D30" s="40">
        <v>283.73</v>
      </c>
      <c r="E30" s="40">
        <v>335.68181818181813</v>
      </c>
      <c r="F30" s="40">
        <v>363.88888888888886</v>
      </c>
      <c r="G30" s="40">
        <v>389.10416666666669</v>
      </c>
      <c r="H30" s="40">
        <v>584.85277777777776</v>
      </c>
      <c r="I30" s="40">
        <v>305.72121212121215</v>
      </c>
      <c r="J30" s="40">
        <v>95.902777777777771</v>
      </c>
      <c r="L30" s="40">
        <f t="shared" si="0"/>
        <v>391.45153030303027</v>
      </c>
      <c r="M30" s="40">
        <f t="shared" si="1"/>
        <v>336.98309163059167</v>
      </c>
    </row>
    <row r="31" spans="3:13" ht="9.4499999999999993" customHeight="1" x14ac:dyDescent="0.15">
      <c r="C31" s="20">
        <v>23</v>
      </c>
      <c r="D31" s="40">
        <v>70.736666666666665</v>
      </c>
      <c r="E31" s="40">
        <v>92.901515151515142</v>
      </c>
      <c r="F31" s="40">
        <v>102.60416666666667</v>
      </c>
      <c r="G31" s="40">
        <v>115.1875</v>
      </c>
      <c r="H31" s="40">
        <v>213.08750000000001</v>
      </c>
      <c r="I31" s="40">
        <v>176.48636363636362</v>
      </c>
      <c r="J31" s="40">
        <v>66.875</v>
      </c>
      <c r="L31" s="40">
        <f t="shared" si="0"/>
        <v>118.90346969696971</v>
      </c>
      <c r="M31" s="40">
        <f t="shared" si="1"/>
        <v>119.69695887445889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3918.11</v>
      </c>
      <c r="E33" s="40">
        <f t="shared" ref="E33:J33" si="2">SUM(E15:E26)</f>
        <v>3786.69696969697</v>
      </c>
      <c r="F33" s="40">
        <f t="shared" si="2"/>
        <v>3978.0972222222222</v>
      </c>
      <c r="G33" s="40">
        <f t="shared" si="2"/>
        <v>4129.8680555555557</v>
      </c>
      <c r="H33" s="40">
        <f t="shared" si="2"/>
        <v>4570.2069444444442</v>
      </c>
      <c r="I33" s="40">
        <f t="shared" si="2"/>
        <v>6537.5030303030289</v>
      </c>
      <c r="J33" s="40">
        <f t="shared" si="2"/>
        <v>5524.7569444444453</v>
      </c>
      <c r="L33" s="40">
        <f>SUM(L15:L26)</f>
        <v>4076.5958383838379</v>
      </c>
      <c r="M33" s="40">
        <f>SUM(M15:M26)</f>
        <v>4635.0341666666673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16.213333333333335</v>
      </c>
      <c r="E34" s="40">
        <f t="shared" ref="E34:J34" si="3">SUM(E15:E17)</f>
        <v>12.143939393939394</v>
      </c>
      <c r="F34" s="40">
        <f t="shared" si="3"/>
        <v>14.659722222222221</v>
      </c>
      <c r="G34" s="40">
        <f t="shared" si="3"/>
        <v>22.034722222222225</v>
      </c>
      <c r="H34" s="40">
        <f t="shared" si="3"/>
        <v>30.516666666666666</v>
      </c>
      <c r="I34" s="40">
        <f t="shared" si="3"/>
        <v>17.972727272727273</v>
      </c>
      <c r="J34" s="40">
        <f t="shared" si="3"/>
        <v>13.152777777777779</v>
      </c>
      <c r="L34" s="40">
        <f>SUM(L15:L17)</f>
        <v>19.113676767676768</v>
      </c>
      <c r="M34" s="40">
        <f>SUM(M15:M17)</f>
        <v>18.099126984126983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2548.17</v>
      </c>
      <c r="E35" s="40">
        <f t="shared" ref="E35:J35" si="4">SUM(E18:E23)</f>
        <v>2442.4848484848485</v>
      </c>
      <c r="F35" s="40">
        <f t="shared" si="4"/>
        <v>2559.1041666666665</v>
      </c>
      <c r="G35" s="40">
        <f t="shared" si="4"/>
        <v>2673.0694444444443</v>
      </c>
      <c r="H35" s="40">
        <f t="shared" si="4"/>
        <v>2893.9444444444443</v>
      </c>
      <c r="I35" s="40">
        <f t="shared" si="4"/>
        <v>3680.9272727272728</v>
      </c>
      <c r="J35" s="40">
        <f t="shared" si="4"/>
        <v>3099.4375</v>
      </c>
      <c r="L35" s="40">
        <f>SUM(L18:L23)</f>
        <v>2623.3545808080808</v>
      </c>
      <c r="M35" s="40">
        <f>SUM(M18:M23)</f>
        <v>2842.4482395382397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1353.7266666666665</v>
      </c>
      <c r="E36" s="40">
        <f t="shared" ref="E36:J36" si="5">SUM(E24:E26)</f>
        <v>1332.068181818182</v>
      </c>
      <c r="F36" s="40">
        <f t="shared" si="5"/>
        <v>1404.3333333333335</v>
      </c>
      <c r="G36" s="40">
        <f t="shared" si="5"/>
        <v>1434.7638888888887</v>
      </c>
      <c r="H36" s="40">
        <f t="shared" si="5"/>
        <v>1645.7458333333334</v>
      </c>
      <c r="I36" s="40">
        <f t="shared" si="5"/>
        <v>2838.6030303030302</v>
      </c>
      <c r="J36" s="40">
        <f t="shared" si="5"/>
        <v>2412.166666666667</v>
      </c>
      <c r="L36" s="40">
        <f>SUM(L24:L26)</f>
        <v>1434.1275808080809</v>
      </c>
      <c r="M36" s="40">
        <f>SUM(M24:M26)</f>
        <v>1774.4868001443001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5623.286666666666</v>
      </c>
      <c r="E37" s="40">
        <f t="shared" ref="E37:J37" si="6">SUM(E8:E31)</f>
        <v>5669.265151515151</v>
      </c>
      <c r="F37" s="40">
        <f t="shared" si="6"/>
        <v>6077.5347222222226</v>
      </c>
      <c r="G37" s="40">
        <f t="shared" si="6"/>
        <v>6330.5277777777783</v>
      </c>
      <c r="H37" s="40">
        <f t="shared" si="6"/>
        <v>7355.6236111111111</v>
      </c>
      <c r="I37" s="40">
        <f t="shared" si="6"/>
        <v>9325.2681818181827</v>
      </c>
      <c r="J37" s="40">
        <f t="shared" si="6"/>
        <v>6425.7708333333339</v>
      </c>
      <c r="L37" s="40">
        <f>SUM(L8:L31)</f>
        <v>6211.2475858585858</v>
      </c>
      <c r="M37" s="40">
        <f>SUM(M8:M31)</f>
        <v>6686.7538492063504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3980.5666666666666</v>
      </c>
      <c r="D43" s="35">
        <v>3852.4</v>
      </c>
      <c r="E43" s="35">
        <v>3912.88</v>
      </c>
      <c r="F43" s="35">
        <v>3959.8</v>
      </c>
      <c r="G43" s="35">
        <v>3568.5833333333335</v>
      </c>
      <c r="H43" s="35">
        <v>4013.6</v>
      </c>
      <c r="I43" s="35">
        <v>4070.5333333333328</v>
      </c>
      <c r="J43" s="35">
        <v>4610</v>
      </c>
      <c r="K43" s="35">
        <v>3977.27</v>
      </c>
      <c r="L43" s="35">
        <v>4309.3999999999996</v>
      </c>
      <c r="M43" s="35">
        <v>4370.2333333333336</v>
      </c>
      <c r="N43" s="35">
        <v>4818.833333333333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5758.6333333333323</v>
      </c>
      <c r="D44" s="35">
        <v>5738.9333333333334</v>
      </c>
      <c r="E44" s="35">
        <v>5843.18</v>
      </c>
      <c r="F44" s="35">
        <v>6084.6000000000013</v>
      </c>
      <c r="G44" s="35">
        <v>5511.0833333333348</v>
      </c>
      <c r="H44" s="35">
        <v>6190.8</v>
      </c>
      <c r="I44" s="35">
        <v>6400.4333333333343</v>
      </c>
      <c r="J44" s="35">
        <v>7120.5</v>
      </c>
      <c r="K44" s="35">
        <v>6055.94</v>
      </c>
      <c r="L44" s="35">
        <v>6555.2</v>
      </c>
      <c r="M44" s="35">
        <v>6466.1</v>
      </c>
      <c r="N44" s="35">
        <v>8084.1666666666661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7016</v>
      </c>
      <c r="D47" s="35">
        <v>6820</v>
      </c>
      <c r="E47" s="35">
        <v>7052.2</v>
      </c>
      <c r="F47" s="35">
        <v>7108</v>
      </c>
      <c r="G47" s="35">
        <v>6265.333333333333</v>
      </c>
      <c r="H47" s="35">
        <v>5793.6666666666661</v>
      </c>
      <c r="I47" s="35">
        <v>6309</v>
      </c>
      <c r="J47" s="35">
        <v>5531.5</v>
      </c>
      <c r="K47" s="35">
        <v>6063</v>
      </c>
      <c r="L47" s="35">
        <v>7008.5</v>
      </c>
      <c r="M47" s="35">
        <v>6945.3333333333339</v>
      </c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9868.5</v>
      </c>
      <c r="D48" s="35">
        <v>9598</v>
      </c>
      <c r="E48" s="35">
        <v>9800.2000000000025</v>
      </c>
      <c r="F48" s="35">
        <v>10685</v>
      </c>
      <c r="G48" s="35">
        <v>8754.3333333333339</v>
      </c>
      <c r="H48" s="35">
        <v>8280</v>
      </c>
      <c r="I48" s="35">
        <v>9181.6666666666679</v>
      </c>
      <c r="J48" s="35">
        <v>7876</v>
      </c>
      <c r="K48" s="35">
        <v>8727.75</v>
      </c>
      <c r="L48" s="35">
        <v>10080.5</v>
      </c>
      <c r="M48" s="35">
        <v>9726</v>
      </c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6474</v>
      </c>
      <c r="D51" s="35">
        <v>5588.5</v>
      </c>
      <c r="E51" s="35">
        <v>6164.75</v>
      </c>
      <c r="F51" s="35">
        <v>5732</v>
      </c>
      <c r="G51" s="35">
        <v>5023.333333333333</v>
      </c>
      <c r="H51" s="35">
        <v>5382.5</v>
      </c>
      <c r="I51" s="35">
        <v>5239</v>
      </c>
      <c r="J51" s="35">
        <v>3451</v>
      </c>
      <c r="K51" s="35">
        <v>5788.5</v>
      </c>
      <c r="L51" s="35">
        <v>5990.5</v>
      </c>
      <c r="M51" s="35">
        <v>5827</v>
      </c>
      <c r="N51" s="35">
        <v>5636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7295</v>
      </c>
      <c r="D52" s="35">
        <v>6399</v>
      </c>
      <c r="E52" s="35">
        <v>6935</v>
      </c>
      <c r="F52" s="35">
        <v>7071</v>
      </c>
      <c r="G52" s="35">
        <v>5819.3333333333339</v>
      </c>
      <c r="H52" s="35">
        <v>6246</v>
      </c>
      <c r="I52" s="35">
        <v>6102.9999999999991</v>
      </c>
      <c r="J52" s="35">
        <v>4187</v>
      </c>
      <c r="K52" s="35">
        <v>6661.25</v>
      </c>
      <c r="L52" s="35">
        <v>7045</v>
      </c>
      <c r="M52" s="35">
        <v>6665.666666666667</v>
      </c>
      <c r="N52" s="35">
        <v>6682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3006" display="Index" xr:uid="{2BAAFA00-6BF0-48AF-A238-D35DC7238B7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C3A7D-0F85-45CC-969D-F24154F17CF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123</v>
      </c>
      <c r="E3" s="46"/>
      <c r="F3" s="46"/>
      <c r="G3" s="7"/>
      <c r="H3" s="48" t="s">
        <v>124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22129.970833333336</v>
      </c>
      <c r="Q6" s="18">
        <v>22116.368055555555</v>
      </c>
      <c r="R6" s="18">
        <v>22704.805555555551</v>
      </c>
      <c r="S6" s="18">
        <v>23164.850000000006</v>
      </c>
      <c r="T6" s="18">
        <v>24900.336111111112</v>
      </c>
      <c r="U6" s="18">
        <v>24774.701388888883</v>
      </c>
      <c r="V6" s="18">
        <v>18902.395833333336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19141.597222222219</v>
      </c>
      <c r="Q7" s="18">
        <v>19335.034722222223</v>
      </c>
      <c r="R7" s="18">
        <v>19657.22222222223</v>
      </c>
      <c r="S7" s="18">
        <v>20244.333333333332</v>
      </c>
      <c r="T7" s="18">
        <v>21680.973611111112</v>
      </c>
      <c r="U7" s="18">
        <v>22741.702777777777</v>
      </c>
      <c r="V7" s="18">
        <v>17210.430555555555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41271.568055555559</v>
      </c>
      <c r="Q8" s="18">
        <f t="shared" ref="Q8:V8" si="0">SUM(Q6:Q7)</f>
        <v>41451.402777777781</v>
      </c>
      <c r="R8" s="18">
        <f t="shared" si="0"/>
        <v>42362.027777777781</v>
      </c>
      <c r="S8" s="18">
        <f t="shared" si="0"/>
        <v>43409.183333333334</v>
      </c>
      <c r="T8" s="18">
        <f t="shared" si="0"/>
        <v>46581.309722222228</v>
      </c>
      <c r="U8" s="18">
        <f t="shared" si="0"/>
        <v>47516.40416666666</v>
      </c>
      <c r="V8" s="18">
        <f t="shared" si="0"/>
        <v>36112.826388888891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20576.7</v>
      </c>
      <c r="Q10" s="18">
        <v>21714.266666666666</v>
      </c>
      <c r="R10" s="18">
        <v>21851.27</v>
      </c>
      <c r="S10" s="18">
        <v>23288.400000000001</v>
      </c>
      <c r="T10" s="18">
        <v>22273.449999999997</v>
      </c>
      <c r="U10" s="18">
        <v>22970.6</v>
      </c>
      <c r="V10" s="18">
        <v>23420.833333333332</v>
      </c>
      <c r="W10" s="18">
        <v>24730.39333333333</v>
      </c>
      <c r="X10" s="18">
        <v>22759.229999999996</v>
      </c>
      <c r="Y10" s="18">
        <v>23312.033333333329</v>
      </c>
      <c r="Z10" s="18">
        <v>23402.65</v>
      </c>
      <c r="AA10" s="18">
        <v>25739.366666666672</v>
      </c>
    </row>
    <row r="11" spans="1:27" ht="9.4499999999999993" customHeight="1" x14ac:dyDescent="0.15">
      <c r="C11" s="20"/>
      <c r="O11" s="17" t="s">
        <v>85</v>
      </c>
      <c r="P11" s="18">
        <v>17857.8</v>
      </c>
      <c r="Q11" s="18">
        <v>18588.133333333335</v>
      </c>
      <c r="R11" s="18">
        <v>19011.920000000002</v>
      </c>
      <c r="S11" s="18">
        <v>19943.399999999998</v>
      </c>
      <c r="T11" s="18">
        <v>19309.983333333334</v>
      </c>
      <c r="U11" s="18">
        <v>20050.933333333331</v>
      </c>
      <c r="V11" s="18">
        <v>20477.066666666669</v>
      </c>
      <c r="W11" s="18">
        <v>21232.240000000005</v>
      </c>
      <c r="X11" s="18">
        <v>19931</v>
      </c>
      <c r="Y11" s="18">
        <v>20242.333333333339</v>
      </c>
      <c r="Z11" s="18">
        <v>20724.71</v>
      </c>
      <c r="AA11" s="18">
        <v>22772.466666666664</v>
      </c>
    </row>
    <row r="12" spans="1:27" ht="9.4499999999999993" customHeight="1" x14ac:dyDescent="0.15">
      <c r="C12" s="20"/>
      <c r="O12" s="17" t="s">
        <v>86</v>
      </c>
      <c r="P12" s="18">
        <f>SUM(P10:P11)</f>
        <v>38434.5</v>
      </c>
      <c r="Q12" s="18">
        <f t="shared" ref="Q12:AA12" si="1">SUM(Q10:Q11)</f>
        <v>40302.400000000001</v>
      </c>
      <c r="R12" s="18">
        <f t="shared" si="1"/>
        <v>40863.19</v>
      </c>
      <c r="S12" s="18">
        <f t="shared" si="1"/>
        <v>43231.8</v>
      </c>
      <c r="T12" s="18">
        <f t="shared" si="1"/>
        <v>41583.433333333334</v>
      </c>
      <c r="U12" s="18">
        <f t="shared" si="1"/>
        <v>43021.533333333326</v>
      </c>
      <c r="V12" s="18">
        <f t="shared" si="1"/>
        <v>43897.9</v>
      </c>
      <c r="W12" s="18">
        <f t="shared" si="1"/>
        <v>45962.633333333331</v>
      </c>
      <c r="X12" s="18">
        <f t="shared" si="1"/>
        <v>42690.229999999996</v>
      </c>
      <c r="Y12" s="18">
        <f t="shared" si="1"/>
        <v>43554.366666666669</v>
      </c>
      <c r="Z12" s="18">
        <f t="shared" si="1"/>
        <v>44127.360000000001</v>
      </c>
      <c r="AA12" s="18">
        <f t="shared" si="1"/>
        <v>48511.833333333336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/>
      <c r="T14" s="24">
        <v>22239.416666666668</v>
      </c>
      <c r="U14" s="24"/>
      <c r="V14" s="24">
        <v>23693.3388768</v>
      </c>
      <c r="W14" s="24">
        <v>22677.652317399996</v>
      </c>
      <c r="X14" s="24"/>
      <c r="Y14" s="18">
        <v>23003.266111111112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/>
      <c r="R15" s="24"/>
      <c r="S15" s="24"/>
      <c r="T15" s="24">
        <v>17337.5</v>
      </c>
      <c r="U15" s="24"/>
      <c r="V15" s="24">
        <v>21151.154432799998</v>
      </c>
      <c r="W15" s="41">
        <v>20494.513316799999</v>
      </c>
      <c r="X15" s="41"/>
      <c r="Y15" s="18">
        <v>20011.83222222222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/>
      <c r="T16" s="18">
        <f t="shared" ref="T16:W16" si="3">SUM(T14:T15)</f>
        <v>39576.916666666672</v>
      </c>
      <c r="U16" s="18"/>
      <c r="V16" s="18">
        <f t="shared" si="3"/>
        <v>44844.493309600002</v>
      </c>
      <c r="W16" s="18">
        <f t="shared" si="3"/>
        <v>43172.165634199991</v>
      </c>
      <c r="X16" s="18"/>
      <c r="Y16" s="18">
        <f>SUM(Y14:Y15)</f>
        <v>43015.098333333328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3007" display="Index" xr:uid="{1D2CB976-C821-418F-A10C-E972B5B382A9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DB7C5-992F-476B-B1EB-E409343D2A04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123</v>
      </c>
      <c r="E3" s="46"/>
      <c r="F3" s="46"/>
      <c r="G3" s="7"/>
      <c r="H3" s="48" t="s">
        <v>124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22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49.776388888888896</v>
      </c>
      <c r="E8" s="40">
        <v>52.083333333333321</v>
      </c>
      <c r="F8" s="40">
        <v>56.479166666666664</v>
      </c>
      <c r="G8" s="40">
        <v>52.06666666666667</v>
      </c>
      <c r="H8" s="40">
        <v>61.554166666666667</v>
      </c>
      <c r="I8" s="40">
        <v>99.819444444444457</v>
      </c>
      <c r="J8" s="40">
        <v>94.7638888888889</v>
      </c>
      <c r="L8" s="40">
        <f>AVERAGE(D8:H8)</f>
        <v>54.391944444444434</v>
      </c>
      <c r="M8" s="40">
        <f>AVERAGE(D8:J8)</f>
        <v>66.649007936507942</v>
      </c>
      <c r="O8" s="29"/>
    </row>
    <row r="9" spans="1:15" ht="9.4499999999999993" customHeight="1" x14ac:dyDescent="0.15">
      <c r="C9" s="20">
        <v>1</v>
      </c>
      <c r="D9" s="40">
        <v>28.355555555555554</v>
      </c>
      <c r="E9" s="40">
        <v>31.694444444444443</v>
      </c>
      <c r="F9" s="40">
        <v>27.222222222222225</v>
      </c>
      <c r="G9" s="40">
        <v>30.243055555555557</v>
      </c>
      <c r="H9" s="40">
        <v>33.726388888888891</v>
      </c>
      <c r="I9" s="40">
        <v>59.848611111111104</v>
      </c>
      <c r="J9" s="40">
        <v>62.930555555555564</v>
      </c>
      <c r="L9" s="40">
        <f t="shared" ref="L9:L31" si="0">AVERAGE(D9:H9)</f>
        <v>30.248333333333335</v>
      </c>
      <c r="M9" s="40">
        <f t="shared" ref="M9:M31" si="1">AVERAGE(D9:J9)</f>
        <v>39.145833333333329</v>
      </c>
      <c r="O9" s="29"/>
    </row>
    <row r="10" spans="1:15" ht="9.4499999999999993" customHeight="1" x14ac:dyDescent="0.15">
      <c r="C10" s="20">
        <v>2</v>
      </c>
      <c r="D10" s="40">
        <v>25.587500000000002</v>
      </c>
      <c r="E10" s="40">
        <v>27.041666666666668</v>
      </c>
      <c r="F10" s="40">
        <v>26.194444444444443</v>
      </c>
      <c r="G10" s="40">
        <v>26.148611111111109</v>
      </c>
      <c r="H10" s="40">
        <v>30.794444444444441</v>
      </c>
      <c r="I10" s="40">
        <v>35.519444444444439</v>
      </c>
      <c r="J10" s="40">
        <v>35.506944444444443</v>
      </c>
      <c r="L10" s="40">
        <f t="shared" si="0"/>
        <v>27.153333333333336</v>
      </c>
      <c r="M10" s="40">
        <f t="shared" si="1"/>
        <v>29.541865079365078</v>
      </c>
      <c r="O10" s="29"/>
    </row>
    <row r="11" spans="1:15" ht="9.4499999999999993" customHeight="1" x14ac:dyDescent="0.15">
      <c r="C11" s="20">
        <v>3</v>
      </c>
      <c r="D11" s="40">
        <v>36.209722222222226</v>
      </c>
      <c r="E11" s="40">
        <v>37.847222222222221</v>
      </c>
      <c r="F11" s="40">
        <v>36.19444444444445</v>
      </c>
      <c r="G11" s="40">
        <v>37.604166666666671</v>
      </c>
      <c r="H11" s="40">
        <v>38.31388888888889</v>
      </c>
      <c r="I11" s="40">
        <v>30.943055555555556</v>
      </c>
      <c r="J11" s="40">
        <v>26.6875</v>
      </c>
      <c r="L11" s="40">
        <f t="shared" si="0"/>
        <v>37.233888888888892</v>
      </c>
      <c r="M11" s="40">
        <f t="shared" si="1"/>
        <v>34.828571428571429</v>
      </c>
      <c r="O11" s="29"/>
    </row>
    <row r="12" spans="1:15" ht="9.4499999999999993" customHeight="1" x14ac:dyDescent="0.15">
      <c r="C12" s="20">
        <v>4</v>
      </c>
      <c r="D12" s="40">
        <v>86.715277777777771</v>
      </c>
      <c r="E12" s="40">
        <v>89.888888888888872</v>
      </c>
      <c r="F12" s="40">
        <v>90.784722222222229</v>
      </c>
      <c r="G12" s="40">
        <v>90.955555555555563</v>
      </c>
      <c r="H12" s="40">
        <v>91.933333333333337</v>
      </c>
      <c r="I12" s="40">
        <v>55.977777777777781</v>
      </c>
      <c r="J12" s="40">
        <v>37.013888888888886</v>
      </c>
      <c r="L12" s="40">
        <f t="shared" si="0"/>
        <v>90.055555555555557</v>
      </c>
      <c r="M12" s="40">
        <f t="shared" si="1"/>
        <v>77.609920634920627</v>
      </c>
    </row>
    <row r="13" spans="1:15" ht="9.4499999999999993" customHeight="1" x14ac:dyDescent="0.15">
      <c r="C13" s="20">
        <v>5</v>
      </c>
      <c r="D13" s="40">
        <v>356.2833333333333</v>
      </c>
      <c r="E13" s="40">
        <v>361.77777777777777</v>
      </c>
      <c r="F13" s="40">
        <v>351.65277777777777</v>
      </c>
      <c r="G13" s="40">
        <v>359.17916666666673</v>
      </c>
      <c r="H13" s="40">
        <v>341.0069444444444</v>
      </c>
      <c r="I13" s="40">
        <v>135.30000000000001</v>
      </c>
      <c r="J13" s="40">
        <v>79.659722222222229</v>
      </c>
      <c r="L13" s="40">
        <f t="shared" si="0"/>
        <v>353.98</v>
      </c>
      <c r="M13" s="40">
        <f t="shared" si="1"/>
        <v>283.55138888888888</v>
      </c>
    </row>
    <row r="14" spans="1:15" ht="9.4499999999999993" customHeight="1" x14ac:dyDescent="0.15">
      <c r="C14" s="20">
        <v>6</v>
      </c>
      <c r="D14" s="40">
        <v>880.15694444444443</v>
      </c>
      <c r="E14" s="40">
        <v>911.36805555555554</v>
      </c>
      <c r="F14" s="40">
        <v>930.87500000000011</v>
      </c>
      <c r="G14" s="40">
        <v>907.33750000000009</v>
      </c>
      <c r="H14" s="40">
        <v>886.45416666666677</v>
      </c>
      <c r="I14" s="40">
        <v>261.81666666666666</v>
      </c>
      <c r="J14" s="40">
        <v>149.20138888888889</v>
      </c>
      <c r="L14" s="40">
        <f t="shared" si="0"/>
        <v>903.23833333333334</v>
      </c>
      <c r="M14" s="40">
        <f t="shared" si="1"/>
        <v>703.88710317460311</v>
      </c>
    </row>
    <row r="15" spans="1:15" ht="9.4499999999999993" customHeight="1" x14ac:dyDescent="0.15">
      <c r="C15" s="20">
        <v>7</v>
      </c>
      <c r="D15" s="40">
        <v>1276.0416666666667</v>
      </c>
      <c r="E15" s="40">
        <v>1265.1180555555554</v>
      </c>
      <c r="F15" s="40">
        <v>1296.0347222222222</v>
      </c>
      <c r="G15" s="40">
        <v>1279.1194444444443</v>
      </c>
      <c r="H15" s="40">
        <v>1265.2250000000001</v>
      </c>
      <c r="I15" s="40">
        <v>446.13055555555547</v>
      </c>
      <c r="J15" s="40">
        <v>252.34722222222226</v>
      </c>
      <c r="L15" s="40">
        <f t="shared" si="0"/>
        <v>1276.3077777777778</v>
      </c>
      <c r="M15" s="40">
        <f t="shared" si="1"/>
        <v>1011.4309523809525</v>
      </c>
    </row>
    <row r="16" spans="1:15" ht="9.4499999999999993" customHeight="1" x14ac:dyDescent="0.15">
      <c r="C16" s="20">
        <v>8</v>
      </c>
      <c r="D16" s="40">
        <v>1518.7902777777779</v>
      </c>
      <c r="E16" s="40">
        <v>1521.5902777777776</v>
      </c>
      <c r="F16" s="40">
        <v>1498.2569444444443</v>
      </c>
      <c r="G16" s="40">
        <v>1533.4083333333335</v>
      </c>
      <c r="H16" s="40">
        <v>1500.5763888888889</v>
      </c>
      <c r="I16" s="40">
        <v>921.07777777777767</v>
      </c>
      <c r="J16" s="40">
        <v>482.70833333333343</v>
      </c>
      <c r="L16" s="40">
        <f t="shared" si="0"/>
        <v>1514.5244444444445</v>
      </c>
      <c r="M16" s="40">
        <f t="shared" si="1"/>
        <v>1282.3440476190478</v>
      </c>
    </row>
    <row r="17" spans="3:13" ht="9.4499999999999993" customHeight="1" x14ac:dyDescent="0.15">
      <c r="C17" s="20">
        <v>9</v>
      </c>
      <c r="D17" s="40">
        <v>1649.1847222222223</v>
      </c>
      <c r="E17" s="40">
        <v>1657.9305555555557</v>
      </c>
      <c r="F17" s="40">
        <v>1682.333333333333</v>
      </c>
      <c r="G17" s="40">
        <v>1722.038888888889</v>
      </c>
      <c r="H17" s="40">
        <v>1781.3083333333334</v>
      </c>
      <c r="I17" s="40">
        <v>1782.4388888888889</v>
      </c>
      <c r="J17" s="40">
        <v>954.1111111111112</v>
      </c>
      <c r="L17" s="40">
        <f t="shared" si="0"/>
        <v>1698.5591666666667</v>
      </c>
      <c r="M17" s="40">
        <f t="shared" si="1"/>
        <v>1604.1922619047621</v>
      </c>
    </row>
    <row r="18" spans="3:13" ht="9.4499999999999993" customHeight="1" x14ac:dyDescent="0.15">
      <c r="C18" s="20">
        <v>10</v>
      </c>
      <c r="D18" s="40">
        <v>1749.4902777777777</v>
      </c>
      <c r="E18" s="40">
        <v>1711.8194444444443</v>
      </c>
      <c r="F18" s="40">
        <v>1756.4097222222219</v>
      </c>
      <c r="G18" s="40">
        <v>1823.9319444444445</v>
      </c>
      <c r="H18" s="40">
        <v>1939.2402777777779</v>
      </c>
      <c r="I18" s="40">
        <v>2238.9083333333333</v>
      </c>
      <c r="J18" s="40">
        <v>1620.8194444444446</v>
      </c>
      <c r="L18" s="40">
        <f t="shared" si="0"/>
        <v>1796.1783333333333</v>
      </c>
      <c r="M18" s="40">
        <f t="shared" si="1"/>
        <v>1834.3742063492064</v>
      </c>
    </row>
    <row r="19" spans="3:13" ht="9.4499999999999993" customHeight="1" x14ac:dyDescent="0.15">
      <c r="C19" s="20">
        <v>11</v>
      </c>
      <c r="D19" s="40">
        <v>1691.038888888889</v>
      </c>
      <c r="E19" s="40">
        <v>1653.1458333333333</v>
      </c>
      <c r="F19" s="40">
        <v>1677.7430555555557</v>
      </c>
      <c r="G19" s="40">
        <v>1711.4680555555558</v>
      </c>
      <c r="H19" s="40">
        <v>1859.4875000000002</v>
      </c>
      <c r="I19" s="40">
        <v>2241.8652777777775</v>
      </c>
      <c r="J19" s="40">
        <v>2471.6597222222222</v>
      </c>
      <c r="L19" s="40">
        <f t="shared" si="0"/>
        <v>1718.5766666666671</v>
      </c>
      <c r="M19" s="40">
        <f t="shared" si="1"/>
        <v>1900.9154761904763</v>
      </c>
    </row>
    <row r="20" spans="3:13" ht="9.4499999999999993" customHeight="1" x14ac:dyDescent="0.15">
      <c r="C20" s="20">
        <v>12</v>
      </c>
      <c r="D20" s="40">
        <v>1605.3111111111111</v>
      </c>
      <c r="E20" s="40">
        <v>1541.9722222222224</v>
      </c>
      <c r="F20" s="40">
        <v>1583.2222222222224</v>
      </c>
      <c r="G20" s="40">
        <v>1633.3416666666665</v>
      </c>
      <c r="H20" s="40">
        <v>1762.5361111111108</v>
      </c>
      <c r="I20" s="40">
        <v>2291.2624999999998</v>
      </c>
      <c r="J20" s="40">
        <v>2443.9861111111109</v>
      </c>
      <c r="L20" s="40">
        <f t="shared" si="0"/>
        <v>1625.2766666666666</v>
      </c>
      <c r="M20" s="40">
        <f t="shared" si="1"/>
        <v>1837.3759920634918</v>
      </c>
    </row>
    <row r="21" spans="3:13" ht="9.4499999999999993" customHeight="1" x14ac:dyDescent="0.15">
      <c r="C21" s="20">
        <v>13</v>
      </c>
      <c r="D21" s="40">
        <v>1567.3708333333334</v>
      </c>
      <c r="E21" s="40">
        <v>1500.0555555555554</v>
      </c>
      <c r="F21" s="40">
        <v>1560.9375</v>
      </c>
      <c r="G21" s="40">
        <v>1593.0013888888889</v>
      </c>
      <c r="H21" s="40">
        <v>1656.0625</v>
      </c>
      <c r="I21" s="40">
        <v>2227.3722222222223</v>
      </c>
      <c r="J21" s="40">
        <v>2326.9513888888887</v>
      </c>
      <c r="L21" s="40">
        <f t="shared" si="0"/>
        <v>1575.4855555555555</v>
      </c>
      <c r="M21" s="40">
        <f t="shared" si="1"/>
        <v>1775.964484126984</v>
      </c>
    </row>
    <row r="22" spans="3:13" ht="9.4499999999999993" customHeight="1" x14ac:dyDescent="0.15">
      <c r="C22" s="20">
        <v>14</v>
      </c>
      <c r="D22" s="40">
        <v>1311.5416666666667</v>
      </c>
      <c r="E22" s="40">
        <v>1262.4444444444443</v>
      </c>
      <c r="F22" s="40">
        <v>1321.5069444444446</v>
      </c>
      <c r="G22" s="40">
        <v>1342.8819444444446</v>
      </c>
      <c r="H22" s="40">
        <v>1536.2708333333333</v>
      </c>
      <c r="I22" s="40">
        <v>2215.5138888888887</v>
      </c>
      <c r="J22" s="40">
        <v>2096.5902777777778</v>
      </c>
      <c r="L22" s="40">
        <f t="shared" si="0"/>
        <v>1354.9291666666666</v>
      </c>
      <c r="M22" s="40">
        <f t="shared" si="1"/>
        <v>1583.8214285714287</v>
      </c>
    </row>
    <row r="23" spans="3:13" ht="9.4499999999999993" customHeight="1" x14ac:dyDescent="0.15">
      <c r="C23" s="20">
        <v>15</v>
      </c>
      <c r="D23" s="40">
        <v>1303.413888888889</v>
      </c>
      <c r="E23" s="40">
        <v>1271.0763888888889</v>
      </c>
      <c r="F23" s="40">
        <v>1321.0347222222222</v>
      </c>
      <c r="G23" s="40">
        <v>1295.825</v>
      </c>
      <c r="H23" s="40">
        <v>1444.4291666666666</v>
      </c>
      <c r="I23" s="40">
        <v>2091.8611111111109</v>
      </c>
      <c r="J23" s="40">
        <v>1685.2083333333333</v>
      </c>
      <c r="L23" s="40">
        <f t="shared" si="0"/>
        <v>1327.1558333333335</v>
      </c>
      <c r="M23" s="40">
        <f t="shared" si="1"/>
        <v>1487.5498015873018</v>
      </c>
    </row>
    <row r="24" spans="3:13" ht="9.4499999999999993" customHeight="1" x14ac:dyDescent="0.15">
      <c r="C24" s="20">
        <v>16</v>
      </c>
      <c r="D24" s="40">
        <v>1295.2694444444444</v>
      </c>
      <c r="E24" s="40">
        <v>1305.7083333333333</v>
      </c>
      <c r="F24" s="40">
        <v>1328.9930555555557</v>
      </c>
      <c r="G24" s="40">
        <v>1324.6847222222223</v>
      </c>
      <c r="H24" s="40">
        <v>1508.6805555555557</v>
      </c>
      <c r="I24" s="40">
        <v>1851.9416666666666</v>
      </c>
      <c r="J24" s="40">
        <v>1284.7708333333333</v>
      </c>
      <c r="L24" s="40">
        <f t="shared" si="0"/>
        <v>1352.6672222222221</v>
      </c>
      <c r="M24" s="40">
        <f t="shared" si="1"/>
        <v>1414.2926587301588</v>
      </c>
    </row>
    <row r="25" spans="3:13" ht="9.4499999999999993" customHeight="1" x14ac:dyDescent="0.15">
      <c r="C25" s="20">
        <v>17</v>
      </c>
      <c r="D25" s="40">
        <v>1455.1374999999998</v>
      </c>
      <c r="E25" s="40">
        <v>1498.2152777777776</v>
      </c>
      <c r="F25" s="40">
        <v>1511.958333333333</v>
      </c>
      <c r="G25" s="40">
        <v>1469.0249999999999</v>
      </c>
      <c r="H25" s="40">
        <v>1702.8388888888887</v>
      </c>
      <c r="I25" s="40">
        <v>1744.9930555555554</v>
      </c>
      <c r="J25" s="40">
        <v>860.9861111111112</v>
      </c>
      <c r="L25" s="40">
        <f t="shared" si="0"/>
        <v>1527.4349999999997</v>
      </c>
      <c r="M25" s="40">
        <f t="shared" si="1"/>
        <v>1463.3077380952379</v>
      </c>
    </row>
    <row r="26" spans="3:13" ht="9.4499999999999993" customHeight="1" x14ac:dyDescent="0.15">
      <c r="C26" s="20">
        <v>18</v>
      </c>
      <c r="D26" s="40">
        <v>1558.8541666666667</v>
      </c>
      <c r="E26" s="40">
        <v>1654.8402777777776</v>
      </c>
      <c r="F26" s="40">
        <v>1753.5138888888889</v>
      </c>
      <c r="G26" s="40">
        <v>1771.1708333333333</v>
      </c>
      <c r="H26" s="40">
        <v>1919.5805555555555</v>
      </c>
      <c r="I26" s="40">
        <v>1570.7763888888887</v>
      </c>
      <c r="J26" s="40">
        <v>679.31944444444446</v>
      </c>
      <c r="L26" s="40">
        <f t="shared" si="0"/>
        <v>1731.5919444444444</v>
      </c>
      <c r="M26" s="40">
        <f t="shared" si="1"/>
        <v>1558.2936507936508</v>
      </c>
    </row>
    <row r="27" spans="3:13" ht="9.4499999999999993" customHeight="1" x14ac:dyDescent="0.15">
      <c r="C27" s="20">
        <v>19</v>
      </c>
      <c r="D27" s="40">
        <v>1272.3763888888891</v>
      </c>
      <c r="E27" s="40">
        <v>1345.4791666666667</v>
      </c>
      <c r="F27" s="40">
        <v>1424.6458333333333</v>
      </c>
      <c r="G27" s="40">
        <v>1523.1999999999998</v>
      </c>
      <c r="H27" s="40">
        <v>1688.3458333333331</v>
      </c>
      <c r="I27" s="40">
        <v>1108.7444444444445</v>
      </c>
      <c r="J27" s="40">
        <v>482.57638888888891</v>
      </c>
      <c r="L27" s="40">
        <f t="shared" si="0"/>
        <v>1450.8094444444444</v>
      </c>
      <c r="M27" s="40">
        <f t="shared" si="1"/>
        <v>1263.6240079365077</v>
      </c>
    </row>
    <row r="28" spans="3:13" ht="9.4499999999999993" customHeight="1" x14ac:dyDescent="0.15">
      <c r="C28" s="20">
        <v>20</v>
      </c>
      <c r="D28" s="40">
        <v>734.22222222222229</v>
      </c>
      <c r="E28" s="40">
        <v>729.625</v>
      </c>
      <c r="F28" s="40">
        <v>768.04861111111097</v>
      </c>
      <c r="G28" s="40">
        <v>871.44999999999993</v>
      </c>
      <c r="H28" s="40">
        <v>905.75</v>
      </c>
      <c r="I28" s="40">
        <v>634.23472222222222</v>
      </c>
      <c r="J28" s="40">
        <v>339.29166666666669</v>
      </c>
      <c r="L28" s="40">
        <f t="shared" si="0"/>
        <v>801.81916666666655</v>
      </c>
      <c r="M28" s="40">
        <f t="shared" si="1"/>
        <v>711.80317460317463</v>
      </c>
    </row>
    <row r="29" spans="3:13" ht="9.4499999999999993" customHeight="1" x14ac:dyDescent="0.15">
      <c r="C29" s="20">
        <v>21</v>
      </c>
      <c r="D29" s="40">
        <v>361.29861111111109</v>
      </c>
      <c r="E29" s="40">
        <v>371.72222222222223</v>
      </c>
      <c r="F29" s="40">
        <v>369.15972222222223</v>
      </c>
      <c r="G29" s="40">
        <v>406.79861111111109</v>
      </c>
      <c r="H29" s="40">
        <v>448.46944444444443</v>
      </c>
      <c r="I29" s="40">
        <v>370.12777777777774</v>
      </c>
      <c r="J29" s="40">
        <v>214.39583333333334</v>
      </c>
      <c r="L29" s="40">
        <f t="shared" si="0"/>
        <v>391.48972222222221</v>
      </c>
      <c r="M29" s="40">
        <f t="shared" si="1"/>
        <v>363.13888888888886</v>
      </c>
    </row>
    <row r="30" spans="3:13" ht="9.4499999999999993" customHeight="1" x14ac:dyDescent="0.15">
      <c r="C30" s="20">
        <v>22</v>
      </c>
      <c r="D30" s="40">
        <v>215.35416666666666</v>
      </c>
      <c r="E30" s="40">
        <v>210.81249999999997</v>
      </c>
      <c r="F30" s="40">
        <v>223.95833333333329</v>
      </c>
      <c r="G30" s="40">
        <v>241.43750000000003</v>
      </c>
      <c r="H30" s="40">
        <v>317.29027777777782</v>
      </c>
      <c r="I30" s="40">
        <v>212.15416666666667</v>
      </c>
      <c r="J30" s="40">
        <v>135.59722222222223</v>
      </c>
      <c r="L30" s="40">
        <f t="shared" si="0"/>
        <v>241.77055555555552</v>
      </c>
      <c r="M30" s="40">
        <f t="shared" si="1"/>
        <v>222.3720238095238</v>
      </c>
    </row>
    <row r="31" spans="3:13" ht="9.4499999999999993" customHeight="1" x14ac:dyDescent="0.15">
      <c r="C31" s="20">
        <v>23</v>
      </c>
      <c r="D31" s="40">
        <v>102.19027777777778</v>
      </c>
      <c r="E31" s="40">
        <v>103.1111111111111</v>
      </c>
      <c r="F31" s="40">
        <v>107.64583333333333</v>
      </c>
      <c r="G31" s="40">
        <v>118.53194444444445</v>
      </c>
      <c r="H31" s="40">
        <v>180.46111111111111</v>
      </c>
      <c r="I31" s="40">
        <v>146.07361111111109</v>
      </c>
      <c r="J31" s="40">
        <v>85.312499999999986</v>
      </c>
      <c r="L31" s="40">
        <f t="shared" si="0"/>
        <v>122.38805555555555</v>
      </c>
      <c r="M31" s="40">
        <f t="shared" si="1"/>
        <v>120.4751984126984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17981.444444444445</v>
      </c>
      <c r="E33" s="40">
        <f t="shared" ref="E33:J33" si="2">SUM(E15:E26)</f>
        <v>17843.916666666664</v>
      </c>
      <c r="F33" s="40">
        <f t="shared" si="2"/>
        <v>18291.944444444445</v>
      </c>
      <c r="G33" s="40">
        <f t="shared" si="2"/>
        <v>18499.897222222226</v>
      </c>
      <c r="H33" s="40">
        <f t="shared" si="2"/>
        <v>19876.236111111113</v>
      </c>
      <c r="I33" s="40">
        <f t="shared" si="2"/>
        <v>21624.141666666659</v>
      </c>
      <c r="J33" s="40">
        <f t="shared" si="2"/>
        <v>17159.458333333336</v>
      </c>
      <c r="L33" s="40">
        <f>SUM(L15:L26)</f>
        <v>18498.687777777777</v>
      </c>
      <c r="M33" s="40">
        <f>SUM(M15:M26)</f>
        <v>18753.862698412697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4444.0166666666664</v>
      </c>
      <c r="E34" s="40">
        <f t="shared" ref="E34:J34" si="3">SUM(E15:E17)</f>
        <v>4444.6388888888887</v>
      </c>
      <c r="F34" s="40">
        <f t="shared" si="3"/>
        <v>4476.625</v>
      </c>
      <c r="G34" s="40">
        <f t="shared" si="3"/>
        <v>4534.5666666666666</v>
      </c>
      <c r="H34" s="40">
        <f t="shared" si="3"/>
        <v>4547.1097222222224</v>
      </c>
      <c r="I34" s="40">
        <f t="shared" si="3"/>
        <v>3149.6472222222219</v>
      </c>
      <c r="J34" s="40">
        <f t="shared" si="3"/>
        <v>1689.166666666667</v>
      </c>
      <c r="L34" s="40">
        <f>SUM(L15:L17)</f>
        <v>4489.3913888888892</v>
      </c>
      <c r="M34" s="40">
        <f>SUM(M15:M17)</f>
        <v>3897.9672619047624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9228.1666666666661</v>
      </c>
      <c r="E35" s="40">
        <f t="shared" ref="E35:J35" si="4">SUM(E18:E23)</f>
        <v>8940.5138888888887</v>
      </c>
      <c r="F35" s="40">
        <f t="shared" si="4"/>
        <v>9220.8541666666661</v>
      </c>
      <c r="G35" s="40">
        <f t="shared" si="4"/>
        <v>9400.4500000000007</v>
      </c>
      <c r="H35" s="40">
        <f t="shared" si="4"/>
        <v>10198.026388888889</v>
      </c>
      <c r="I35" s="40">
        <f t="shared" si="4"/>
        <v>13306.783333333333</v>
      </c>
      <c r="J35" s="40">
        <f t="shared" si="4"/>
        <v>12645.215277777777</v>
      </c>
      <c r="L35" s="40">
        <f>SUM(L18:L23)</f>
        <v>9397.6022222222236</v>
      </c>
      <c r="M35" s="40">
        <f>SUM(M18:M23)</f>
        <v>10420.00138888889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4309.2611111111109</v>
      </c>
      <c r="E36" s="40">
        <f t="shared" ref="E36:J36" si="5">SUM(E24:E26)</f>
        <v>4458.7638888888887</v>
      </c>
      <c r="F36" s="40">
        <f t="shared" si="5"/>
        <v>4594.4652777777774</v>
      </c>
      <c r="G36" s="40">
        <f t="shared" si="5"/>
        <v>4564.8805555555555</v>
      </c>
      <c r="H36" s="40">
        <f t="shared" si="5"/>
        <v>5131.0999999999995</v>
      </c>
      <c r="I36" s="40">
        <f t="shared" si="5"/>
        <v>5167.7111111111108</v>
      </c>
      <c r="J36" s="40">
        <f t="shared" si="5"/>
        <v>2825.0763888888887</v>
      </c>
      <c r="L36" s="40">
        <f>SUM(L24:L26)</f>
        <v>4611.6941666666662</v>
      </c>
      <c r="M36" s="40">
        <f>SUM(M24:M26)</f>
        <v>4435.8940476190473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22129.970833333336</v>
      </c>
      <c r="E37" s="40">
        <f t="shared" ref="E37:J37" si="6">SUM(E8:E31)</f>
        <v>22116.368055555555</v>
      </c>
      <c r="F37" s="40">
        <f t="shared" si="6"/>
        <v>22704.805555555551</v>
      </c>
      <c r="G37" s="40">
        <f t="shared" si="6"/>
        <v>23164.850000000006</v>
      </c>
      <c r="H37" s="40">
        <f t="shared" si="6"/>
        <v>24900.336111111112</v>
      </c>
      <c r="I37" s="40">
        <f t="shared" si="6"/>
        <v>24774.701388888883</v>
      </c>
      <c r="J37" s="40">
        <f t="shared" si="6"/>
        <v>18902.395833333336</v>
      </c>
      <c r="L37" s="40">
        <f>SUM(L8:L31)</f>
        <v>23003.266111111112</v>
      </c>
      <c r="M37" s="40">
        <f>SUM(M8:M31)</f>
        <v>22670.489682539683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16680.099999999999</v>
      </c>
      <c r="D43" s="35">
        <v>17459.266666666666</v>
      </c>
      <c r="E43" s="35">
        <v>17651.600000000002</v>
      </c>
      <c r="F43" s="35">
        <v>18705.7</v>
      </c>
      <c r="G43" s="35">
        <v>17803.033333333333</v>
      </c>
      <c r="H43" s="35">
        <v>18321</v>
      </c>
      <c r="I43" s="35">
        <v>18687.950000000004</v>
      </c>
      <c r="J43" s="35">
        <v>19993.236666666664</v>
      </c>
      <c r="K43" s="35">
        <v>18227.599999999999</v>
      </c>
      <c r="L43" s="35">
        <v>18855.833333333332</v>
      </c>
      <c r="M43" s="35">
        <v>18876.3</v>
      </c>
      <c r="N43" s="35">
        <v>20722.633333333339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20576.7</v>
      </c>
      <c r="D44" s="35">
        <v>21714.266666666666</v>
      </c>
      <c r="E44" s="35">
        <v>21851.27</v>
      </c>
      <c r="F44" s="35">
        <v>23288.400000000001</v>
      </c>
      <c r="G44" s="35">
        <v>22273.449999999997</v>
      </c>
      <c r="H44" s="35">
        <v>22970.6</v>
      </c>
      <c r="I44" s="35">
        <v>23420.833333333332</v>
      </c>
      <c r="J44" s="35">
        <v>24730.39333333333</v>
      </c>
      <c r="K44" s="35">
        <v>22759.229999999996</v>
      </c>
      <c r="L44" s="35">
        <v>23312.033333333329</v>
      </c>
      <c r="M44" s="35">
        <v>23402.65</v>
      </c>
      <c r="N44" s="35">
        <v>25739.366666666672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22459</v>
      </c>
      <c r="D47" s="35">
        <v>21711.5</v>
      </c>
      <c r="E47" s="35">
        <v>22056</v>
      </c>
      <c r="F47" s="35">
        <v>22163</v>
      </c>
      <c r="G47" s="35">
        <v>21413</v>
      </c>
      <c r="H47" s="35">
        <v>19617.666666666668</v>
      </c>
      <c r="I47" s="35">
        <v>21126.333333333332</v>
      </c>
      <c r="J47" s="35">
        <v>19883.8</v>
      </c>
      <c r="K47" s="35">
        <v>20952</v>
      </c>
      <c r="L47" s="35">
        <v>23104.5</v>
      </c>
      <c r="M47" s="35">
        <v>22541.399999999994</v>
      </c>
      <c r="N47" s="35">
        <v>22461.5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25370</v>
      </c>
      <c r="D48" s="35">
        <v>24411.5</v>
      </c>
      <c r="E48" s="35">
        <v>25036.799999999996</v>
      </c>
      <c r="F48" s="35">
        <v>25681</v>
      </c>
      <c r="G48" s="35">
        <v>24441.666666666672</v>
      </c>
      <c r="H48" s="35">
        <v>22787.333333333332</v>
      </c>
      <c r="I48" s="35">
        <v>24471.666666666668</v>
      </c>
      <c r="J48" s="35">
        <v>23012.000000000004</v>
      </c>
      <c r="K48" s="35">
        <v>24217.75</v>
      </c>
      <c r="L48" s="35">
        <v>26404.5</v>
      </c>
      <c r="M48" s="35">
        <v>25703.199999999997</v>
      </c>
      <c r="N48" s="35">
        <v>25759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17317.5</v>
      </c>
      <c r="D51" s="35">
        <v>16868</v>
      </c>
      <c r="E51" s="35">
        <v>17440.75</v>
      </c>
      <c r="F51" s="35">
        <v>17761</v>
      </c>
      <c r="G51" s="35">
        <v>16081.333333333334</v>
      </c>
      <c r="H51" s="35">
        <v>16501.5</v>
      </c>
      <c r="I51" s="35">
        <v>15976.666666666664</v>
      </c>
      <c r="J51" s="35">
        <v>15321.333333333334</v>
      </c>
      <c r="K51" s="35">
        <v>17571</v>
      </c>
      <c r="L51" s="35">
        <v>18787.5</v>
      </c>
      <c r="M51" s="35">
        <v>17654.25</v>
      </c>
      <c r="N51" s="35">
        <v>18632.666666666668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18752</v>
      </c>
      <c r="D52" s="35">
        <v>18512</v>
      </c>
      <c r="E52" s="35">
        <v>18974.25</v>
      </c>
      <c r="F52" s="35">
        <v>19649</v>
      </c>
      <c r="G52" s="35">
        <v>17899.666666666664</v>
      </c>
      <c r="H52" s="35">
        <v>18240.25</v>
      </c>
      <c r="I52" s="35">
        <v>17689.666666666664</v>
      </c>
      <c r="J52" s="35">
        <v>17253.666666666668</v>
      </c>
      <c r="K52" s="35">
        <v>19308.5</v>
      </c>
      <c r="L52" s="35">
        <v>20671</v>
      </c>
      <c r="M52" s="35">
        <v>19304.75</v>
      </c>
      <c r="N52" s="35">
        <v>20574.000000000004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3007" display="Index" xr:uid="{288F356D-F7D6-4668-9DEE-E88C60126351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9E5B-DF48-482C-8DA0-5FFC9542EC70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92</v>
      </c>
      <c r="E3" s="46"/>
      <c r="F3" s="46"/>
      <c r="G3" s="7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17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82.775000000000006</v>
      </c>
      <c r="E8" s="40">
        <v>74.493055555555557</v>
      </c>
      <c r="F8" s="40">
        <v>81.944444444444443</v>
      </c>
      <c r="G8" s="40">
        <v>92.977777777777774</v>
      </c>
      <c r="H8" s="40">
        <v>116.1375</v>
      </c>
      <c r="I8" s="40">
        <v>221.16111111111113</v>
      </c>
      <c r="J8" s="40">
        <v>259.20138888888886</v>
      </c>
      <c r="L8" s="40">
        <f>AVERAGE(D8:H8)</f>
        <v>89.665555555555557</v>
      </c>
      <c r="M8" s="40">
        <f>AVERAGE(D8:J8)</f>
        <v>132.67003968253968</v>
      </c>
      <c r="O8" s="29"/>
    </row>
    <row r="9" spans="1:15" ht="9.4499999999999993" customHeight="1" x14ac:dyDescent="0.15">
      <c r="C9" s="20">
        <v>1</v>
      </c>
      <c r="D9" s="40">
        <v>42.338888888888881</v>
      </c>
      <c r="E9" s="40">
        <v>38.159722222222221</v>
      </c>
      <c r="F9" s="40">
        <v>41.75</v>
      </c>
      <c r="G9" s="40">
        <v>44.258333333333333</v>
      </c>
      <c r="H9" s="40">
        <v>61.384722222222223</v>
      </c>
      <c r="I9" s="40">
        <v>141.90833333333333</v>
      </c>
      <c r="J9" s="40">
        <v>175.79861111111111</v>
      </c>
      <c r="L9" s="40">
        <f t="shared" ref="L9:L31" si="0">AVERAGE(D9:H9)</f>
        <v>45.578333333333333</v>
      </c>
      <c r="M9" s="40">
        <f t="shared" ref="M9:M31" si="1">AVERAGE(D9:J9)</f>
        <v>77.942658730158726</v>
      </c>
      <c r="O9" s="29"/>
    </row>
    <row r="10" spans="1:15" ht="9.4499999999999993" customHeight="1" x14ac:dyDescent="0.15">
      <c r="C10" s="20">
        <v>2</v>
      </c>
      <c r="D10" s="40">
        <v>31.381944444444443</v>
      </c>
      <c r="E10" s="40">
        <v>29.347222222222225</v>
      </c>
      <c r="F10" s="40">
        <v>28.555555555555557</v>
      </c>
      <c r="G10" s="40">
        <v>34.965277777777779</v>
      </c>
      <c r="H10" s="40">
        <v>41.961111111111109</v>
      </c>
      <c r="I10" s="40">
        <v>103.51944444444445</v>
      </c>
      <c r="J10" s="40">
        <v>122.29861111111113</v>
      </c>
      <c r="L10" s="40">
        <f t="shared" si="0"/>
        <v>33.242222222222225</v>
      </c>
      <c r="M10" s="40">
        <f t="shared" si="1"/>
        <v>56.00416666666667</v>
      </c>
      <c r="O10" s="29"/>
    </row>
    <row r="11" spans="1:15" ht="9.4499999999999993" customHeight="1" x14ac:dyDescent="0.15">
      <c r="C11" s="20">
        <v>3</v>
      </c>
      <c r="D11" s="40">
        <v>32.12638888888889</v>
      </c>
      <c r="E11" s="40">
        <v>32.173611111111107</v>
      </c>
      <c r="F11" s="40">
        <v>28.013888888888886</v>
      </c>
      <c r="G11" s="40">
        <v>36.176388888888887</v>
      </c>
      <c r="H11" s="40">
        <v>39.345833333333331</v>
      </c>
      <c r="I11" s="40">
        <v>78.962499999999991</v>
      </c>
      <c r="J11" s="40">
        <v>91.895833333333329</v>
      </c>
      <c r="L11" s="40">
        <f t="shared" si="0"/>
        <v>33.56722222222222</v>
      </c>
      <c r="M11" s="40">
        <f t="shared" si="1"/>
        <v>48.384920634920626</v>
      </c>
      <c r="O11" s="29"/>
    </row>
    <row r="12" spans="1:15" ht="9.4499999999999993" customHeight="1" x14ac:dyDescent="0.15">
      <c r="C12" s="20">
        <v>4</v>
      </c>
      <c r="D12" s="40">
        <v>50.380555555555553</v>
      </c>
      <c r="E12" s="40">
        <v>46.236111111111114</v>
      </c>
      <c r="F12" s="40">
        <v>44.611111111111114</v>
      </c>
      <c r="G12" s="40">
        <v>45.543055555555554</v>
      </c>
      <c r="H12" s="40">
        <v>52.813888888888897</v>
      </c>
      <c r="I12" s="40">
        <v>64.730555555555554</v>
      </c>
      <c r="J12" s="40">
        <v>72.861111111111114</v>
      </c>
      <c r="L12" s="40">
        <f t="shared" si="0"/>
        <v>47.916944444444447</v>
      </c>
      <c r="M12" s="40">
        <f t="shared" si="1"/>
        <v>53.882341269841277</v>
      </c>
    </row>
    <row r="13" spans="1:15" ht="9.4499999999999993" customHeight="1" x14ac:dyDescent="0.15">
      <c r="C13" s="20">
        <v>5</v>
      </c>
      <c r="D13" s="40">
        <v>201.26111111111115</v>
      </c>
      <c r="E13" s="40">
        <v>198.27083333333334</v>
      </c>
      <c r="F13" s="40">
        <v>195.06944444444443</v>
      </c>
      <c r="G13" s="40">
        <v>198.06111111111113</v>
      </c>
      <c r="H13" s="40">
        <v>188.41805555555558</v>
      </c>
      <c r="I13" s="40">
        <v>102.56111111111112</v>
      </c>
      <c r="J13" s="40">
        <v>72.944444444444443</v>
      </c>
      <c r="L13" s="40">
        <f t="shared" si="0"/>
        <v>196.21611111111113</v>
      </c>
      <c r="M13" s="40">
        <f t="shared" si="1"/>
        <v>165.22658730158727</v>
      </c>
    </row>
    <row r="14" spans="1:15" ht="9.4499999999999993" customHeight="1" x14ac:dyDescent="0.15">
      <c r="C14" s="20">
        <v>6</v>
      </c>
      <c r="D14" s="40">
        <v>406.61249999999995</v>
      </c>
      <c r="E14" s="40">
        <v>428.05555555555549</v>
      </c>
      <c r="F14" s="40">
        <v>419.86111111111114</v>
      </c>
      <c r="G14" s="40">
        <v>428.9638888888889</v>
      </c>
      <c r="H14" s="40">
        <v>421.31805555555547</v>
      </c>
      <c r="I14" s="40">
        <v>162.78749999999999</v>
      </c>
      <c r="J14" s="40">
        <v>87.881944444444443</v>
      </c>
      <c r="L14" s="40">
        <f t="shared" si="0"/>
        <v>420.96222222222224</v>
      </c>
      <c r="M14" s="40">
        <f t="shared" si="1"/>
        <v>336.49722222222221</v>
      </c>
    </row>
    <row r="15" spans="1:15" ht="9.4499999999999993" customHeight="1" x14ac:dyDescent="0.15">
      <c r="C15" s="20">
        <v>7</v>
      </c>
      <c r="D15" s="40">
        <v>835.78472222222229</v>
      </c>
      <c r="E15" s="40">
        <v>857.02083333333337</v>
      </c>
      <c r="F15" s="40">
        <v>851.04166666666652</v>
      </c>
      <c r="G15" s="40">
        <v>842.79722222222233</v>
      </c>
      <c r="H15" s="40">
        <v>833.08055555555541</v>
      </c>
      <c r="I15" s="40">
        <v>302.29305555555555</v>
      </c>
      <c r="J15" s="40">
        <v>153.95833333333334</v>
      </c>
      <c r="L15" s="40">
        <f t="shared" si="0"/>
        <v>843.94500000000005</v>
      </c>
      <c r="M15" s="40">
        <f t="shared" si="1"/>
        <v>667.99662698412703</v>
      </c>
    </row>
    <row r="16" spans="1:15" ht="9.4499999999999993" customHeight="1" x14ac:dyDescent="0.15">
      <c r="C16" s="20">
        <v>8</v>
      </c>
      <c r="D16" s="40">
        <v>710.59305555555557</v>
      </c>
      <c r="E16" s="40">
        <v>711.7013888888888</v>
      </c>
      <c r="F16" s="40">
        <v>708.79166666666663</v>
      </c>
      <c r="G16" s="40">
        <v>731.53888888888889</v>
      </c>
      <c r="H16" s="40">
        <v>758.22916666666663</v>
      </c>
      <c r="I16" s="40">
        <v>540.86250000000007</v>
      </c>
      <c r="J16" s="40">
        <v>233.26388888888889</v>
      </c>
      <c r="L16" s="40">
        <f t="shared" si="0"/>
        <v>724.17083333333323</v>
      </c>
      <c r="M16" s="40">
        <f t="shared" si="1"/>
        <v>627.85436507936504</v>
      </c>
    </row>
    <row r="17" spans="3:13" ht="9.4499999999999993" customHeight="1" x14ac:dyDescent="0.15">
      <c r="C17" s="20">
        <v>9</v>
      </c>
      <c r="D17" s="40">
        <v>768.25833333333333</v>
      </c>
      <c r="E17" s="40">
        <v>760.11805555555566</v>
      </c>
      <c r="F17" s="40">
        <v>771.79166666666686</v>
      </c>
      <c r="G17" s="40">
        <v>786.89722222222235</v>
      </c>
      <c r="H17" s="40">
        <v>805.38750000000016</v>
      </c>
      <c r="I17" s="40">
        <v>755.90555555555557</v>
      </c>
      <c r="J17" s="40">
        <v>469.70138888888891</v>
      </c>
      <c r="L17" s="40">
        <f t="shared" si="0"/>
        <v>778.49055555555572</v>
      </c>
      <c r="M17" s="40">
        <f t="shared" si="1"/>
        <v>731.15138888888885</v>
      </c>
    </row>
    <row r="18" spans="3:13" ht="9.4499999999999993" customHeight="1" x14ac:dyDescent="0.15">
      <c r="C18" s="20">
        <v>10</v>
      </c>
      <c r="D18" s="40">
        <v>803.8944444444445</v>
      </c>
      <c r="E18" s="40">
        <v>825.15277777777783</v>
      </c>
      <c r="F18" s="40">
        <v>815.5138888888888</v>
      </c>
      <c r="G18" s="40">
        <v>828.87083333333328</v>
      </c>
      <c r="H18" s="40">
        <v>860.36666666666679</v>
      </c>
      <c r="I18" s="40">
        <v>884.72777777777776</v>
      </c>
      <c r="J18" s="40">
        <v>692.55555555555554</v>
      </c>
      <c r="L18" s="40">
        <f t="shared" si="0"/>
        <v>826.75972222222231</v>
      </c>
      <c r="M18" s="40">
        <f t="shared" si="1"/>
        <v>815.8688492063493</v>
      </c>
    </row>
    <row r="19" spans="3:13" ht="9.4499999999999993" customHeight="1" x14ac:dyDescent="0.15">
      <c r="C19" s="20">
        <v>11</v>
      </c>
      <c r="D19" s="40">
        <v>851.56666666666672</v>
      </c>
      <c r="E19" s="40">
        <v>882</v>
      </c>
      <c r="F19" s="40">
        <v>885.30555555555566</v>
      </c>
      <c r="G19" s="40">
        <v>897.32361111111129</v>
      </c>
      <c r="H19" s="40">
        <v>923.31527777777785</v>
      </c>
      <c r="I19" s="40">
        <v>952.27361111111111</v>
      </c>
      <c r="J19" s="40">
        <v>820.24305555555566</v>
      </c>
      <c r="L19" s="40">
        <f t="shared" si="0"/>
        <v>887.90222222222235</v>
      </c>
      <c r="M19" s="40">
        <f t="shared" si="1"/>
        <v>887.43253968253975</v>
      </c>
    </row>
    <row r="20" spans="3:13" ht="9.4499999999999993" customHeight="1" x14ac:dyDescent="0.15">
      <c r="C20" s="20">
        <v>12</v>
      </c>
      <c r="D20" s="40">
        <v>869.79583333333323</v>
      </c>
      <c r="E20" s="40">
        <v>891.72222222222229</v>
      </c>
      <c r="F20" s="40">
        <v>886.85416666666652</v>
      </c>
      <c r="G20" s="40">
        <v>900.60694444444459</v>
      </c>
      <c r="H20" s="40">
        <v>948.89166666666642</v>
      </c>
      <c r="I20" s="40">
        <v>973.44305555555536</v>
      </c>
      <c r="J20" s="40">
        <v>937.54166666666663</v>
      </c>
      <c r="L20" s="40">
        <f t="shared" si="0"/>
        <v>899.57416666666666</v>
      </c>
      <c r="M20" s="40">
        <f t="shared" si="1"/>
        <v>915.55079365079371</v>
      </c>
    </row>
    <row r="21" spans="3:13" ht="9.4499999999999993" customHeight="1" x14ac:dyDescent="0.15">
      <c r="C21" s="20">
        <v>13</v>
      </c>
      <c r="D21" s="40">
        <v>856.83749999999998</v>
      </c>
      <c r="E21" s="40">
        <v>878.0138888888888</v>
      </c>
      <c r="F21" s="40">
        <v>889.54861111111097</v>
      </c>
      <c r="G21" s="40">
        <v>901.24305555555554</v>
      </c>
      <c r="H21" s="40">
        <v>927.24166666666679</v>
      </c>
      <c r="I21" s="40">
        <v>958.34722222222229</v>
      </c>
      <c r="J21" s="40">
        <v>929.09027777777783</v>
      </c>
      <c r="L21" s="40">
        <f t="shared" si="0"/>
        <v>890.57694444444439</v>
      </c>
      <c r="M21" s="40">
        <f t="shared" si="1"/>
        <v>905.76031746031754</v>
      </c>
    </row>
    <row r="22" spans="3:13" ht="9.4499999999999993" customHeight="1" x14ac:dyDescent="0.15">
      <c r="C22" s="20">
        <v>14</v>
      </c>
      <c r="D22" s="40">
        <v>893.43333333333339</v>
      </c>
      <c r="E22" s="40">
        <v>909.43055555555554</v>
      </c>
      <c r="F22" s="40">
        <v>922.18055555555566</v>
      </c>
      <c r="G22" s="40">
        <v>929.55694444444453</v>
      </c>
      <c r="H22" s="40">
        <v>977.02361111111111</v>
      </c>
      <c r="I22" s="40">
        <v>941.0819444444445</v>
      </c>
      <c r="J22" s="40">
        <v>877.72222222222217</v>
      </c>
      <c r="L22" s="40">
        <f t="shared" si="0"/>
        <v>926.32500000000005</v>
      </c>
      <c r="M22" s="40">
        <f t="shared" si="1"/>
        <v>921.48988095238099</v>
      </c>
    </row>
    <row r="23" spans="3:13" ht="9.4499999999999993" customHeight="1" x14ac:dyDescent="0.15">
      <c r="C23" s="20">
        <v>15</v>
      </c>
      <c r="D23" s="40">
        <v>975.26249999999982</v>
      </c>
      <c r="E23" s="40">
        <v>986.9513888888888</v>
      </c>
      <c r="F23" s="40">
        <v>1002.875</v>
      </c>
      <c r="G23" s="40">
        <v>999.75972222222219</v>
      </c>
      <c r="H23" s="40">
        <v>1006.4930555555557</v>
      </c>
      <c r="I23" s="40">
        <v>932.24305555555554</v>
      </c>
      <c r="J23" s="40">
        <v>857.29861111111097</v>
      </c>
      <c r="L23" s="40">
        <f t="shared" si="0"/>
        <v>994.2683333333332</v>
      </c>
      <c r="M23" s="40">
        <f t="shared" si="1"/>
        <v>965.84047619047612</v>
      </c>
    </row>
    <row r="24" spans="3:13" ht="9.4499999999999993" customHeight="1" x14ac:dyDescent="0.15">
      <c r="C24" s="20">
        <v>16</v>
      </c>
      <c r="D24" s="40">
        <v>1011.4708333333334</v>
      </c>
      <c r="E24" s="40">
        <v>1030.6874999999998</v>
      </c>
      <c r="F24" s="40">
        <v>1050.5208333333333</v>
      </c>
      <c r="G24" s="40">
        <v>1037.2375</v>
      </c>
      <c r="H24" s="40">
        <v>1002.5555555555557</v>
      </c>
      <c r="I24" s="40">
        <v>906.41388888888878</v>
      </c>
      <c r="J24" s="40">
        <v>815.08333333333348</v>
      </c>
      <c r="L24" s="40">
        <f t="shared" si="0"/>
        <v>1026.4944444444445</v>
      </c>
      <c r="M24" s="40">
        <f t="shared" si="1"/>
        <v>979.13849206349209</v>
      </c>
    </row>
    <row r="25" spans="3:13" ht="9.4499999999999993" customHeight="1" x14ac:dyDescent="0.15">
      <c r="C25" s="20">
        <v>17</v>
      </c>
      <c r="D25" s="40">
        <v>1076.7361111111111</v>
      </c>
      <c r="E25" s="40">
        <v>1053.1805555555554</v>
      </c>
      <c r="F25" s="40">
        <v>1048.2430555555554</v>
      </c>
      <c r="G25" s="40">
        <v>986.41527777777765</v>
      </c>
      <c r="H25" s="40">
        <v>979.91666666666663</v>
      </c>
      <c r="I25" s="40">
        <v>877.62777777777785</v>
      </c>
      <c r="J25" s="40">
        <v>697.69444444444434</v>
      </c>
      <c r="L25" s="40">
        <f t="shared" si="0"/>
        <v>1028.8983333333331</v>
      </c>
      <c r="M25" s="40">
        <f t="shared" si="1"/>
        <v>959.97341269841252</v>
      </c>
    </row>
    <row r="26" spans="3:13" ht="9.4499999999999993" customHeight="1" x14ac:dyDescent="0.15">
      <c r="C26" s="20">
        <v>18</v>
      </c>
      <c r="D26" s="40">
        <v>940.44444444444446</v>
      </c>
      <c r="E26" s="40">
        <v>941.22916666666663</v>
      </c>
      <c r="F26" s="40">
        <v>915.86805555555554</v>
      </c>
      <c r="G26" s="40">
        <v>923.07916666666688</v>
      </c>
      <c r="H26" s="40">
        <v>926.35277777777776</v>
      </c>
      <c r="I26" s="40">
        <v>791.74444444444441</v>
      </c>
      <c r="J26" s="40">
        <v>610.19444444444446</v>
      </c>
      <c r="L26" s="40">
        <f t="shared" si="0"/>
        <v>929.3947222222223</v>
      </c>
      <c r="M26" s="40">
        <f t="shared" si="1"/>
        <v>864.13035714285718</v>
      </c>
    </row>
    <row r="27" spans="3:13" ht="9.4499999999999993" customHeight="1" x14ac:dyDescent="0.15">
      <c r="C27" s="20">
        <v>19</v>
      </c>
      <c r="D27" s="40">
        <v>778.53472222222217</v>
      </c>
      <c r="E27" s="40">
        <v>819.97222222222217</v>
      </c>
      <c r="F27" s="40">
        <v>805.6736111111112</v>
      </c>
      <c r="G27" s="40">
        <v>823.77916666666681</v>
      </c>
      <c r="H27" s="40">
        <v>813.0333333333333</v>
      </c>
      <c r="I27" s="40">
        <v>657.24999999999989</v>
      </c>
      <c r="J27" s="40">
        <v>534.39583333333326</v>
      </c>
      <c r="L27" s="40">
        <f t="shared" si="0"/>
        <v>808.19861111111118</v>
      </c>
      <c r="M27" s="40">
        <f t="shared" si="1"/>
        <v>747.51984126984121</v>
      </c>
    </row>
    <row r="28" spans="3:13" ht="9.4499999999999993" customHeight="1" x14ac:dyDescent="0.15">
      <c r="C28" s="20">
        <v>20</v>
      </c>
      <c r="D28" s="40">
        <v>542.83333333333326</v>
      </c>
      <c r="E28" s="40">
        <v>576.30555555555554</v>
      </c>
      <c r="F28" s="40">
        <v>567.88194444444446</v>
      </c>
      <c r="G28" s="40">
        <v>607.47500000000002</v>
      </c>
      <c r="H28" s="40">
        <v>611.36666666666667</v>
      </c>
      <c r="I28" s="40">
        <v>518.30555555555554</v>
      </c>
      <c r="J28" s="40">
        <v>421.27777777777777</v>
      </c>
      <c r="L28" s="40">
        <f t="shared" si="0"/>
        <v>581.1724999999999</v>
      </c>
      <c r="M28" s="40">
        <f t="shared" si="1"/>
        <v>549.34940476190479</v>
      </c>
    </row>
    <row r="29" spans="3:13" ht="9.4499999999999993" customHeight="1" x14ac:dyDescent="0.15">
      <c r="C29" s="20">
        <v>21</v>
      </c>
      <c r="D29" s="40">
        <v>408.13888888888891</v>
      </c>
      <c r="E29" s="40">
        <v>447.02777777777777</v>
      </c>
      <c r="F29" s="40">
        <v>460.20833333333343</v>
      </c>
      <c r="G29" s="40">
        <v>470.35833333333335</v>
      </c>
      <c r="H29" s="40">
        <v>470.19027777777779</v>
      </c>
      <c r="I29" s="40">
        <v>433.78750000000008</v>
      </c>
      <c r="J29" s="40">
        <v>332.83333333333331</v>
      </c>
      <c r="L29" s="40">
        <f t="shared" si="0"/>
        <v>451.18472222222226</v>
      </c>
      <c r="M29" s="40">
        <f t="shared" si="1"/>
        <v>431.79206349206351</v>
      </c>
    </row>
    <row r="30" spans="3:13" ht="9.4499999999999993" customHeight="1" x14ac:dyDescent="0.15">
      <c r="C30" s="20">
        <v>22</v>
      </c>
      <c r="D30" s="40">
        <v>288.1180555555556</v>
      </c>
      <c r="E30" s="40">
        <v>344.82638888888891</v>
      </c>
      <c r="F30" s="40">
        <v>364.57638888888891</v>
      </c>
      <c r="G30" s="40">
        <v>383.69166666666666</v>
      </c>
      <c r="H30" s="40">
        <v>416.06805555555553</v>
      </c>
      <c r="I30" s="40">
        <v>389.35694444444448</v>
      </c>
      <c r="J30" s="40">
        <v>225.49305555555554</v>
      </c>
      <c r="L30" s="40">
        <f t="shared" si="0"/>
        <v>359.45611111111111</v>
      </c>
      <c r="M30" s="40">
        <f t="shared" si="1"/>
        <v>344.59007936507936</v>
      </c>
    </row>
    <row r="31" spans="3:13" ht="9.4499999999999993" customHeight="1" x14ac:dyDescent="0.15">
      <c r="C31" s="20">
        <v>23</v>
      </c>
      <c r="D31" s="40">
        <v>140.77777777777777</v>
      </c>
      <c r="E31" s="40">
        <v>167.36805555555557</v>
      </c>
      <c r="F31" s="40">
        <v>194.83333333333329</v>
      </c>
      <c r="G31" s="40">
        <v>208.5</v>
      </c>
      <c r="H31" s="40">
        <v>311.69861111111112</v>
      </c>
      <c r="I31" s="40">
        <v>340.21250000000003</v>
      </c>
      <c r="J31" s="40">
        <v>144.80555555555554</v>
      </c>
      <c r="L31" s="40">
        <f t="shared" si="0"/>
        <v>204.63555555555553</v>
      </c>
      <c r="M31" s="40">
        <f t="shared" si="1"/>
        <v>215.4565476190476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10594.077777777778</v>
      </c>
      <c r="E33" s="40">
        <f t="shared" ref="E33:J33" si="2">SUM(E15:E26)</f>
        <v>10727.208333333332</v>
      </c>
      <c r="F33" s="40">
        <f t="shared" si="2"/>
        <v>10748.534722222221</v>
      </c>
      <c r="G33" s="40">
        <f t="shared" si="2"/>
        <v>10765.326388888889</v>
      </c>
      <c r="H33" s="40">
        <f t="shared" si="2"/>
        <v>10948.854166666666</v>
      </c>
      <c r="I33" s="40">
        <f t="shared" si="2"/>
        <v>9816.9638888888894</v>
      </c>
      <c r="J33" s="40">
        <f t="shared" si="2"/>
        <v>8094.3472222222226</v>
      </c>
      <c r="L33" s="40">
        <f>SUM(L15:L26)</f>
        <v>10756.800277777777</v>
      </c>
      <c r="M33" s="40">
        <f>SUM(M15:M26)</f>
        <v>10242.187500000002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2314.6361111111109</v>
      </c>
      <c r="E34" s="40">
        <f t="shared" ref="E34:J34" si="3">SUM(E15:E17)</f>
        <v>2328.8402777777778</v>
      </c>
      <c r="F34" s="40">
        <f t="shared" si="3"/>
        <v>2331.625</v>
      </c>
      <c r="G34" s="40">
        <f t="shared" si="3"/>
        <v>2361.2333333333336</v>
      </c>
      <c r="H34" s="40">
        <f t="shared" si="3"/>
        <v>2396.6972222222221</v>
      </c>
      <c r="I34" s="40">
        <f t="shared" si="3"/>
        <v>1599.0611111111111</v>
      </c>
      <c r="J34" s="40">
        <f t="shared" si="3"/>
        <v>856.92361111111109</v>
      </c>
      <c r="L34" s="40">
        <f>SUM(L15:L17)</f>
        <v>2346.6063888888889</v>
      </c>
      <c r="M34" s="40">
        <f>SUM(M15:M17)</f>
        <v>2027.0023809523809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5250.7902777777772</v>
      </c>
      <c r="E35" s="40">
        <f t="shared" ref="E35:J35" si="4">SUM(E18:E23)</f>
        <v>5373.270833333333</v>
      </c>
      <c r="F35" s="40">
        <f t="shared" si="4"/>
        <v>5402.2777777777774</v>
      </c>
      <c r="G35" s="40">
        <f t="shared" si="4"/>
        <v>5457.3611111111113</v>
      </c>
      <c r="H35" s="40">
        <f t="shared" si="4"/>
        <v>5643.3319444444442</v>
      </c>
      <c r="I35" s="40">
        <f t="shared" si="4"/>
        <v>5642.1166666666668</v>
      </c>
      <c r="J35" s="40">
        <f t="shared" si="4"/>
        <v>5114.4513888888887</v>
      </c>
      <c r="L35" s="40">
        <f>SUM(L18:L23)</f>
        <v>5425.4063888888895</v>
      </c>
      <c r="M35" s="40">
        <f>SUM(M18:M23)</f>
        <v>5411.9428571428571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3028.651388888889</v>
      </c>
      <c r="E36" s="40">
        <f t="shared" ref="E36:J36" si="5">SUM(E24:E26)</f>
        <v>3025.0972222222217</v>
      </c>
      <c r="F36" s="40">
        <f t="shared" si="5"/>
        <v>3014.6319444444443</v>
      </c>
      <c r="G36" s="40">
        <f t="shared" si="5"/>
        <v>2946.7319444444447</v>
      </c>
      <c r="H36" s="40">
        <f t="shared" si="5"/>
        <v>2908.8249999999998</v>
      </c>
      <c r="I36" s="40">
        <f t="shared" si="5"/>
        <v>2575.786111111111</v>
      </c>
      <c r="J36" s="40">
        <f t="shared" si="5"/>
        <v>2122.9722222222222</v>
      </c>
      <c r="L36" s="40">
        <f>SUM(L24:L26)</f>
        <v>2984.7874999999999</v>
      </c>
      <c r="M36" s="40">
        <f>SUM(M24:M26)</f>
        <v>2803.2422619047616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13599.356944444446</v>
      </c>
      <c r="E37" s="40">
        <f t="shared" ref="E37:J37" si="6">SUM(E8:E31)</f>
        <v>13929.444444444442</v>
      </c>
      <c r="F37" s="40">
        <f t="shared" si="6"/>
        <v>13981.513888888889</v>
      </c>
      <c r="G37" s="40">
        <f t="shared" si="6"/>
        <v>14140.076388888891</v>
      </c>
      <c r="H37" s="40">
        <f t="shared" si="6"/>
        <v>14492.590277777776</v>
      </c>
      <c r="I37" s="40">
        <f t="shared" si="6"/>
        <v>13031.506944444443</v>
      </c>
      <c r="J37" s="40">
        <f t="shared" si="6"/>
        <v>10636.034722222223</v>
      </c>
      <c r="L37" s="40">
        <f>SUM(L8:L31)</f>
        <v>14028.596388888887</v>
      </c>
      <c r="M37" s="40">
        <f>SUM(M8:M31)</f>
        <v>13401.503373015874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10508.266666666666</v>
      </c>
      <c r="D43" s="35">
        <v>10751.533333333333</v>
      </c>
      <c r="E43" s="35">
        <v>10892.51</v>
      </c>
      <c r="F43" s="35">
        <v>10940.1</v>
      </c>
      <c r="G43" s="35">
        <v>10874.550000000001</v>
      </c>
      <c r="H43" s="35">
        <v>10863.800000000001</v>
      </c>
      <c r="I43" s="35">
        <v>10846.5</v>
      </c>
      <c r="J43" s="35">
        <v>10795.053333333333</v>
      </c>
      <c r="K43" s="35">
        <v>10856.97</v>
      </c>
      <c r="L43" s="35">
        <v>10636.766666666666</v>
      </c>
      <c r="M43" s="35">
        <v>10595.02</v>
      </c>
      <c r="N43" s="35">
        <v>10520.533333333333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13666.783333333333</v>
      </c>
      <c r="D44" s="35">
        <v>14026.466666666665</v>
      </c>
      <c r="E44" s="35">
        <v>14100.649999999998</v>
      </c>
      <c r="F44" s="35">
        <v>14234.300000000001</v>
      </c>
      <c r="G44" s="35">
        <v>14216.983333333334</v>
      </c>
      <c r="H44" s="35">
        <v>14198.733333333335</v>
      </c>
      <c r="I44" s="35">
        <v>14052.983333333332</v>
      </c>
      <c r="J44" s="35">
        <v>13894.300000000001</v>
      </c>
      <c r="K44" s="35">
        <v>14232.089999999998</v>
      </c>
      <c r="L44" s="35">
        <v>13881.833333333334</v>
      </c>
      <c r="M44" s="35">
        <v>13870.500000000002</v>
      </c>
      <c r="N44" s="35">
        <v>13967.533333333333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9348.9999999999982</v>
      </c>
      <c r="D47" s="35">
        <v>9720.5</v>
      </c>
      <c r="E47" s="35">
        <v>10141</v>
      </c>
      <c r="F47" s="35">
        <v>10029</v>
      </c>
      <c r="G47" s="35">
        <v>9877.6666666666661</v>
      </c>
      <c r="H47" s="35">
        <v>9836</v>
      </c>
      <c r="I47" s="35">
        <v>9786</v>
      </c>
      <c r="J47" s="35">
        <v>8986.2000000000007</v>
      </c>
      <c r="K47" s="35">
        <v>10018</v>
      </c>
      <c r="L47" s="35">
        <v>10153</v>
      </c>
      <c r="M47" s="35">
        <v>10016.199999999999</v>
      </c>
      <c r="N47" s="35">
        <v>9891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12416.666666666664</v>
      </c>
      <c r="D48" s="35">
        <v>12801.5</v>
      </c>
      <c r="E48" s="35">
        <v>13358.6</v>
      </c>
      <c r="F48" s="35">
        <v>13304</v>
      </c>
      <c r="G48" s="35">
        <v>12981.999999999998</v>
      </c>
      <c r="H48" s="35">
        <v>13163.333333333332</v>
      </c>
      <c r="I48" s="35">
        <v>12905.333333333336</v>
      </c>
      <c r="J48" s="35">
        <v>11955</v>
      </c>
      <c r="K48" s="35">
        <v>13285.25</v>
      </c>
      <c r="L48" s="35">
        <v>13435.5</v>
      </c>
      <c r="M48" s="35">
        <v>13213.399999999998</v>
      </c>
      <c r="N48" s="35">
        <v>13557.5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8160.6666666666661</v>
      </c>
      <c r="D51" s="35">
        <v>7861.5</v>
      </c>
      <c r="E51" s="35">
        <v>8323.5</v>
      </c>
      <c r="F51" s="35">
        <v>8099</v>
      </c>
      <c r="G51" s="35">
        <v>8040</v>
      </c>
      <c r="H51" s="35">
        <v>7890</v>
      </c>
      <c r="I51" s="35">
        <v>7943.3333333333321</v>
      </c>
      <c r="J51" s="35">
        <v>7357</v>
      </c>
      <c r="K51" s="35">
        <v>8314</v>
      </c>
      <c r="L51" s="35">
        <v>8469</v>
      </c>
      <c r="M51" s="35">
        <v>8423.5</v>
      </c>
      <c r="N51" s="35">
        <v>8250.6666666666661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10507.666666666668</v>
      </c>
      <c r="D52" s="35">
        <v>10319.5</v>
      </c>
      <c r="E52" s="35">
        <v>10696</v>
      </c>
      <c r="F52" s="35">
        <v>10910</v>
      </c>
      <c r="G52" s="35">
        <v>10616</v>
      </c>
      <c r="H52" s="35">
        <v>10438</v>
      </c>
      <c r="I52" s="35">
        <v>10542.999999999998</v>
      </c>
      <c r="J52" s="35">
        <v>9916.5</v>
      </c>
      <c r="K52" s="35">
        <v>10803</v>
      </c>
      <c r="L52" s="35">
        <v>11037</v>
      </c>
      <c r="M52" s="35">
        <v>10857.75</v>
      </c>
      <c r="N52" s="35">
        <v>10988.000000000002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24" display="Index" xr:uid="{1E04B0C5-7DED-4F0C-AE57-7F872D366835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EF735-3DDA-46C5-8B1C-D2A7D889AE05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123</v>
      </c>
      <c r="E3" s="46"/>
      <c r="F3" s="46"/>
      <c r="G3" s="7"/>
      <c r="H3" s="48" t="s">
        <v>124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71.615277777777777</v>
      </c>
      <c r="E8" s="40">
        <v>83.895833333333329</v>
      </c>
      <c r="F8" s="40">
        <v>86.895833333333329</v>
      </c>
      <c r="G8" s="40">
        <v>94.006944444444443</v>
      </c>
      <c r="H8" s="40">
        <v>103.35138888888889</v>
      </c>
      <c r="I8" s="40">
        <v>185.23611111111111</v>
      </c>
      <c r="J8" s="40">
        <v>170.34027777777777</v>
      </c>
      <c r="L8" s="40">
        <f>AVERAGE(D8:H8)</f>
        <v>87.953055555555551</v>
      </c>
      <c r="M8" s="40">
        <f>AVERAGE(D8:J8)</f>
        <v>113.62023809523809</v>
      </c>
      <c r="O8" s="29"/>
    </row>
    <row r="9" spans="1:15" ht="9.4499999999999993" customHeight="1" x14ac:dyDescent="0.15">
      <c r="C9" s="20">
        <v>1</v>
      </c>
      <c r="D9" s="40">
        <v>35.629166666666663</v>
      </c>
      <c r="E9" s="40">
        <v>37.576388888888893</v>
      </c>
      <c r="F9" s="40">
        <v>42.604166666666664</v>
      </c>
      <c r="G9" s="40">
        <v>43.19166666666667</v>
      </c>
      <c r="H9" s="40">
        <v>53.583333333333336</v>
      </c>
      <c r="I9" s="40">
        <v>90.093055555555551</v>
      </c>
      <c r="J9" s="40">
        <v>84.715277777777786</v>
      </c>
      <c r="L9" s="40">
        <f t="shared" ref="L9:L31" si="0">AVERAGE(D9:H9)</f>
        <v>42.516944444444441</v>
      </c>
      <c r="M9" s="40">
        <f t="shared" ref="M9:M31" si="1">AVERAGE(D9:J9)</f>
        <v>55.341865079365071</v>
      </c>
      <c r="O9" s="29"/>
    </row>
    <row r="10" spans="1:15" ht="9.4499999999999993" customHeight="1" x14ac:dyDescent="0.15">
      <c r="C10" s="20">
        <v>2</v>
      </c>
      <c r="D10" s="40">
        <v>25.544444444444441</v>
      </c>
      <c r="E10" s="40">
        <v>30.340277777777782</v>
      </c>
      <c r="F10" s="40">
        <v>31.256944444444443</v>
      </c>
      <c r="G10" s="40">
        <v>34.123611111111117</v>
      </c>
      <c r="H10" s="40">
        <v>37.37361111111111</v>
      </c>
      <c r="I10" s="40">
        <v>51.295833333333327</v>
      </c>
      <c r="J10" s="40">
        <v>45.05555555555555</v>
      </c>
      <c r="L10" s="40">
        <f t="shared" si="0"/>
        <v>31.727777777777778</v>
      </c>
      <c r="M10" s="40">
        <f t="shared" si="1"/>
        <v>36.427182539682534</v>
      </c>
      <c r="O10" s="29"/>
    </row>
    <row r="11" spans="1:15" ht="9.4499999999999993" customHeight="1" x14ac:dyDescent="0.15">
      <c r="C11" s="20">
        <v>3</v>
      </c>
      <c r="D11" s="40">
        <v>30.756944444444443</v>
      </c>
      <c r="E11" s="40">
        <v>34.270833333333336</v>
      </c>
      <c r="F11" s="40">
        <v>32.819444444444443</v>
      </c>
      <c r="G11" s="40">
        <v>45.81111111111111</v>
      </c>
      <c r="H11" s="40">
        <v>39.556944444444447</v>
      </c>
      <c r="I11" s="40">
        <v>35.479166666666671</v>
      </c>
      <c r="J11" s="40">
        <v>33.25694444444445</v>
      </c>
      <c r="L11" s="40">
        <f t="shared" si="0"/>
        <v>36.643055555555556</v>
      </c>
      <c r="M11" s="40">
        <f t="shared" si="1"/>
        <v>35.993055555555557</v>
      </c>
      <c r="O11" s="29"/>
    </row>
    <row r="12" spans="1:15" ht="9.4499999999999993" customHeight="1" x14ac:dyDescent="0.15">
      <c r="C12" s="20">
        <v>4</v>
      </c>
      <c r="D12" s="40">
        <v>42.800000000000004</v>
      </c>
      <c r="E12" s="40">
        <v>49.576388888888893</v>
      </c>
      <c r="F12" s="40">
        <v>49.63194444444445</v>
      </c>
      <c r="G12" s="40">
        <v>51.9</v>
      </c>
      <c r="H12" s="40">
        <v>52.179166666666667</v>
      </c>
      <c r="I12" s="40">
        <v>38.829166666666666</v>
      </c>
      <c r="J12" s="40">
        <v>26.645833333333332</v>
      </c>
      <c r="L12" s="40">
        <f t="shared" si="0"/>
        <v>49.217500000000008</v>
      </c>
      <c r="M12" s="40">
        <f t="shared" si="1"/>
        <v>44.508928571428569</v>
      </c>
    </row>
    <row r="13" spans="1:15" ht="9.4499999999999993" customHeight="1" x14ac:dyDescent="0.15">
      <c r="C13" s="20">
        <v>5</v>
      </c>
      <c r="D13" s="40">
        <v>96.188888888888883</v>
      </c>
      <c r="E13" s="40">
        <v>106.95833333333336</v>
      </c>
      <c r="F13" s="40">
        <v>104.55555555555556</v>
      </c>
      <c r="G13" s="40">
        <v>106.97500000000001</v>
      </c>
      <c r="H13" s="40">
        <v>109.45833333333331</v>
      </c>
      <c r="I13" s="40">
        <v>60.324999999999996</v>
      </c>
      <c r="J13" s="40">
        <v>35.423611111111107</v>
      </c>
      <c r="L13" s="40">
        <f t="shared" si="0"/>
        <v>104.82722222222223</v>
      </c>
      <c r="M13" s="40">
        <f t="shared" si="1"/>
        <v>88.554960317460328</v>
      </c>
    </row>
    <row r="14" spans="1:15" ht="9.4499999999999993" customHeight="1" x14ac:dyDescent="0.15">
      <c r="C14" s="20">
        <v>6</v>
      </c>
      <c r="D14" s="40">
        <v>268.31666666666666</v>
      </c>
      <c r="E14" s="40">
        <v>290.36805555555554</v>
      </c>
      <c r="F14" s="40">
        <v>292.20833333333331</v>
      </c>
      <c r="G14" s="40">
        <v>294.78333333333336</v>
      </c>
      <c r="H14" s="40">
        <v>286.54583333333329</v>
      </c>
      <c r="I14" s="40">
        <v>121.53333333333332</v>
      </c>
      <c r="J14" s="40">
        <v>63.958333333333336</v>
      </c>
      <c r="L14" s="40">
        <f t="shared" si="0"/>
        <v>286.44444444444446</v>
      </c>
      <c r="M14" s="40">
        <f t="shared" si="1"/>
        <v>231.10198412698409</v>
      </c>
    </row>
    <row r="15" spans="1:15" ht="9.4499999999999993" customHeight="1" x14ac:dyDescent="0.15">
      <c r="C15" s="20">
        <v>7</v>
      </c>
      <c r="D15" s="40">
        <v>549.27500000000009</v>
      </c>
      <c r="E15" s="40">
        <v>592.09027777777783</v>
      </c>
      <c r="F15" s="40">
        <v>574.72222222222229</v>
      </c>
      <c r="G15" s="40">
        <v>592.34444444444443</v>
      </c>
      <c r="H15" s="40">
        <v>587.46388888888885</v>
      </c>
      <c r="I15" s="40">
        <v>211.2486111111111</v>
      </c>
      <c r="J15" s="40">
        <v>113.31944444444444</v>
      </c>
      <c r="L15" s="40">
        <f t="shared" si="0"/>
        <v>579.17916666666667</v>
      </c>
      <c r="M15" s="40">
        <f t="shared" si="1"/>
        <v>460.06626984126984</v>
      </c>
    </row>
    <row r="16" spans="1:15" ht="9.4499999999999993" customHeight="1" x14ac:dyDescent="0.15">
      <c r="C16" s="20">
        <v>8</v>
      </c>
      <c r="D16" s="40">
        <v>559.97638888888889</v>
      </c>
      <c r="E16" s="40">
        <v>575.81250000000011</v>
      </c>
      <c r="F16" s="40">
        <v>567.79166666666663</v>
      </c>
      <c r="G16" s="40">
        <v>587.09027777777783</v>
      </c>
      <c r="H16" s="40">
        <v>594.89166666666665</v>
      </c>
      <c r="I16" s="40">
        <v>355.98749999999995</v>
      </c>
      <c r="J16" s="40">
        <v>178.01388888888889</v>
      </c>
      <c r="L16" s="40">
        <f t="shared" si="0"/>
        <v>577.11249999999995</v>
      </c>
      <c r="M16" s="40">
        <f t="shared" si="1"/>
        <v>488.50912698412696</v>
      </c>
    </row>
    <row r="17" spans="3:13" ht="9.4499999999999993" customHeight="1" x14ac:dyDescent="0.15">
      <c r="C17" s="20">
        <v>9</v>
      </c>
      <c r="D17" s="40">
        <v>567.44166666666672</v>
      </c>
      <c r="E17" s="40">
        <v>576.98611111111109</v>
      </c>
      <c r="F17" s="40">
        <v>574.11111111111109</v>
      </c>
      <c r="G17" s="40">
        <v>587.31666666666672</v>
      </c>
      <c r="H17" s="40">
        <v>607.79722222222233</v>
      </c>
      <c r="I17" s="40">
        <v>583.88055555555559</v>
      </c>
      <c r="J17" s="40">
        <v>338.72916666666669</v>
      </c>
      <c r="L17" s="40">
        <f t="shared" si="0"/>
        <v>582.73055555555561</v>
      </c>
      <c r="M17" s="40">
        <f t="shared" si="1"/>
        <v>548.03750000000002</v>
      </c>
    </row>
    <row r="18" spans="3:13" ht="9.4499999999999993" customHeight="1" x14ac:dyDescent="0.15">
      <c r="C18" s="20">
        <v>10</v>
      </c>
      <c r="D18" s="40">
        <v>753.82361111111106</v>
      </c>
      <c r="E18" s="40">
        <v>743.33333333333337</v>
      </c>
      <c r="F18" s="40">
        <v>753.43749999999989</v>
      </c>
      <c r="G18" s="40">
        <v>772.93055555555554</v>
      </c>
      <c r="H18" s="40">
        <v>837.74861111111113</v>
      </c>
      <c r="I18" s="40">
        <v>940.82222222222219</v>
      </c>
      <c r="J18" s="40">
        <v>576.0763888888888</v>
      </c>
      <c r="L18" s="40">
        <f t="shared" si="0"/>
        <v>772.2547222222222</v>
      </c>
      <c r="M18" s="40">
        <f t="shared" si="1"/>
        <v>768.31031746031749</v>
      </c>
    </row>
    <row r="19" spans="3:13" ht="9.4499999999999993" customHeight="1" x14ac:dyDescent="0.15">
      <c r="C19" s="20">
        <v>11</v>
      </c>
      <c r="D19" s="40">
        <v>1045.9416666666666</v>
      </c>
      <c r="E19" s="40">
        <v>1013.7222222222222</v>
      </c>
      <c r="F19" s="40">
        <v>1021.3541666666666</v>
      </c>
      <c r="G19" s="40">
        <v>1065.9388888888889</v>
      </c>
      <c r="H19" s="40">
        <v>1167.0791666666667</v>
      </c>
      <c r="I19" s="40">
        <v>1329.9527777777778</v>
      </c>
      <c r="J19" s="40">
        <v>989.62499999999989</v>
      </c>
      <c r="L19" s="40">
        <f t="shared" si="0"/>
        <v>1062.8072222222222</v>
      </c>
      <c r="M19" s="40">
        <f t="shared" si="1"/>
        <v>1090.5162698412698</v>
      </c>
    </row>
    <row r="20" spans="3:13" ht="9.4499999999999993" customHeight="1" x14ac:dyDescent="0.15">
      <c r="C20" s="20">
        <v>12</v>
      </c>
      <c r="D20" s="40">
        <v>1263.6555555555556</v>
      </c>
      <c r="E20" s="40">
        <v>1243.0555555555557</v>
      </c>
      <c r="F20" s="40">
        <v>1240.5972222222222</v>
      </c>
      <c r="G20" s="40">
        <v>1321.3666666666666</v>
      </c>
      <c r="H20" s="40">
        <v>1457.6055555555558</v>
      </c>
      <c r="I20" s="40">
        <v>1575.7083333333333</v>
      </c>
      <c r="J20" s="40">
        <v>1306.0625</v>
      </c>
      <c r="L20" s="40">
        <f t="shared" si="0"/>
        <v>1305.2561111111113</v>
      </c>
      <c r="M20" s="40">
        <f t="shared" si="1"/>
        <v>1344.0073412698414</v>
      </c>
    </row>
    <row r="21" spans="3:13" ht="9.4499999999999993" customHeight="1" x14ac:dyDescent="0.15">
      <c r="C21" s="20">
        <v>13</v>
      </c>
      <c r="D21" s="40">
        <v>1402.3166666666668</v>
      </c>
      <c r="E21" s="40">
        <v>1381.1597222222224</v>
      </c>
      <c r="F21" s="40">
        <v>1389.8194444444443</v>
      </c>
      <c r="G21" s="40">
        <v>1456.2</v>
      </c>
      <c r="H21" s="40">
        <v>1573.1166666666668</v>
      </c>
      <c r="I21" s="40">
        <v>1698.2180555555553</v>
      </c>
      <c r="J21" s="40">
        <v>1675.2013888888887</v>
      </c>
      <c r="L21" s="40">
        <f t="shared" si="0"/>
        <v>1440.5225</v>
      </c>
      <c r="M21" s="40">
        <f t="shared" si="1"/>
        <v>1510.8617063492063</v>
      </c>
    </row>
    <row r="22" spans="3:13" ht="9.4499999999999993" customHeight="1" x14ac:dyDescent="0.15">
      <c r="C22" s="20">
        <v>14</v>
      </c>
      <c r="D22" s="40">
        <v>1583.1249999999998</v>
      </c>
      <c r="E22" s="40">
        <v>1530.3888888888887</v>
      </c>
      <c r="F22" s="40">
        <v>1577.5416666666667</v>
      </c>
      <c r="G22" s="40">
        <v>1621.3138888888891</v>
      </c>
      <c r="H22" s="40">
        <v>1693.330555555556</v>
      </c>
      <c r="I22" s="40">
        <v>1825.6541666666669</v>
      </c>
      <c r="J22" s="40">
        <v>1922.1666666666663</v>
      </c>
      <c r="L22" s="40">
        <f t="shared" si="0"/>
        <v>1601.14</v>
      </c>
      <c r="M22" s="40">
        <f t="shared" si="1"/>
        <v>1679.0744047619048</v>
      </c>
    </row>
    <row r="23" spans="3:13" ht="9.4499999999999993" customHeight="1" x14ac:dyDescent="0.15">
      <c r="C23" s="20">
        <v>15</v>
      </c>
      <c r="D23" s="40">
        <v>1643.3527777777779</v>
      </c>
      <c r="E23" s="40">
        <v>1601.9305555555557</v>
      </c>
      <c r="F23" s="40">
        <v>1644.2638888888889</v>
      </c>
      <c r="G23" s="40">
        <v>1655.5180555555555</v>
      </c>
      <c r="H23" s="40">
        <v>1708.2777777777776</v>
      </c>
      <c r="I23" s="40">
        <v>1989.6333333333334</v>
      </c>
      <c r="J23" s="40">
        <v>2062.375</v>
      </c>
      <c r="L23" s="40">
        <f t="shared" si="0"/>
        <v>1650.668611111111</v>
      </c>
      <c r="M23" s="40">
        <f t="shared" si="1"/>
        <v>1757.9073412698413</v>
      </c>
    </row>
    <row r="24" spans="3:13" ht="9.4499999999999993" customHeight="1" x14ac:dyDescent="0.15">
      <c r="C24" s="20">
        <v>16</v>
      </c>
      <c r="D24" s="40">
        <v>1633.7597222222223</v>
      </c>
      <c r="E24" s="40">
        <v>1659.6527777777781</v>
      </c>
      <c r="F24" s="40">
        <v>1610.2847222222219</v>
      </c>
      <c r="G24" s="40">
        <v>1615.0083333333332</v>
      </c>
      <c r="H24" s="40">
        <v>1644.7736111111114</v>
      </c>
      <c r="I24" s="40">
        <v>2086.5291666666667</v>
      </c>
      <c r="J24" s="40">
        <v>2033.9444444444446</v>
      </c>
      <c r="L24" s="40">
        <f t="shared" si="0"/>
        <v>1632.6958333333334</v>
      </c>
      <c r="M24" s="40">
        <f t="shared" si="1"/>
        <v>1754.850396825397</v>
      </c>
    </row>
    <row r="25" spans="3:13" ht="9.4499999999999993" customHeight="1" x14ac:dyDescent="0.15">
      <c r="C25" s="20">
        <v>17</v>
      </c>
      <c r="D25" s="40">
        <v>1552.1833333333334</v>
      </c>
      <c r="E25" s="40">
        <v>1543.7638888888889</v>
      </c>
      <c r="F25" s="40">
        <v>1510.8194444444446</v>
      </c>
      <c r="G25" s="40">
        <v>1519.5138888888889</v>
      </c>
      <c r="H25" s="40">
        <v>1566.4361111111111</v>
      </c>
      <c r="I25" s="40">
        <v>2077.9902777777775</v>
      </c>
      <c r="J25" s="40">
        <v>1825.4166666666667</v>
      </c>
      <c r="L25" s="40">
        <f t="shared" si="0"/>
        <v>1538.5433333333333</v>
      </c>
      <c r="M25" s="40">
        <f t="shared" si="1"/>
        <v>1656.5890873015871</v>
      </c>
    </row>
    <row r="26" spans="3:13" ht="9.4499999999999993" customHeight="1" x14ac:dyDescent="0.15">
      <c r="C26" s="20">
        <v>18</v>
      </c>
      <c r="D26" s="40">
        <v>1405.6166666666668</v>
      </c>
      <c r="E26" s="40">
        <v>1414.0972222222224</v>
      </c>
      <c r="F26" s="40">
        <v>1441.3263888888889</v>
      </c>
      <c r="G26" s="40">
        <v>1449.9013888888887</v>
      </c>
      <c r="H26" s="40">
        <v>1518.0527777777777</v>
      </c>
      <c r="I26" s="40">
        <v>1942.2541666666666</v>
      </c>
      <c r="J26" s="40">
        <v>1668.2222222222224</v>
      </c>
      <c r="L26" s="40">
        <f t="shared" si="0"/>
        <v>1445.798888888889</v>
      </c>
      <c r="M26" s="40">
        <f t="shared" si="1"/>
        <v>1548.4958333333332</v>
      </c>
    </row>
    <row r="27" spans="3:13" ht="9.4499999999999993" customHeight="1" x14ac:dyDescent="0.15">
      <c r="C27" s="20">
        <v>19</v>
      </c>
      <c r="D27" s="40">
        <v>1304.5541666666666</v>
      </c>
      <c r="E27" s="40">
        <v>1332.9027777777778</v>
      </c>
      <c r="F27" s="40">
        <v>1375.6319444444446</v>
      </c>
      <c r="G27" s="40">
        <v>1347.2416666666666</v>
      </c>
      <c r="H27" s="40">
        <v>1456.6611111111113</v>
      </c>
      <c r="I27" s="40">
        <v>1655.2555555555555</v>
      </c>
      <c r="J27" s="40">
        <v>794.6388888888888</v>
      </c>
      <c r="L27" s="40">
        <f t="shared" si="0"/>
        <v>1363.3983333333333</v>
      </c>
      <c r="M27" s="40">
        <f t="shared" si="1"/>
        <v>1323.8408730158731</v>
      </c>
    </row>
    <row r="28" spans="3:13" ht="9.4499999999999993" customHeight="1" x14ac:dyDescent="0.15">
      <c r="C28" s="20">
        <v>20</v>
      </c>
      <c r="D28" s="40">
        <v>1247.7777777777778</v>
      </c>
      <c r="E28" s="40">
        <v>1272.6458333333333</v>
      </c>
      <c r="F28" s="40">
        <v>1339.9166666666667</v>
      </c>
      <c r="G28" s="40">
        <v>1394.7166666666669</v>
      </c>
      <c r="H28" s="40">
        <v>1470.9624999999999</v>
      </c>
      <c r="I28" s="40">
        <v>1494.2555555555555</v>
      </c>
      <c r="J28" s="40">
        <v>552.73611111111109</v>
      </c>
      <c r="L28" s="40">
        <f t="shared" si="0"/>
        <v>1345.203888888889</v>
      </c>
      <c r="M28" s="40">
        <f t="shared" si="1"/>
        <v>1253.2873015873017</v>
      </c>
    </row>
    <row r="29" spans="3:13" ht="9.4499999999999993" customHeight="1" x14ac:dyDescent="0.15">
      <c r="C29" s="20">
        <v>21</v>
      </c>
      <c r="D29" s="40">
        <v>1037.7986111111111</v>
      </c>
      <c r="E29" s="40">
        <v>1119.9444444444446</v>
      </c>
      <c r="F29" s="40">
        <v>1200.9166666666665</v>
      </c>
      <c r="G29" s="40">
        <v>1282.7305555555556</v>
      </c>
      <c r="H29" s="40">
        <v>1458.9305555555554</v>
      </c>
      <c r="I29" s="40">
        <v>1425.8000000000002</v>
      </c>
      <c r="J29" s="40">
        <v>348.84722222222223</v>
      </c>
      <c r="L29" s="40">
        <f t="shared" si="0"/>
        <v>1220.0641666666666</v>
      </c>
      <c r="M29" s="40">
        <f t="shared" si="1"/>
        <v>1124.9954365079366</v>
      </c>
    </row>
    <row r="30" spans="3:13" ht="9.4499999999999993" customHeight="1" x14ac:dyDescent="0.15">
      <c r="C30" s="20">
        <v>22</v>
      </c>
      <c r="D30" s="40">
        <v>802.74861111111102</v>
      </c>
      <c r="E30" s="40">
        <v>852.91666666666663</v>
      </c>
      <c r="F30" s="40">
        <v>932.5763888888888</v>
      </c>
      <c r="G30" s="40">
        <v>1020.0319444444444</v>
      </c>
      <c r="H30" s="40">
        <v>1232.5027777777777</v>
      </c>
      <c r="I30" s="40">
        <v>638.3458333333333</v>
      </c>
      <c r="J30" s="40">
        <v>231.81944444444443</v>
      </c>
      <c r="L30" s="40">
        <f t="shared" si="0"/>
        <v>968.15527777777766</v>
      </c>
      <c r="M30" s="40">
        <f t="shared" si="1"/>
        <v>815.84880952380956</v>
      </c>
    </row>
    <row r="31" spans="3:13" ht="9.4499999999999993" customHeight="1" x14ac:dyDescent="0.15">
      <c r="C31" s="20">
        <v>23</v>
      </c>
      <c r="D31" s="40">
        <v>217.39861111111111</v>
      </c>
      <c r="E31" s="40">
        <v>247.64583333333329</v>
      </c>
      <c r="F31" s="40">
        <v>262.13888888888891</v>
      </c>
      <c r="G31" s="40">
        <v>284.37777777777779</v>
      </c>
      <c r="H31" s="40">
        <v>423.29444444444442</v>
      </c>
      <c r="I31" s="40">
        <v>327.37499999999994</v>
      </c>
      <c r="J31" s="40">
        <v>133.84027777777777</v>
      </c>
      <c r="L31" s="40">
        <f t="shared" si="0"/>
        <v>286.9711111111111</v>
      </c>
      <c r="M31" s="40">
        <f t="shared" si="1"/>
        <v>270.8672619047619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13960.468055555555</v>
      </c>
      <c r="E33" s="40">
        <f t="shared" ref="E33:J33" si="2">SUM(E15:E26)</f>
        <v>13875.993055555557</v>
      </c>
      <c r="F33" s="40">
        <f t="shared" si="2"/>
        <v>13906.069444444445</v>
      </c>
      <c r="G33" s="40">
        <f t="shared" si="2"/>
        <v>14244.443055555555</v>
      </c>
      <c r="H33" s="40">
        <f t="shared" si="2"/>
        <v>14956.573611111113</v>
      </c>
      <c r="I33" s="40">
        <f t="shared" si="2"/>
        <v>16617.879166666666</v>
      </c>
      <c r="J33" s="40">
        <f t="shared" si="2"/>
        <v>14689.152777777777</v>
      </c>
      <c r="L33" s="40">
        <f>SUM(L15:L26)</f>
        <v>14188.709444444443</v>
      </c>
      <c r="M33" s="40">
        <f>SUM(M15:M26)</f>
        <v>14607.225595238095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1676.6930555555555</v>
      </c>
      <c r="E34" s="40">
        <f t="shared" ref="E34:J34" si="3">SUM(E15:E17)</f>
        <v>1744.8888888888889</v>
      </c>
      <c r="F34" s="40">
        <f t="shared" si="3"/>
        <v>1716.625</v>
      </c>
      <c r="G34" s="40">
        <f t="shared" si="3"/>
        <v>1766.7513888888889</v>
      </c>
      <c r="H34" s="40">
        <f t="shared" si="3"/>
        <v>1790.1527777777778</v>
      </c>
      <c r="I34" s="40">
        <f t="shared" si="3"/>
        <v>1151.1166666666668</v>
      </c>
      <c r="J34" s="40">
        <f t="shared" si="3"/>
        <v>630.0625</v>
      </c>
      <c r="L34" s="40">
        <f>SUM(L15:L17)</f>
        <v>1739.0222222222221</v>
      </c>
      <c r="M34" s="40">
        <f>SUM(M15:M17)</f>
        <v>1496.612896825397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7692.2152777777783</v>
      </c>
      <c r="E35" s="40">
        <f t="shared" ref="E35:J35" si="4">SUM(E18:E23)</f>
        <v>7513.5902777777783</v>
      </c>
      <c r="F35" s="40">
        <f t="shared" si="4"/>
        <v>7627.0138888888887</v>
      </c>
      <c r="G35" s="40">
        <f t="shared" si="4"/>
        <v>7893.2680555555553</v>
      </c>
      <c r="H35" s="40">
        <f t="shared" si="4"/>
        <v>8437.1583333333347</v>
      </c>
      <c r="I35" s="40">
        <f t="shared" si="4"/>
        <v>9359.9888888888891</v>
      </c>
      <c r="J35" s="40">
        <f t="shared" si="4"/>
        <v>8531.5069444444434</v>
      </c>
      <c r="L35" s="40">
        <f>SUM(L18:L23)</f>
        <v>7832.649166666667</v>
      </c>
      <c r="M35" s="40">
        <f>SUM(M18:M23)</f>
        <v>8150.6773809523802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4591.5597222222223</v>
      </c>
      <c r="E36" s="40">
        <f t="shared" ref="E36:J36" si="5">SUM(E24:E26)</f>
        <v>4617.5138888888896</v>
      </c>
      <c r="F36" s="40">
        <f t="shared" si="5"/>
        <v>4562.4305555555557</v>
      </c>
      <c r="G36" s="40">
        <f t="shared" si="5"/>
        <v>4584.4236111111104</v>
      </c>
      <c r="H36" s="40">
        <f t="shared" si="5"/>
        <v>4729.2625000000007</v>
      </c>
      <c r="I36" s="40">
        <f t="shared" si="5"/>
        <v>6106.7736111111108</v>
      </c>
      <c r="J36" s="40">
        <f t="shared" si="5"/>
        <v>5527.5833333333339</v>
      </c>
      <c r="L36" s="40">
        <f>SUM(L24:L26)</f>
        <v>4617.0380555555557</v>
      </c>
      <c r="M36" s="40">
        <f>SUM(M24:M26)</f>
        <v>4959.9353174603175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19141.597222222219</v>
      </c>
      <c r="E37" s="40">
        <f t="shared" ref="E37:J37" si="6">SUM(E8:E31)</f>
        <v>19335.034722222223</v>
      </c>
      <c r="F37" s="40">
        <f t="shared" si="6"/>
        <v>19657.22222222223</v>
      </c>
      <c r="G37" s="40">
        <f t="shared" si="6"/>
        <v>20244.333333333332</v>
      </c>
      <c r="H37" s="40">
        <f t="shared" si="6"/>
        <v>21680.973611111112</v>
      </c>
      <c r="I37" s="40">
        <f t="shared" si="6"/>
        <v>22741.702777777777</v>
      </c>
      <c r="J37" s="40">
        <f t="shared" si="6"/>
        <v>17210.430555555555</v>
      </c>
      <c r="L37" s="40">
        <f>SUM(L8:L31)</f>
        <v>20011.83222222222</v>
      </c>
      <c r="M37" s="40">
        <f>SUM(M8:M31)</f>
        <v>20001.61349206349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12809.9</v>
      </c>
      <c r="D43" s="35">
        <v>13339.533333333333</v>
      </c>
      <c r="E43" s="35">
        <v>13672.84</v>
      </c>
      <c r="F43" s="35">
        <v>14199.3</v>
      </c>
      <c r="G43" s="35">
        <v>13861.333333333332</v>
      </c>
      <c r="H43" s="35">
        <v>14195.999999999998</v>
      </c>
      <c r="I43" s="35">
        <v>14416.766666666668</v>
      </c>
      <c r="J43" s="35">
        <v>14892.763333333334</v>
      </c>
      <c r="K43" s="35">
        <v>14269.640000000001</v>
      </c>
      <c r="L43" s="35">
        <v>14443.45</v>
      </c>
      <c r="M43" s="35">
        <v>14679.119999999997</v>
      </c>
      <c r="N43" s="35">
        <v>15483.866666666663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17857.8</v>
      </c>
      <c r="D44" s="35">
        <v>18588.133333333335</v>
      </c>
      <c r="E44" s="35">
        <v>19011.920000000002</v>
      </c>
      <c r="F44" s="35">
        <v>19943.399999999998</v>
      </c>
      <c r="G44" s="35">
        <v>19309.983333333334</v>
      </c>
      <c r="H44" s="35">
        <v>20050.933333333331</v>
      </c>
      <c r="I44" s="35">
        <v>20477.066666666669</v>
      </c>
      <c r="J44" s="35">
        <v>21232.240000000005</v>
      </c>
      <c r="K44" s="35">
        <v>19931</v>
      </c>
      <c r="L44" s="35">
        <v>20242.333333333339</v>
      </c>
      <c r="M44" s="35">
        <v>20724.71</v>
      </c>
      <c r="N44" s="35">
        <v>22772.466666666664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17008</v>
      </c>
      <c r="D47" s="35">
        <v>16440</v>
      </c>
      <c r="E47" s="35">
        <v>16978.399999999998</v>
      </c>
      <c r="F47" s="35">
        <v>17269</v>
      </c>
      <c r="G47" s="35">
        <v>16448</v>
      </c>
      <c r="H47" s="35">
        <v>15288</v>
      </c>
      <c r="I47" s="35">
        <v>16179.000000000002</v>
      </c>
      <c r="J47" s="35">
        <v>15283.4</v>
      </c>
      <c r="K47" s="35">
        <v>16219.75</v>
      </c>
      <c r="L47" s="35">
        <v>17388.5</v>
      </c>
      <c r="M47" s="35">
        <v>17614.000000000004</v>
      </c>
      <c r="N47" s="35">
        <v>17298.5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23088</v>
      </c>
      <c r="D48" s="35">
        <v>22446</v>
      </c>
      <c r="E48" s="35">
        <v>23133.200000000001</v>
      </c>
      <c r="F48" s="35">
        <v>24198</v>
      </c>
      <c r="G48" s="35">
        <v>22178.333333333336</v>
      </c>
      <c r="H48" s="35">
        <v>21013.666666666668</v>
      </c>
      <c r="I48" s="35">
        <v>22213.333333333332</v>
      </c>
      <c r="J48" s="35">
        <v>20951.200000000004</v>
      </c>
      <c r="K48" s="35">
        <v>22064</v>
      </c>
      <c r="L48" s="35">
        <v>23815.5</v>
      </c>
      <c r="M48" s="35">
        <v>23870.200000000004</v>
      </c>
      <c r="N48" s="35">
        <v>23929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14928</v>
      </c>
      <c r="D51" s="35">
        <v>14457.5</v>
      </c>
      <c r="E51" s="35">
        <v>14823.75</v>
      </c>
      <c r="F51" s="35">
        <v>14772</v>
      </c>
      <c r="G51" s="35">
        <v>13858.666666666666</v>
      </c>
      <c r="H51" s="35">
        <v>14292</v>
      </c>
      <c r="I51" s="35">
        <v>13675.333333333334</v>
      </c>
      <c r="J51" s="35">
        <v>13181.333333333334</v>
      </c>
      <c r="K51" s="35">
        <v>15169.25</v>
      </c>
      <c r="L51" s="35">
        <v>16234</v>
      </c>
      <c r="M51" s="35">
        <v>14981</v>
      </c>
      <c r="N51" s="35">
        <v>15896.999999999998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17477</v>
      </c>
      <c r="D52" s="35">
        <v>16843</v>
      </c>
      <c r="E52" s="35">
        <v>17121</v>
      </c>
      <c r="F52" s="35">
        <v>17793</v>
      </c>
      <c r="G52" s="35">
        <v>16308.666666666666</v>
      </c>
      <c r="H52" s="35">
        <v>16708.5</v>
      </c>
      <c r="I52" s="35">
        <v>16053.666666666666</v>
      </c>
      <c r="J52" s="35">
        <v>15623.333333333336</v>
      </c>
      <c r="K52" s="35">
        <v>17568.5</v>
      </c>
      <c r="L52" s="35">
        <v>18938</v>
      </c>
      <c r="M52" s="35">
        <v>17338.5</v>
      </c>
      <c r="N52" s="35">
        <v>18751.999999999996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3007" display="Index" xr:uid="{2D2435F5-09D0-409A-8F54-1A53D0009240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0E9A-411D-45D4-A2AF-9DE4354EEC26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126</v>
      </c>
      <c r="E3" s="46"/>
      <c r="F3" s="46"/>
      <c r="G3" s="8"/>
      <c r="H3" s="48" t="s">
        <v>30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141.38333333333335</v>
      </c>
      <c r="Q6" s="18">
        <v>138.44444444444446</v>
      </c>
      <c r="R6" s="18">
        <v>134.07638888888891</v>
      </c>
      <c r="S6" s="18">
        <v>129.78888888888889</v>
      </c>
      <c r="T6" s="18">
        <v>111.32638888888889</v>
      </c>
      <c r="U6" s="18">
        <v>38.618181818181817</v>
      </c>
      <c r="V6" s="18">
        <v>37.624999999999993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/>
      <c r="Q7" s="18"/>
      <c r="R7" s="18"/>
      <c r="S7" s="18"/>
      <c r="T7" s="18"/>
      <c r="U7" s="18"/>
      <c r="V7" s="18"/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141.38333333333335</v>
      </c>
      <c r="Q8" s="18">
        <f t="shared" ref="Q8:V8" si="0">SUM(Q6:Q7)</f>
        <v>138.44444444444446</v>
      </c>
      <c r="R8" s="18">
        <f t="shared" si="0"/>
        <v>134.07638888888891</v>
      </c>
      <c r="S8" s="18">
        <f t="shared" si="0"/>
        <v>129.78888888888889</v>
      </c>
      <c r="T8" s="18">
        <f t="shared" si="0"/>
        <v>111.32638888888889</v>
      </c>
      <c r="U8" s="18">
        <f t="shared" si="0"/>
        <v>38.618181818181817</v>
      </c>
      <c r="V8" s="18">
        <f t="shared" si="0"/>
        <v>37.624999999999993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113.66666666666666</v>
      </c>
      <c r="Q10" s="18">
        <v>127.93333333333334</v>
      </c>
      <c r="R10" s="18">
        <v>120.67</v>
      </c>
      <c r="S10" s="18">
        <v>106.5</v>
      </c>
      <c r="T10" s="18">
        <v>151.63333333333335</v>
      </c>
      <c r="U10" s="18">
        <v>140.73333333333335</v>
      </c>
      <c r="V10" s="18">
        <v>178.26666666666662</v>
      </c>
      <c r="W10" s="18">
        <v>123.87333333333332</v>
      </c>
      <c r="X10" s="18">
        <v>147.97</v>
      </c>
      <c r="Y10" s="18">
        <v>134.53333333333333</v>
      </c>
      <c r="Z10" s="18">
        <v>122.39999999999999</v>
      </c>
      <c r="AA10" s="18">
        <v>103.86666666666666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 t="shared" ref="P12:AA12" si="1">SUM(P10:P11)</f>
        <v>113.66666666666666</v>
      </c>
      <c r="Q12" s="18">
        <f t="shared" si="1"/>
        <v>127.93333333333334</v>
      </c>
      <c r="R12" s="18">
        <f t="shared" si="1"/>
        <v>120.67</v>
      </c>
      <c r="S12" s="18">
        <f t="shared" si="1"/>
        <v>106.5</v>
      </c>
      <c r="T12" s="18">
        <f t="shared" si="1"/>
        <v>151.63333333333335</v>
      </c>
      <c r="U12" s="18">
        <f t="shared" si="1"/>
        <v>140.73333333333335</v>
      </c>
      <c r="V12" s="18">
        <f t="shared" si="1"/>
        <v>178.26666666666662</v>
      </c>
      <c r="W12" s="18">
        <f t="shared" si="1"/>
        <v>123.87333333333332</v>
      </c>
      <c r="X12" s="18">
        <f t="shared" si="1"/>
        <v>147.97</v>
      </c>
      <c r="Y12" s="18">
        <f t="shared" si="1"/>
        <v>134.53333333333333</v>
      </c>
      <c r="Z12" s="18">
        <f t="shared" si="1"/>
        <v>122.39999999999999</v>
      </c>
      <c r="AA12" s="18">
        <f t="shared" si="1"/>
        <v>103.86666666666666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1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42">
        <v>120</v>
      </c>
      <c r="Q14" s="42">
        <v>116.31722222222223</v>
      </c>
      <c r="R14" s="42">
        <v>112.4522222222222</v>
      </c>
      <c r="S14" s="42">
        <v>135.3758333333333</v>
      </c>
      <c r="T14" s="18">
        <v>147.9388888888889</v>
      </c>
      <c r="U14" s="18">
        <v>188.76377777777779</v>
      </c>
      <c r="V14" s="18">
        <v>170.36363636363637</v>
      </c>
      <c r="W14" s="18">
        <v>168.44888888888892</v>
      </c>
      <c r="X14" s="18">
        <v>159.30722222222221</v>
      </c>
      <c r="Y14" s="18">
        <v>131.00388888888892</v>
      </c>
      <c r="Z14" s="15"/>
      <c r="AA14" s="15"/>
    </row>
    <row r="15" spans="1:27" ht="9.4499999999999993" customHeight="1" x14ac:dyDescent="0.2">
      <c r="C15" s="20"/>
      <c r="O15" s="17" t="s">
        <v>88</v>
      </c>
      <c r="P15" s="43"/>
      <c r="Q15" s="43"/>
      <c r="R15" s="15"/>
      <c r="S15" s="15"/>
      <c r="T15" s="15"/>
      <c r="U15" s="15"/>
      <c r="V15" s="15"/>
      <c r="W15" s="15"/>
      <c r="X15" s="15"/>
      <c r="Y15" s="18"/>
      <c r="Z15" s="15"/>
      <c r="AA15" s="15"/>
    </row>
    <row r="16" spans="1:27" ht="9.4499999999999993" customHeight="1" x14ac:dyDescent="0.15">
      <c r="C16" s="20"/>
      <c r="O16" s="17" t="s">
        <v>89</v>
      </c>
      <c r="P16" s="18">
        <f t="shared" ref="P16:X16" si="3">SUM(P14:P15)</f>
        <v>120</v>
      </c>
      <c r="Q16" s="18">
        <f t="shared" si="3"/>
        <v>116.31722222222223</v>
      </c>
      <c r="R16" s="18">
        <f t="shared" si="3"/>
        <v>112.4522222222222</v>
      </c>
      <c r="S16" s="18">
        <f t="shared" si="3"/>
        <v>135.3758333333333</v>
      </c>
      <c r="T16" s="18">
        <f t="shared" si="3"/>
        <v>147.9388888888889</v>
      </c>
      <c r="U16" s="18">
        <f t="shared" si="3"/>
        <v>188.76377777777779</v>
      </c>
      <c r="V16" s="18">
        <f t="shared" si="3"/>
        <v>170.36363636363637</v>
      </c>
      <c r="W16" s="18">
        <f t="shared" si="3"/>
        <v>168.44888888888892</v>
      </c>
      <c r="X16" s="18">
        <f t="shared" si="3"/>
        <v>159.30722222222221</v>
      </c>
      <c r="Y16" s="18">
        <f>SUM(Y14:Y15)</f>
        <v>131.00388888888892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21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191" display="Index" xr:uid="{99880BD0-A701-4CC6-A1CE-ABEA1B13A8AA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0C43-8DA0-4725-AED5-31794D0B5FB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126</v>
      </c>
      <c r="E3" s="46"/>
      <c r="F3" s="46"/>
      <c r="G3" s="8"/>
      <c r="H3" s="53" t="s">
        <v>30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0.67083333333333339</v>
      </c>
      <c r="E8" s="40">
        <v>0.53472222222222221</v>
      </c>
      <c r="F8" s="40">
        <v>0.40972222222222215</v>
      </c>
      <c r="G8" s="40">
        <v>0.86388888888888893</v>
      </c>
      <c r="H8" s="40">
        <v>0.64444444444444449</v>
      </c>
      <c r="I8" s="40">
        <v>1.2</v>
      </c>
      <c r="J8" s="40">
        <v>1.3333333333333333</v>
      </c>
      <c r="L8" s="40">
        <f>AVERAGE(D8:H8)</f>
        <v>0.62472222222222229</v>
      </c>
      <c r="M8" s="40">
        <f>AVERAGE(D8:J8)</f>
        <v>0.80813492063492054</v>
      </c>
      <c r="O8" s="29"/>
    </row>
    <row r="9" spans="1:15" ht="9.4499999999999993" customHeight="1" x14ac:dyDescent="0.15">
      <c r="C9" s="20">
        <v>1</v>
      </c>
      <c r="D9" s="40">
        <v>0.13888888888888887</v>
      </c>
      <c r="E9" s="40">
        <v>0.13194444444444445</v>
      </c>
      <c r="F9" s="40">
        <v>0.34027777777777773</v>
      </c>
      <c r="G9" s="40">
        <v>0.26666666666666666</v>
      </c>
      <c r="H9" s="40">
        <v>0.35555555555555562</v>
      </c>
      <c r="I9" s="40">
        <v>0.52727272727272723</v>
      </c>
      <c r="J9" s="40">
        <v>1.0208333333333333</v>
      </c>
      <c r="L9" s="40">
        <f t="shared" ref="L9:L31" si="0">AVERAGE(D9:H9)</f>
        <v>0.24666666666666667</v>
      </c>
      <c r="M9" s="40">
        <f t="shared" ref="M9:M31" si="1">AVERAGE(D9:J9)</f>
        <v>0.39734848484848484</v>
      </c>
      <c r="O9" s="29"/>
    </row>
    <row r="10" spans="1:15" ht="9.4499999999999993" customHeight="1" x14ac:dyDescent="0.15">
      <c r="C10" s="20">
        <v>2</v>
      </c>
      <c r="D10" s="40">
        <v>7.2222222222222229E-2</v>
      </c>
      <c r="E10" s="40">
        <v>6.25E-2</v>
      </c>
      <c r="F10" s="40">
        <v>6.9444444444444434E-2</v>
      </c>
      <c r="G10" s="40">
        <v>8.3333333333333329E-2</v>
      </c>
      <c r="H10" s="40">
        <v>0.11666666666666665</v>
      </c>
      <c r="I10" s="40">
        <v>0.34545454545454546</v>
      </c>
      <c r="J10" s="40">
        <v>0.41666666666666669</v>
      </c>
      <c r="L10" s="40">
        <f t="shared" si="0"/>
        <v>8.0833333333333326E-2</v>
      </c>
      <c r="M10" s="40">
        <f t="shared" si="1"/>
        <v>0.1666125541125541</v>
      </c>
      <c r="O10" s="29"/>
    </row>
    <row r="11" spans="1:15" ht="9.4499999999999993" customHeight="1" x14ac:dyDescent="0.15">
      <c r="C11" s="20">
        <v>3</v>
      </c>
      <c r="D11" s="40">
        <v>0.45833333333333331</v>
      </c>
      <c r="E11" s="40">
        <v>0.11805555555555554</v>
      </c>
      <c r="F11" s="40">
        <v>2.7777777777777776E-2</v>
      </c>
      <c r="G11" s="40">
        <v>0.375</v>
      </c>
      <c r="H11" s="40">
        <v>0.37777777777777777</v>
      </c>
      <c r="I11" s="40">
        <v>0.12272727272727271</v>
      </c>
      <c r="J11" s="40">
        <v>0.31944444444444442</v>
      </c>
      <c r="L11" s="40">
        <f t="shared" si="0"/>
        <v>0.27138888888888885</v>
      </c>
      <c r="M11" s="40">
        <f t="shared" si="1"/>
        <v>0.25701659451659448</v>
      </c>
      <c r="O11" s="29"/>
    </row>
    <row r="12" spans="1:15" ht="9.4499999999999993" customHeight="1" x14ac:dyDescent="0.15">
      <c r="C12" s="20">
        <v>4</v>
      </c>
      <c r="D12" s="40">
        <v>0.12777777777777777</v>
      </c>
      <c r="E12" s="40">
        <v>2.0833333333333332E-2</v>
      </c>
      <c r="F12" s="40">
        <v>0</v>
      </c>
      <c r="G12" s="40">
        <v>2.7777777777777776E-2</v>
      </c>
      <c r="H12" s="40">
        <v>0.30138888888888887</v>
      </c>
      <c r="I12" s="40">
        <v>0.36666666666666664</v>
      </c>
      <c r="J12" s="40">
        <v>0.54861111111111105</v>
      </c>
      <c r="L12" s="40">
        <f t="shared" si="0"/>
        <v>9.5555555555555546E-2</v>
      </c>
      <c r="M12" s="40">
        <f t="shared" si="1"/>
        <v>0.19900793650793647</v>
      </c>
    </row>
    <row r="13" spans="1:15" ht="9.4499999999999993" customHeight="1" x14ac:dyDescent="0.15">
      <c r="C13" s="20">
        <v>5</v>
      </c>
      <c r="D13" s="40">
        <v>0.38749999999999996</v>
      </c>
      <c r="E13" s="40">
        <v>0.2986111111111111</v>
      </c>
      <c r="F13" s="40">
        <v>0.3888888888888889</v>
      </c>
      <c r="G13" s="40">
        <v>0.41805555555555557</v>
      </c>
      <c r="H13" s="40">
        <v>0.35555555555555557</v>
      </c>
      <c r="I13" s="40">
        <v>0.13484848484848486</v>
      </c>
      <c r="J13" s="40">
        <v>0.15972222222222221</v>
      </c>
      <c r="L13" s="40">
        <f t="shared" si="0"/>
        <v>0.36972222222222223</v>
      </c>
      <c r="M13" s="40">
        <f t="shared" si="1"/>
        <v>0.30616883116883115</v>
      </c>
    </row>
    <row r="14" spans="1:15" ht="9.4499999999999993" customHeight="1" x14ac:dyDescent="0.15">
      <c r="C14" s="20">
        <v>6</v>
      </c>
      <c r="D14" s="40">
        <v>0.62777777777777777</v>
      </c>
      <c r="E14" s="40">
        <v>0.90277777777777779</v>
      </c>
      <c r="F14" s="40">
        <v>1.4166666666666667</v>
      </c>
      <c r="G14" s="40">
        <v>0.81111111111111123</v>
      </c>
      <c r="H14" s="40">
        <v>0.89583333333333337</v>
      </c>
      <c r="I14" s="40">
        <v>0.48484848484848481</v>
      </c>
      <c r="J14" s="40">
        <v>0.22222222222222221</v>
      </c>
      <c r="L14" s="40">
        <f t="shared" si="0"/>
        <v>0.9308333333333334</v>
      </c>
      <c r="M14" s="40">
        <f t="shared" si="1"/>
        <v>0.76589105339105334</v>
      </c>
    </row>
    <row r="15" spans="1:15" ht="9.4499999999999993" customHeight="1" x14ac:dyDescent="0.15">
      <c r="C15" s="20">
        <v>7</v>
      </c>
      <c r="D15" s="40">
        <v>5.165277777777777</v>
      </c>
      <c r="E15" s="40">
        <v>5.6319444444444438</v>
      </c>
      <c r="F15" s="40">
        <v>5.3402777777777777</v>
      </c>
      <c r="G15" s="40">
        <v>4.7361111111111107</v>
      </c>
      <c r="H15" s="40">
        <v>4.3999999999999995</v>
      </c>
      <c r="I15" s="40">
        <v>1.115151515151515</v>
      </c>
      <c r="J15" s="40">
        <v>0.75694444444444431</v>
      </c>
      <c r="L15" s="40">
        <f t="shared" si="0"/>
        <v>5.0547222222222219</v>
      </c>
      <c r="M15" s="40">
        <f t="shared" si="1"/>
        <v>3.8779581529581519</v>
      </c>
    </row>
    <row r="16" spans="1:15" ht="9.4499999999999993" customHeight="1" x14ac:dyDescent="0.15">
      <c r="C16" s="20">
        <v>8</v>
      </c>
      <c r="D16" s="40">
        <v>4.416666666666667</v>
      </c>
      <c r="E16" s="40">
        <v>4.854166666666667</v>
      </c>
      <c r="F16" s="40">
        <v>4.4513888888888884</v>
      </c>
      <c r="G16" s="40">
        <v>5.1708333333333334</v>
      </c>
      <c r="H16" s="40">
        <v>3.7541666666666664</v>
      </c>
      <c r="I16" s="40">
        <v>1.2545454545454544</v>
      </c>
      <c r="J16" s="40">
        <v>0.53472222222222221</v>
      </c>
      <c r="L16" s="40">
        <f t="shared" si="0"/>
        <v>4.5294444444444446</v>
      </c>
      <c r="M16" s="40">
        <f t="shared" si="1"/>
        <v>3.4909271284271282</v>
      </c>
    </row>
    <row r="17" spans="3:13" ht="9.4499999999999993" customHeight="1" x14ac:dyDescent="0.15">
      <c r="C17" s="20">
        <v>9</v>
      </c>
      <c r="D17" s="40">
        <v>2.3472222222222228</v>
      </c>
      <c r="E17" s="40">
        <v>1.9513888888888891</v>
      </c>
      <c r="F17" s="40">
        <v>2.041666666666667</v>
      </c>
      <c r="G17" s="40">
        <v>2.8513888888888892</v>
      </c>
      <c r="H17" s="40">
        <v>2.2888888888888888</v>
      </c>
      <c r="I17" s="40">
        <v>1.1409090909090909</v>
      </c>
      <c r="J17" s="40">
        <v>1.2777777777777779</v>
      </c>
      <c r="L17" s="40">
        <f t="shared" si="0"/>
        <v>2.2961111111111117</v>
      </c>
      <c r="M17" s="40">
        <f t="shared" si="1"/>
        <v>1.985606060606061</v>
      </c>
    </row>
    <row r="18" spans="3:13" ht="9.4499999999999993" customHeight="1" x14ac:dyDescent="0.15">
      <c r="C18" s="20">
        <v>10</v>
      </c>
      <c r="D18" s="40">
        <v>1.9861111111111109</v>
      </c>
      <c r="E18" s="40">
        <v>1.4444444444444444</v>
      </c>
      <c r="F18" s="40">
        <v>1.8263888888888891</v>
      </c>
      <c r="G18" s="40">
        <v>1.4750000000000003</v>
      </c>
      <c r="H18" s="40">
        <v>1.1916666666666667</v>
      </c>
      <c r="I18" s="40">
        <v>1.343939393939394</v>
      </c>
      <c r="J18" s="40">
        <v>1.895833333333333</v>
      </c>
      <c r="L18" s="40">
        <f t="shared" si="0"/>
        <v>1.5847222222222224</v>
      </c>
      <c r="M18" s="40">
        <f t="shared" si="1"/>
        <v>1.5947691197691201</v>
      </c>
    </row>
    <row r="19" spans="3:13" ht="9.4499999999999993" customHeight="1" x14ac:dyDescent="0.15">
      <c r="C19" s="20">
        <v>11</v>
      </c>
      <c r="D19" s="40">
        <v>1.9013888888888886</v>
      </c>
      <c r="E19" s="40">
        <v>1.7847222222222221</v>
      </c>
      <c r="F19" s="40">
        <v>2.0763888888888888</v>
      </c>
      <c r="G19" s="40">
        <v>1.9180555555555554</v>
      </c>
      <c r="H19" s="40">
        <v>2.1541666666666668</v>
      </c>
      <c r="I19" s="40">
        <v>1.9439393939393943</v>
      </c>
      <c r="J19" s="40">
        <v>1.8125000000000002</v>
      </c>
      <c r="L19" s="40">
        <f t="shared" si="0"/>
        <v>1.9669444444444444</v>
      </c>
      <c r="M19" s="40">
        <f t="shared" si="1"/>
        <v>1.9415945165945168</v>
      </c>
    </row>
    <row r="20" spans="3:13" ht="9.4499999999999993" customHeight="1" x14ac:dyDescent="0.15">
      <c r="C20" s="20">
        <v>12</v>
      </c>
      <c r="D20" s="40">
        <v>2.9625000000000004</v>
      </c>
      <c r="E20" s="40">
        <v>2.8750000000000004</v>
      </c>
      <c r="F20" s="40">
        <v>3.1458333333333339</v>
      </c>
      <c r="G20" s="40">
        <v>3.1013888888888883</v>
      </c>
      <c r="H20" s="40">
        <v>2.8361111111111108</v>
      </c>
      <c r="I20" s="40">
        <v>2.2681818181818181</v>
      </c>
      <c r="J20" s="40">
        <v>2.3541666666666665</v>
      </c>
      <c r="L20" s="40">
        <f t="shared" si="0"/>
        <v>2.9841666666666664</v>
      </c>
      <c r="M20" s="40">
        <f t="shared" si="1"/>
        <v>2.7918831168831169</v>
      </c>
    </row>
    <row r="21" spans="3:13" ht="9.4499999999999993" customHeight="1" x14ac:dyDescent="0.15">
      <c r="C21" s="20">
        <v>13</v>
      </c>
      <c r="D21" s="40">
        <v>3.3805555555555551</v>
      </c>
      <c r="E21" s="40">
        <v>4.3402777777777777</v>
      </c>
      <c r="F21" s="40">
        <v>3.6319444444444442</v>
      </c>
      <c r="G21" s="40">
        <v>3.5944444444444446</v>
      </c>
      <c r="H21" s="40">
        <v>5.1000000000000005</v>
      </c>
      <c r="I21" s="40">
        <v>2.8803030303030304</v>
      </c>
      <c r="J21" s="40">
        <v>3.0208333333333335</v>
      </c>
      <c r="L21" s="40">
        <f t="shared" si="0"/>
        <v>4.009444444444445</v>
      </c>
      <c r="M21" s="40">
        <f t="shared" si="1"/>
        <v>3.7069083694083695</v>
      </c>
    </row>
    <row r="22" spans="3:13" ht="9.4499999999999993" customHeight="1" x14ac:dyDescent="0.15">
      <c r="C22" s="20">
        <v>14</v>
      </c>
      <c r="D22" s="40">
        <v>4.697222222222222</v>
      </c>
      <c r="E22" s="40">
        <v>4.5902777777777777</v>
      </c>
      <c r="F22" s="40">
        <v>3.6736111111111107</v>
      </c>
      <c r="G22" s="40">
        <v>5.1902777777777782</v>
      </c>
      <c r="H22" s="40">
        <v>4.6888888888888891</v>
      </c>
      <c r="I22" s="40">
        <v>2.8696969696969701</v>
      </c>
      <c r="J22" s="40">
        <v>2.6944444444444442</v>
      </c>
      <c r="L22" s="40">
        <f t="shared" si="0"/>
        <v>4.5680555555555555</v>
      </c>
      <c r="M22" s="40">
        <f t="shared" si="1"/>
        <v>4.0577741702741701</v>
      </c>
    </row>
    <row r="23" spans="3:13" ht="9.4499999999999993" customHeight="1" x14ac:dyDescent="0.15">
      <c r="C23" s="20">
        <v>15</v>
      </c>
      <c r="D23" s="40">
        <v>6.3541666666666679</v>
      </c>
      <c r="E23" s="40">
        <v>5.0625</v>
      </c>
      <c r="F23" s="40">
        <v>5.6111111111111107</v>
      </c>
      <c r="G23" s="40">
        <v>4.6277777777777782</v>
      </c>
      <c r="H23" s="40">
        <v>6.7041666666666666</v>
      </c>
      <c r="I23" s="40">
        <v>3.143939393939394</v>
      </c>
      <c r="J23" s="40">
        <v>2.4027777777777777</v>
      </c>
      <c r="L23" s="40">
        <f t="shared" si="0"/>
        <v>5.6719444444444447</v>
      </c>
      <c r="M23" s="40">
        <f t="shared" si="1"/>
        <v>4.8437770562770561</v>
      </c>
    </row>
    <row r="24" spans="3:13" ht="9.4499999999999993" customHeight="1" x14ac:dyDescent="0.15">
      <c r="C24" s="20">
        <v>16</v>
      </c>
      <c r="D24" s="40">
        <v>19.434722222222224</v>
      </c>
      <c r="E24" s="40">
        <v>17.715277777777779</v>
      </c>
      <c r="F24" s="40">
        <v>19.979166666666668</v>
      </c>
      <c r="G24" s="40">
        <v>17.431944444444444</v>
      </c>
      <c r="H24" s="40">
        <v>18.297222222222221</v>
      </c>
      <c r="I24" s="40">
        <v>3.35</v>
      </c>
      <c r="J24" s="40">
        <v>4.0625000000000009</v>
      </c>
      <c r="L24" s="40">
        <f t="shared" si="0"/>
        <v>18.571666666666665</v>
      </c>
      <c r="M24" s="40">
        <f t="shared" si="1"/>
        <v>14.324404761904761</v>
      </c>
    </row>
    <row r="25" spans="3:13" ht="9.4499999999999993" customHeight="1" x14ac:dyDescent="0.15">
      <c r="C25" s="20">
        <v>17</v>
      </c>
      <c r="D25" s="40">
        <v>39.666666666666664</v>
      </c>
      <c r="E25" s="40">
        <v>39.854166666666671</v>
      </c>
      <c r="F25" s="40">
        <v>33.402777777777779</v>
      </c>
      <c r="G25" s="40">
        <v>34.711111111111109</v>
      </c>
      <c r="H25" s="40">
        <v>27.487499999999997</v>
      </c>
      <c r="I25" s="40">
        <v>3.8000000000000003</v>
      </c>
      <c r="J25" s="40">
        <v>3.7777777777777772</v>
      </c>
      <c r="L25" s="40">
        <f t="shared" si="0"/>
        <v>35.024444444444441</v>
      </c>
      <c r="M25" s="40">
        <f t="shared" si="1"/>
        <v>26.099999999999998</v>
      </c>
    </row>
    <row r="26" spans="3:13" ht="9.4499999999999993" customHeight="1" x14ac:dyDescent="0.15">
      <c r="C26" s="20">
        <v>18</v>
      </c>
      <c r="D26" s="40">
        <v>25.786111111111108</v>
      </c>
      <c r="E26" s="40">
        <v>24.069444444444446</v>
      </c>
      <c r="F26" s="40">
        <v>24.597222222222225</v>
      </c>
      <c r="G26" s="40">
        <v>21.2</v>
      </c>
      <c r="H26" s="40">
        <v>15.112499999999999</v>
      </c>
      <c r="I26" s="40">
        <v>2.7333333333333334</v>
      </c>
      <c r="J26" s="40">
        <v>3.1805555555555554</v>
      </c>
      <c r="L26" s="40">
        <f t="shared" si="0"/>
        <v>22.153055555555557</v>
      </c>
      <c r="M26" s="40">
        <f t="shared" si="1"/>
        <v>16.668452380952381</v>
      </c>
    </row>
    <row r="27" spans="3:13" ht="9.4499999999999993" customHeight="1" x14ac:dyDescent="0.15">
      <c r="C27" s="20">
        <v>19</v>
      </c>
      <c r="D27" s="40">
        <v>9.5611111111111118</v>
      </c>
      <c r="E27" s="40">
        <v>9.9305555555555554</v>
      </c>
      <c r="F27" s="40">
        <v>9.9027777777777786</v>
      </c>
      <c r="G27" s="40">
        <v>8.6916666666666664</v>
      </c>
      <c r="H27" s="40">
        <v>5.2194444444444441</v>
      </c>
      <c r="I27" s="40">
        <v>2.187878787878788</v>
      </c>
      <c r="J27" s="40">
        <v>2.0069444444444442</v>
      </c>
      <c r="L27" s="40">
        <f t="shared" si="0"/>
        <v>8.6611111111111097</v>
      </c>
      <c r="M27" s="40">
        <f t="shared" si="1"/>
        <v>6.785768398268397</v>
      </c>
    </row>
    <row r="28" spans="3:13" ht="9.4499999999999993" customHeight="1" x14ac:dyDescent="0.15">
      <c r="C28" s="20">
        <v>20</v>
      </c>
      <c r="D28" s="40">
        <v>6.166666666666667</v>
      </c>
      <c r="E28" s="40">
        <v>6.2708333333333348</v>
      </c>
      <c r="F28" s="40">
        <v>5.1666666666666661</v>
      </c>
      <c r="G28" s="40">
        <v>5.0069444444444446</v>
      </c>
      <c r="H28" s="40">
        <v>3.5027777777777778</v>
      </c>
      <c r="I28" s="40">
        <v>1.7454545454545454</v>
      </c>
      <c r="J28" s="40">
        <v>1.5625</v>
      </c>
      <c r="L28" s="40">
        <f t="shared" si="0"/>
        <v>5.222777777777778</v>
      </c>
      <c r="M28" s="40">
        <f t="shared" si="1"/>
        <v>4.2031204906204911</v>
      </c>
    </row>
    <row r="29" spans="3:13" ht="9.4499999999999993" customHeight="1" x14ac:dyDescent="0.15">
      <c r="C29" s="20">
        <v>21</v>
      </c>
      <c r="D29" s="40">
        <v>2.3194444444444442</v>
      </c>
      <c r="E29" s="40">
        <v>2.5347222222222219</v>
      </c>
      <c r="F29" s="40">
        <v>2.9444444444444446</v>
      </c>
      <c r="G29" s="40">
        <v>2.8083333333333336</v>
      </c>
      <c r="H29" s="40">
        <v>2.1416666666666666</v>
      </c>
      <c r="I29" s="40">
        <v>1.1530303030303031</v>
      </c>
      <c r="J29" s="40">
        <v>0.72222222222222221</v>
      </c>
      <c r="L29" s="40">
        <f t="shared" si="0"/>
        <v>2.549722222222222</v>
      </c>
      <c r="M29" s="40">
        <f t="shared" si="1"/>
        <v>2.0891233766233763</v>
      </c>
    </row>
    <row r="30" spans="3:13" ht="9.4499999999999993" customHeight="1" x14ac:dyDescent="0.15">
      <c r="C30" s="20">
        <v>22</v>
      </c>
      <c r="D30" s="40">
        <v>1.5236111111111106</v>
      </c>
      <c r="E30" s="40">
        <v>1.7777777777777777</v>
      </c>
      <c r="F30" s="40">
        <v>1.5347222222222221</v>
      </c>
      <c r="G30" s="40">
        <v>2.6430555555555557</v>
      </c>
      <c r="H30" s="40">
        <v>1.7152777777777777</v>
      </c>
      <c r="I30" s="40">
        <v>1.2303030303030305</v>
      </c>
      <c r="J30" s="40">
        <v>0.95138888888888895</v>
      </c>
      <c r="L30" s="40">
        <f t="shared" si="0"/>
        <v>1.8388888888888886</v>
      </c>
      <c r="M30" s="40">
        <f t="shared" si="1"/>
        <v>1.6251623376623374</v>
      </c>
    </row>
    <row r="31" spans="3:13" ht="9.4499999999999993" customHeight="1" x14ac:dyDescent="0.15">
      <c r="C31" s="20">
        <v>23</v>
      </c>
      <c r="D31" s="40">
        <v>1.2305555555555556</v>
      </c>
      <c r="E31" s="40">
        <v>1.6875000000000002</v>
      </c>
      <c r="F31" s="40">
        <v>2.0972222222222223</v>
      </c>
      <c r="G31" s="40">
        <v>1.7847222222222223</v>
      </c>
      <c r="H31" s="40">
        <v>1.6847222222222225</v>
      </c>
      <c r="I31" s="40">
        <v>1.2757575757575759</v>
      </c>
      <c r="J31" s="40">
        <v>0.59027777777777779</v>
      </c>
      <c r="L31" s="40">
        <f t="shared" si="0"/>
        <v>1.6969444444444446</v>
      </c>
      <c r="M31" s="40">
        <f t="shared" si="1"/>
        <v>1.4786796536796538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118.09861111111111</v>
      </c>
      <c r="E33" s="40">
        <f t="shared" ref="E33:J33" si="2">SUM(E15:E26)</f>
        <v>114.17361111111113</v>
      </c>
      <c r="F33" s="40">
        <f t="shared" si="2"/>
        <v>109.77777777777777</v>
      </c>
      <c r="G33" s="40">
        <f t="shared" si="2"/>
        <v>106.00833333333334</v>
      </c>
      <c r="H33" s="40">
        <f t="shared" si="2"/>
        <v>94.015277777777769</v>
      </c>
      <c r="I33" s="40">
        <f t="shared" si="2"/>
        <v>27.843939393939397</v>
      </c>
      <c r="J33" s="40">
        <f t="shared" si="2"/>
        <v>27.770833333333336</v>
      </c>
      <c r="L33" s="40">
        <f>SUM(L15:L26)</f>
        <v>108.41472222222221</v>
      </c>
      <c r="M33" s="40">
        <f>SUM(M15:M26)</f>
        <v>85.384054834054837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11.929166666666667</v>
      </c>
      <c r="E34" s="40">
        <f t="shared" ref="E34:J34" si="3">SUM(E15:E17)</f>
        <v>12.4375</v>
      </c>
      <c r="F34" s="40">
        <f t="shared" si="3"/>
        <v>11.833333333333332</v>
      </c>
      <c r="G34" s="40">
        <f t="shared" si="3"/>
        <v>12.758333333333335</v>
      </c>
      <c r="H34" s="40">
        <f t="shared" si="3"/>
        <v>10.443055555555553</v>
      </c>
      <c r="I34" s="40">
        <f t="shared" si="3"/>
        <v>3.5106060606060598</v>
      </c>
      <c r="J34" s="40">
        <f t="shared" si="3"/>
        <v>2.5694444444444446</v>
      </c>
      <c r="L34" s="40">
        <f>SUM(L15:L17)</f>
        <v>11.880277777777778</v>
      </c>
      <c r="M34" s="40">
        <f>SUM(M15:M17)</f>
        <v>9.3544913419913414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21.281944444444445</v>
      </c>
      <c r="E35" s="40">
        <f t="shared" ref="E35:J35" si="4">SUM(E18:E23)</f>
        <v>20.097222222222221</v>
      </c>
      <c r="F35" s="40">
        <f t="shared" si="4"/>
        <v>19.965277777777779</v>
      </c>
      <c r="G35" s="40">
        <f t="shared" si="4"/>
        <v>19.906944444444445</v>
      </c>
      <c r="H35" s="40">
        <f t="shared" si="4"/>
        <v>22.675000000000001</v>
      </c>
      <c r="I35" s="40">
        <f t="shared" si="4"/>
        <v>14.450000000000003</v>
      </c>
      <c r="J35" s="40">
        <f t="shared" si="4"/>
        <v>14.180555555555557</v>
      </c>
      <c r="L35" s="40">
        <f>SUM(L18:L23)</f>
        <v>20.785277777777779</v>
      </c>
      <c r="M35" s="40">
        <f>SUM(M18:M23)</f>
        <v>18.93670634920635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84.887500000000003</v>
      </c>
      <c r="E36" s="40">
        <f t="shared" ref="E36:J36" si="5">SUM(E24:E26)</f>
        <v>81.6388888888889</v>
      </c>
      <c r="F36" s="40">
        <f t="shared" si="5"/>
        <v>77.979166666666671</v>
      </c>
      <c r="G36" s="40">
        <f t="shared" si="5"/>
        <v>73.343055555555551</v>
      </c>
      <c r="H36" s="40">
        <f t="shared" si="5"/>
        <v>60.897222222222211</v>
      </c>
      <c r="I36" s="40">
        <f t="shared" si="5"/>
        <v>9.8833333333333329</v>
      </c>
      <c r="J36" s="40">
        <f t="shared" si="5"/>
        <v>11.020833333333334</v>
      </c>
      <c r="L36" s="40">
        <f>SUM(L24:L26)</f>
        <v>75.749166666666667</v>
      </c>
      <c r="M36" s="40">
        <f>SUM(M24:M26)</f>
        <v>57.092857142857142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141.38333333333335</v>
      </c>
      <c r="E37" s="40">
        <f t="shared" ref="E37:J37" si="6">SUM(E8:E31)</f>
        <v>138.44444444444446</v>
      </c>
      <c r="F37" s="40">
        <f t="shared" si="6"/>
        <v>134.07638888888891</v>
      </c>
      <c r="G37" s="40">
        <f t="shared" si="6"/>
        <v>129.78888888888889</v>
      </c>
      <c r="H37" s="40">
        <f t="shared" si="6"/>
        <v>111.32638888888889</v>
      </c>
      <c r="I37" s="40">
        <f t="shared" si="6"/>
        <v>38.618181818181817</v>
      </c>
      <c r="J37" s="40">
        <f t="shared" si="6"/>
        <v>37.624999999999993</v>
      </c>
      <c r="L37" s="40">
        <f>SUM(L8:L31)</f>
        <v>131.00388888888892</v>
      </c>
      <c r="M37" s="40">
        <f>SUM(M8:M31)</f>
        <v>104.46608946608944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95.416666666666657</v>
      </c>
      <c r="D43" s="35">
        <v>104.2</v>
      </c>
      <c r="E43" s="35">
        <v>102.02</v>
      </c>
      <c r="F43" s="35">
        <v>89.2</v>
      </c>
      <c r="G43" s="35">
        <v>125.83333333333334</v>
      </c>
      <c r="H43" s="35">
        <v>118.53333333333333</v>
      </c>
      <c r="I43" s="35">
        <v>145.26666666666665</v>
      </c>
      <c r="J43" s="35">
        <v>102.09666666666666</v>
      </c>
      <c r="K43" s="35">
        <v>122.72</v>
      </c>
      <c r="L43" s="35">
        <v>109.61666666666667</v>
      </c>
      <c r="M43" s="35">
        <v>101.44</v>
      </c>
      <c r="N43" s="35">
        <v>84.63333333333334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113.66666666666666</v>
      </c>
      <c r="D44" s="35">
        <v>127.93333333333334</v>
      </c>
      <c r="E44" s="35">
        <v>120.67</v>
      </c>
      <c r="F44" s="35">
        <v>106.5</v>
      </c>
      <c r="G44" s="35">
        <v>151.63333333333335</v>
      </c>
      <c r="H44" s="35">
        <v>140.73333333333335</v>
      </c>
      <c r="I44" s="35">
        <v>178.26666666666662</v>
      </c>
      <c r="J44" s="35">
        <v>123.87333333333332</v>
      </c>
      <c r="K44" s="35">
        <v>147.97</v>
      </c>
      <c r="L44" s="35">
        <v>134.53333333333333</v>
      </c>
      <c r="M44" s="35">
        <v>122.39999999999999</v>
      </c>
      <c r="N44" s="35">
        <v>103.86666666666666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18.333333333333336</v>
      </c>
      <c r="D47" s="35">
        <v>16</v>
      </c>
      <c r="E47" s="35">
        <v>20.400000000000002</v>
      </c>
      <c r="F47" s="35"/>
      <c r="G47" s="35">
        <v>31.333333333333336</v>
      </c>
      <c r="H47" s="35">
        <v>35.333333333333336</v>
      </c>
      <c r="I47" s="35">
        <v>33.333333333333336</v>
      </c>
      <c r="J47" s="35">
        <v>31.399999999999995</v>
      </c>
      <c r="K47" s="35">
        <v>38.75</v>
      </c>
      <c r="L47" s="35">
        <v>29</v>
      </c>
      <c r="M47" s="35">
        <v>24.4</v>
      </c>
      <c r="N47" s="35">
        <v>28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27.666666666666664</v>
      </c>
      <c r="D48" s="35">
        <v>23</v>
      </c>
      <c r="E48" s="35">
        <v>29.200000000000003</v>
      </c>
      <c r="F48" s="35"/>
      <c r="G48" s="35">
        <v>40</v>
      </c>
      <c r="H48" s="35">
        <v>50.333333333333336</v>
      </c>
      <c r="I48" s="35">
        <v>49.999999999999993</v>
      </c>
      <c r="J48" s="35">
        <v>41.599999999999987</v>
      </c>
      <c r="K48" s="35">
        <v>51</v>
      </c>
      <c r="L48" s="35">
        <v>44.5</v>
      </c>
      <c r="M48" s="35">
        <v>31.999999999999996</v>
      </c>
      <c r="N48" s="35">
        <v>35.5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16</v>
      </c>
      <c r="D51" s="35">
        <v>14</v>
      </c>
      <c r="E51" s="35">
        <v>22.5</v>
      </c>
      <c r="F51" s="35">
        <v>35</v>
      </c>
      <c r="G51" s="35">
        <v>35.666666666666671</v>
      </c>
      <c r="H51" s="35">
        <v>35.5</v>
      </c>
      <c r="I51" s="35">
        <v>45.333333333333336</v>
      </c>
      <c r="J51" s="35">
        <v>27</v>
      </c>
      <c r="K51" s="35">
        <v>28</v>
      </c>
      <c r="L51" s="35">
        <v>29</v>
      </c>
      <c r="M51" s="35">
        <v>26.25</v>
      </c>
      <c r="N51" s="35">
        <v>19.000000000000004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25.333333333333336</v>
      </c>
      <c r="D52" s="35">
        <v>25</v>
      </c>
      <c r="E52" s="35">
        <v>33</v>
      </c>
      <c r="F52" s="35">
        <v>38</v>
      </c>
      <c r="G52" s="35">
        <v>44.666666666666664</v>
      </c>
      <c r="H52" s="35">
        <v>46</v>
      </c>
      <c r="I52" s="35">
        <v>63.666666666666657</v>
      </c>
      <c r="J52" s="35">
        <v>38.25</v>
      </c>
      <c r="K52" s="35">
        <v>38.5</v>
      </c>
      <c r="L52" s="35">
        <v>36.5</v>
      </c>
      <c r="M52" s="35">
        <v>37.25</v>
      </c>
      <c r="N52" s="35">
        <v>25.333333333333336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191" display="Index" xr:uid="{B7EA4F75-368D-4657-82B8-C53EBCC41A22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190F-20B4-4317-9B43-275000187A5D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128</v>
      </c>
      <c r="E3" s="46"/>
      <c r="F3" s="46"/>
      <c r="G3" s="8"/>
      <c r="H3" s="48" t="s">
        <v>35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>
        <v>7.1547619047619033</v>
      </c>
      <c r="Q7" s="18">
        <v>6.8809523809523814</v>
      </c>
      <c r="R7" s="18">
        <v>6.7619047619047619</v>
      </c>
      <c r="S7" s="18">
        <v>5.8333333333333348</v>
      </c>
      <c r="T7" s="18">
        <v>3.416666666666667</v>
      </c>
      <c r="U7" s="18">
        <v>2.4055555555555554</v>
      </c>
      <c r="V7" s="18">
        <v>1.7857142857142856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 t="shared" ref="P8:V8" si="0">SUM(P7:P7)</f>
        <v>7.1547619047619033</v>
      </c>
      <c r="Q8" s="18">
        <f t="shared" si="0"/>
        <v>6.8809523809523814</v>
      </c>
      <c r="R8" s="18">
        <f t="shared" si="0"/>
        <v>6.7619047619047619</v>
      </c>
      <c r="S8" s="18">
        <f t="shared" si="0"/>
        <v>5.8333333333333348</v>
      </c>
      <c r="T8" s="18">
        <f t="shared" si="0"/>
        <v>3.416666666666667</v>
      </c>
      <c r="U8" s="18">
        <f t="shared" si="0"/>
        <v>2.4055555555555554</v>
      </c>
      <c r="V8" s="18">
        <f t="shared" si="0"/>
        <v>1.7857142857142856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</row>
    <row r="11" spans="1:27" ht="9.4499999999999993" customHeight="1" x14ac:dyDescent="0.15">
      <c r="C11" s="20"/>
      <c r="O11" s="17" t="s">
        <v>85</v>
      </c>
      <c r="P11" s="18">
        <v>7.8999999999999995</v>
      </c>
      <c r="Q11" s="18">
        <v>8.5333333333333332</v>
      </c>
      <c r="R11" s="18">
        <v>7.3</v>
      </c>
      <c r="S11" s="18">
        <v>6.9</v>
      </c>
      <c r="T11" s="18">
        <v>6.0999999999999979</v>
      </c>
      <c r="U11" s="18">
        <v>2.5333333333333332</v>
      </c>
      <c r="V11" s="18">
        <v>2.8000000000000003</v>
      </c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 t="shared" ref="P12:V12" si="1">SUM(P11:P11)</f>
        <v>7.8999999999999995</v>
      </c>
      <c r="Q12" s="18">
        <f t="shared" si="1"/>
        <v>8.5333333333333332</v>
      </c>
      <c r="R12" s="18">
        <f t="shared" si="1"/>
        <v>7.3</v>
      </c>
      <c r="S12" s="18">
        <f t="shared" si="1"/>
        <v>6.9</v>
      </c>
      <c r="T12" s="18">
        <f t="shared" si="1"/>
        <v>6.0999999999999979</v>
      </c>
      <c r="U12" s="18">
        <f t="shared" si="1"/>
        <v>2.5333333333333332</v>
      </c>
      <c r="V12" s="18">
        <f t="shared" si="1"/>
        <v>2.8000000000000003</v>
      </c>
      <c r="W12" s="18"/>
      <c r="X12" s="18"/>
      <c r="Y12" s="18"/>
      <c r="Z12" s="18"/>
      <c r="AA12" s="18"/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1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42"/>
      <c r="Q14" s="42"/>
      <c r="R14" s="42"/>
      <c r="S14" s="42"/>
      <c r="T14" s="18"/>
      <c r="U14" s="18"/>
      <c r="V14" s="18"/>
      <c r="W14" s="18"/>
      <c r="X14" s="18"/>
      <c r="Z14" s="15"/>
      <c r="AA14" s="15"/>
    </row>
    <row r="15" spans="1:27" ht="9.4499999999999993" customHeight="1" x14ac:dyDescent="0.2">
      <c r="C15" s="20"/>
      <c r="O15" s="17" t="s">
        <v>88</v>
      </c>
      <c r="P15" s="42">
        <v>214</v>
      </c>
      <c r="Q15" s="42">
        <v>225.82939393939387</v>
      </c>
      <c r="R15" s="18"/>
      <c r="S15" s="18"/>
      <c r="T15" s="18">
        <v>251.97666666666666</v>
      </c>
      <c r="U15" s="18">
        <v>213.65694444444443</v>
      </c>
      <c r="V15" s="18">
        <v>199.78166666666664</v>
      </c>
      <c r="W15" s="18">
        <v>45.786111111111119</v>
      </c>
      <c r="X15" s="18">
        <v>19.669666666666664</v>
      </c>
      <c r="Y15" s="18">
        <v>6.0095238095238095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8">
        <f t="shared" ref="P16:X16" si="3">SUM(P14:P15)</f>
        <v>214</v>
      </c>
      <c r="Q16" s="18">
        <f t="shared" si="3"/>
        <v>225.82939393939387</v>
      </c>
      <c r="R16" s="18"/>
      <c r="S16" s="18"/>
      <c r="T16" s="18">
        <f t="shared" si="3"/>
        <v>251.97666666666666</v>
      </c>
      <c r="U16" s="18">
        <f t="shared" si="3"/>
        <v>213.65694444444443</v>
      </c>
      <c r="V16" s="18">
        <f t="shared" si="3"/>
        <v>199.78166666666664</v>
      </c>
      <c r="W16" s="18">
        <f t="shared" si="3"/>
        <v>45.786111111111119</v>
      </c>
      <c r="X16" s="18">
        <f t="shared" si="3"/>
        <v>19.669666666666664</v>
      </c>
      <c r="Y16" s="18">
        <f>SUM(Y15:Y15)</f>
        <v>6.0095238095238095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5" t="s">
        <v>17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246" display="Index" xr:uid="{B933A7C4-7642-444D-BD1F-281FBF0332A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89D89-2E4C-4B68-AD84-BDF2D43DBA6A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128</v>
      </c>
      <c r="E3" s="46"/>
      <c r="F3" s="46"/>
      <c r="G3" s="8"/>
      <c r="H3" s="48" t="s">
        <v>35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17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</v>
      </c>
      <c r="E8" s="40">
        <v>0</v>
      </c>
      <c r="F8" s="40">
        <v>3.5714285714285712E-2</v>
      </c>
      <c r="G8" s="40">
        <v>4.7619047619047616E-2</v>
      </c>
      <c r="H8" s="40">
        <v>3.5714285714285712E-2</v>
      </c>
      <c r="I8" s="40">
        <v>0</v>
      </c>
      <c r="J8" s="40">
        <v>0</v>
      </c>
      <c r="L8" s="40">
        <f>AVERAGE(D8:H8)</f>
        <v>2.3809523809523808E-2</v>
      </c>
      <c r="M8" s="40">
        <f>AVERAGE(D8:J8)</f>
        <v>1.7006802721088433E-2</v>
      </c>
      <c r="O8" s="29"/>
    </row>
    <row r="9" spans="1:15" ht="9.4499999999999993" customHeight="1" x14ac:dyDescent="0.15">
      <c r="C9" s="20">
        <v>1</v>
      </c>
      <c r="D9" s="40">
        <v>0</v>
      </c>
      <c r="E9" s="40">
        <v>0</v>
      </c>
      <c r="F9" s="40">
        <v>0</v>
      </c>
      <c r="G9" s="40">
        <v>4.7619047619047616E-2</v>
      </c>
      <c r="H9" s="40">
        <v>3.5714285714285712E-2</v>
      </c>
      <c r="I9" s="40">
        <v>0</v>
      </c>
      <c r="J9" s="40">
        <v>0</v>
      </c>
      <c r="L9" s="40">
        <f t="shared" ref="L9:L31" si="0">AVERAGE(D9:H9)</f>
        <v>1.6666666666666666E-2</v>
      </c>
      <c r="M9" s="40">
        <f t="shared" ref="M9:M31" si="1">AVERAGE(D9:J9)</f>
        <v>1.1904761904761904E-2</v>
      </c>
      <c r="O9" s="29"/>
    </row>
    <row r="10" spans="1:15" ht="9.4499999999999993" customHeight="1" x14ac:dyDescent="0.15">
      <c r="C10" s="20">
        <v>2</v>
      </c>
      <c r="D10" s="40">
        <v>0</v>
      </c>
      <c r="E10" s="40">
        <v>7.1428571428571425E-2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L10" s="40">
        <f t="shared" si="0"/>
        <v>1.4285714285714285E-2</v>
      </c>
      <c r="M10" s="40">
        <f t="shared" si="1"/>
        <v>1.020408163265306E-2</v>
      </c>
      <c r="O10" s="29"/>
    </row>
    <row r="11" spans="1:15" ht="9.4499999999999993" customHeight="1" x14ac:dyDescent="0.15">
      <c r="C11" s="20">
        <v>3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L11" s="40">
        <f t="shared" si="0"/>
        <v>0</v>
      </c>
      <c r="M11" s="40">
        <f t="shared" si="1"/>
        <v>0</v>
      </c>
      <c r="O11" s="29"/>
    </row>
    <row r="12" spans="1:15" ht="9.4499999999999993" customHeight="1" x14ac:dyDescent="0.15">
      <c r="C12" s="20">
        <v>4</v>
      </c>
      <c r="D12" s="40">
        <v>0</v>
      </c>
      <c r="E12" s="40">
        <v>0</v>
      </c>
      <c r="F12" s="40">
        <v>7.1428571428571425E-2</v>
      </c>
      <c r="G12" s="40">
        <v>0.11904761904761904</v>
      </c>
      <c r="H12" s="40">
        <v>0</v>
      </c>
      <c r="I12" s="40">
        <v>3.3333333333333333E-2</v>
      </c>
      <c r="J12" s="40">
        <v>0.21428571428571427</v>
      </c>
      <c r="L12" s="40">
        <f t="shared" si="0"/>
        <v>3.8095238095238092E-2</v>
      </c>
      <c r="M12" s="40">
        <f t="shared" si="1"/>
        <v>6.2585034013605448E-2</v>
      </c>
    </row>
    <row r="13" spans="1:15" ht="9.4499999999999993" customHeight="1" x14ac:dyDescent="0.15">
      <c r="C13" s="20">
        <v>5</v>
      </c>
      <c r="D13" s="40">
        <v>0.42857142857142855</v>
      </c>
      <c r="E13" s="40">
        <v>0.40476190476190471</v>
      </c>
      <c r="F13" s="40">
        <v>0.21428571428571427</v>
      </c>
      <c r="G13" s="40">
        <v>0.39285714285714285</v>
      </c>
      <c r="H13" s="40">
        <v>0.11904761904761904</v>
      </c>
      <c r="I13" s="40">
        <v>3.3333333333333333E-2</v>
      </c>
      <c r="J13" s="40">
        <v>0</v>
      </c>
      <c r="L13" s="40">
        <f t="shared" si="0"/>
        <v>0.31190476190476185</v>
      </c>
      <c r="M13" s="40">
        <f t="shared" si="1"/>
        <v>0.22755102040816325</v>
      </c>
    </row>
    <row r="14" spans="1:15" ht="9.4499999999999993" customHeight="1" x14ac:dyDescent="0.15">
      <c r="C14" s="20">
        <v>6</v>
      </c>
      <c r="D14" s="40">
        <v>0.40476190476190471</v>
      </c>
      <c r="E14" s="40">
        <v>0.48809523809523814</v>
      </c>
      <c r="F14" s="40">
        <v>0.36904761904761907</v>
      </c>
      <c r="G14" s="40">
        <v>0.26190476190476192</v>
      </c>
      <c r="H14" s="40">
        <v>0.30952380952380959</v>
      </c>
      <c r="I14" s="40">
        <v>0.22222222222222221</v>
      </c>
      <c r="J14" s="40">
        <v>7.1428571428571425E-2</v>
      </c>
      <c r="L14" s="40">
        <f t="shared" si="0"/>
        <v>0.36666666666666664</v>
      </c>
      <c r="M14" s="40">
        <f t="shared" si="1"/>
        <v>0.30385487528344673</v>
      </c>
    </row>
    <row r="15" spans="1:15" ht="9.4499999999999993" customHeight="1" x14ac:dyDescent="0.15">
      <c r="C15" s="20">
        <v>7</v>
      </c>
      <c r="D15" s="40">
        <v>0.5</v>
      </c>
      <c r="E15" s="40">
        <v>0.89285714285714268</v>
      </c>
      <c r="F15" s="40">
        <v>0.51190476190476186</v>
      </c>
      <c r="G15" s="40">
        <v>0.41666666666666663</v>
      </c>
      <c r="H15" s="40">
        <v>0.22619047619047619</v>
      </c>
      <c r="I15" s="40">
        <v>0.58888888888888891</v>
      </c>
      <c r="J15" s="40">
        <v>9.5238095238095233E-2</v>
      </c>
      <c r="L15" s="40">
        <f t="shared" si="0"/>
        <v>0.50952380952380949</v>
      </c>
      <c r="M15" s="40">
        <f t="shared" si="1"/>
        <v>0.4616780045351474</v>
      </c>
    </row>
    <row r="16" spans="1:15" ht="9.4499999999999993" customHeight="1" x14ac:dyDescent="0.15">
      <c r="C16" s="20">
        <v>8</v>
      </c>
      <c r="D16" s="40">
        <v>0.6071428571428571</v>
      </c>
      <c r="E16" s="40">
        <v>0.75</v>
      </c>
      <c r="F16" s="40">
        <v>0.42857142857142855</v>
      </c>
      <c r="G16" s="40">
        <v>0.88095238095238104</v>
      </c>
      <c r="H16" s="40">
        <v>0.30952380952380948</v>
      </c>
      <c r="I16" s="40">
        <v>0.22222222222222221</v>
      </c>
      <c r="J16" s="40">
        <v>0.21428571428571427</v>
      </c>
      <c r="L16" s="40">
        <f t="shared" si="0"/>
        <v>0.59523809523809523</v>
      </c>
      <c r="M16" s="40">
        <f t="shared" si="1"/>
        <v>0.48752834467120187</v>
      </c>
    </row>
    <row r="17" spans="3:13" ht="9.4499999999999993" customHeight="1" x14ac:dyDescent="0.15">
      <c r="C17" s="20">
        <v>9</v>
      </c>
      <c r="D17" s="40">
        <v>0.23809523809523808</v>
      </c>
      <c r="E17" s="40">
        <v>0.22619047619047619</v>
      </c>
      <c r="F17" s="40">
        <v>0.19047619047619047</v>
      </c>
      <c r="G17" s="40">
        <v>7.1428571428571425E-2</v>
      </c>
      <c r="H17" s="40">
        <v>0.22619047619047619</v>
      </c>
      <c r="I17" s="40">
        <v>0.33333333333333331</v>
      </c>
      <c r="J17" s="40">
        <v>7.1428571428571425E-2</v>
      </c>
      <c r="L17" s="40">
        <f t="shared" si="0"/>
        <v>0.19047619047619047</v>
      </c>
      <c r="M17" s="40">
        <f t="shared" si="1"/>
        <v>0.19387755102040813</v>
      </c>
    </row>
    <row r="18" spans="3:13" ht="9.4499999999999993" customHeight="1" x14ac:dyDescent="0.15">
      <c r="C18" s="20">
        <v>10</v>
      </c>
      <c r="D18" s="40">
        <v>0.14285714285714285</v>
      </c>
      <c r="E18" s="40">
        <v>0.20238095238095236</v>
      </c>
      <c r="F18" s="40">
        <v>0.20238095238095236</v>
      </c>
      <c r="G18" s="40">
        <v>0.25</v>
      </c>
      <c r="H18" s="40">
        <v>0.17857142857142858</v>
      </c>
      <c r="I18" s="40">
        <v>0.15</v>
      </c>
      <c r="J18" s="40">
        <v>0.23809523809523808</v>
      </c>
      <c r="L18" s="40">
        <f t="shared" si="0"/>
        <v>0.19523809523809524</v>
      </c>
      <c r="M18" s="40">
        <f t="shared" si="1"/>
        <v>0.19489795918367347</v>
      </c>
    </row>
    <row r="19" spans="3:13" ht="9.4499999999999993" customHeight="1" x14ac:dyDescent="0.15">
      <c r="C19" s="20">
        <v>11</v>
      </c>
      <c r="D19" s="40">
        <v>0.17857142857142858</v>
      </c>
      <c r="E19" s="40">
        <v>0.17857142857142858</v>
      </c>
      <c r="F19" s="40">
        <v>0.22619047619047619</v>
      </c>
      <c r="G19" s="40">
        <v>0.25</v>
      </c>
      <c r="H19" s="40">
        <v>0.11904761904761904</v>
      </c>
      <c r="I19" s="40">
        <v>5.5555555555555552E-2</v>
      </c>
      <c r="J19" s="40">
        <v>0.35714285714285715</v>
      </c>
      <c r="L19" s="40">
        <f t="shared" si="0"/>
        <v>0.19047619047619049</v>
      </c>
      <c r="M19" s="40">
        <f t="shared" si="1"/>
        <v>0.19501133786848074</v>
      </c>
    </row>
    <row r="20" spans="3:13" ht="9.4499999999999993" customHeight="1" x14ac:dyDescent="0.15">
      <c r="C20" s="20">
        <v>12</v>
      </c>
      <c r="D20" s="40">
        <v>3.5714285714285712E-2</v>
      </c>
      <c r="E20" s="40">
        <v>4.7619047619047616E-2</v>
      </c>
      <c r="F20" s="40">
        <v>0.19047619047619047</v>
      </c>
      <c r="G20" s="40">
        <v>0.10714285714285714</v>
      </c>
      <c r="H20" s="40">
        <v>0.30952380952380948</v>
      </c>
      <c r="I20" s="40">
        <v>0.15</v>
      </c>
      <c r="J20" s="40">
        <v>0</v>
      </c>
      <c r="L20" s="40">
        <f t="shared" si="0"/>
        <v>0.1380952380952381</v>
      </c>
      <c r="M20" s="40">
        <f t="shared" si="1"/>
        <v>0.12006802721088436</v>
      </c>
    </row>
    <row r="21" spans="3:13" ht="9.4499999999999993" customHeight="1" x14ac:dyDescent="0.15">
      <c r="C21" s="20">
        <v>13</v>
      </c>
      <c r="D21" s="40">
        <v>0.10714285714285714</v>
      </c>
      <c r="E21" s="40">
        <v>0.11904761904761904</v>
      </c>
      <c r="F21" s="40">
        <v>0.2857142857142857</v>
      </c>
      <c r="G21" s="40">
        <v>8.3333333333333329E-2</v>
      </c>
      <c r="H21" s="40">
        <v>0</v>
      </c>
      <c r="I21" s="40">
        <v>0</v>
      </c>
      <c r="J21" s="40">
        <v>7.1428571428571425E-2</v>
      </c>
      <c r="L21" s="40">
        <f t="shared" si="0"/>
        <v>0.11904761904761904</v>
      </c>
      <c r="M21" s="40">
        <f t="shared" si="1"/>
        <v>9.5238095238095233E-2</v>
      </c>
    </row>
    <row r="22" spans="3:13" ht="9.4499999999999993" customHeight="1" x14ac:dyDescent="0.15">
      <c r="C22" s="20">
        <v>14</v>
      </c>
      <c r="D22" s="40">
        <v>7.1428571428571425E-2</v>
      </c>
      <c r="E22" s="40">
        <v>0.16666666666666666</v>
      </c>
      <c r="F22" s="40">
        <v>0.40476190476190477</v>
      </c>
      <c r="G22" s="40">
        <v>4.7619047619047616E-2</v>
      </c>
      <c r="H22" s="40">
        <v>0.2857142857142857</v>
      </c>
      <c r="I22" s="40">
        <v>5.5555555555555552E-2</v>
      </c>
      <c r="J22" s="40">
        <v>9.5238095238095233E-2</v>
      </c>
      <c r="L22" s="40">
        <f t="shared" si="0"/>
        <v>0.19523809523809524</v>
      </c>
      <c r="M22" s="40">
        <f t="shared" si="1"/>
        <v>0.16099773242630386</v>
      </c>
    </row>
    <row r="23" spans="3:13" ht="9.4499999999999993" customHeight="1" x14ac:dyDescent="0.15">
      <c r="C23" s="20">
        <v>15</v>
      </c>
      <c r="D23" s="40">
        <v>0.14285714285714285</v>
      </c>
      <c r="E23" s="40">
        <v>0.15476190476190474</v>
      </c>
      <c r="F23" s="40">
        <v>4.7619047619047616E-2</v>
      </c>
      <c r="G23" s="40">
        <v>0.25</v>
      </c>
      <c r="H23" s="40">
        <v>0.10714285714285714</v>
      </c>
      <c r="I23" s="40">
        <v>3.3333333333333333E-2</v>
      </c>
      <c r="J23" s="40">
        <v>0</v>
      </c>
      <c r="L23" s="40">
        <f t="shared" si="0"/>
        <v>0.14047619047619045</v>
      </c>
      <c r="M23" s="40">
        <f t="shared" si="1"/>
        <v>0.1051020408163265</v>
      </c>
    </row>
    <row r="24" spans="3:13" ht="9.4499999999999993" customHeight="1" x14ac:dyDescent="0.15">
      <c r="C24" s="20">
        <v>16</v>
      </c>
      <c r="D24" s="40">
        <v>0.4642857142857143</v>
      </c>
      <c r="E24" s="40">
        <v>0.23809523809523808</v>
      </c>
      <c r="F24" s="40">
        <v>0.84523809523809523</v>
      </c>
      <c r="G24" s="40">
        <v>0.29761904761904756</v>
      </c>
      <c r="H24" s="40">
        <v>0.11904761904761904</v>
      </c>
      <c r="I24" s="40">
        <v>0.15555555555555556</v>
      </c>
      <c r="J24" s="40">
        <v>4.7619047619047616E-2</v>
      </c>
      <c r="L24" s="40">
        <f t="shared" si="0"/>
        <v>0.39285714285714279</v>
      </c>
      <c r="M24" s="40">
        <f t="shared" si="1"/>
        <v>0.30963718820861669</v>
      </c>
    </row>
    <row r="25" spans="3:13" ht="9.4499999999999993" customHeight="1" x14ac:dyDescent="0.15">
      <c r="C25" s="20">
        <v>17</v>
      </c>
      <c r="D25" s="40">
        <v>1.1190476190476191</v>
      </c>
      <c r="E25" s="40">
        <v>0.9285714285714286</v>
      </c>
      <c r="F25" s="40">
        <v>0.97619047619047628</v>
      </c>
      <c r="G25" s="40">
        <v>0.66666666666666663</v>
      </c>
      <c r="H25" s="40">
        <v>0.4642857142857143</v>
      </c>
      <c r="I25" s="40">
        <v>3.3333333333333333E-2</v>
      </c>
      <c r="J25" s="40">
        <v>0.19047619047619047</v>
      </c>
      <c r="L25" s="40">
        <f t="shared" si="0"/>
        <v>0.83095238095238089</v>
      </c>
      <c r="M25" s="40">
        <f t="shared" si="1"/>
        <v>0.6255102040816326</v>
      </c>
    </row>
    <row r="26" spans="3:13" ht="9.4499999999999993" customHeight="1" x14ac:dyDescent="0.15">
      <c r="C26" s="20">
        <v>18</v>
      </c>
      <c r="D26" s="40">
        <v>0.8571428571428571</v>
      </c>
      <c r="E26" s="40">
        <v>0.86904761904761918</v>
      </c>
      <c r="F26" s="40">
        <v>0.52380952380952384</v>
      </c>
      <c r="G26" s="40">
        <v>0.55952380952380953</v>
      </c>
      <c r="H26" s="40">
        <v>0.21428571428571427</v>
      </c>
      <c r="I26" s="40">
        <v>0.22222222222222221</v>
      </c>
      <c r="J26" s="40">
        <v>0</v>
      </c>
      <c r="L26" s="40">
        <f t="shared" si="0"/>
        <v>0.60476190476190472</v>
      </c>
      <c r="M26" s="40">
        <f t="shared" si="1"/>
        <v>0.46371882086167798</v>
      </c>
    </row>
    <row r="27" spans="3:13" ht="9.4499999999999993" customHeight="1" x14ac:dyDescent="0.15">
      <c r="C27" s="20">
        <v>19</v>
      </c>
      <c r="D27" s="40">
        <v>1.0357142857142858</v>
      </c>
      <c r="E27" s="40">
        <v>0.4642857142857143</v>
      </c>
      <c r="F27" s="40">
        <v>0.32142857142857145</v>
      </c>
      <c r="G27" s="40">
        <v>0.42857142857142855</v>
      </c>
      <c r="H27" s="40">
        <v>0.2857142857142857</v>
      </c>
      <c r="I27" s="40">
        <v>8.3333333333333329E-2</v>
      </c>
      <c r="J27" s="40">
        <v>0.11904761904761904</v>
      </c>
      <c r="L27" s="40">
        <f t="shared" si="0"/>
        <v>0.50714285714285712</v>
      </c>
      <c r="M27" s="40">
        <f t="shared" si="1"/>
        <v>0.391156462585034</v>
      </c>
    </row>
    <row r="28" spans="3:13" ht="9.4499999999999993" customHeight="1" x14ac:dyDescent="0.15">
      <c r="C28" s="20">
        <v>20</v>
      </c>
      <c r="D28" s="40">
        <v>0.26190476190476192</v>
      </c>
      <c r="E28" s="40">
        <v>0.23809523809523808</v>
      </c>
      <c r="F28" s="40">
        <v>0.19047619047619047</v>
      </c>
      <c r="G28" s="40">
        <v>0.17857142857142858</v>
      </c>
      <c r="H28" s="40">
        <v>0</v>
      </c>
      <c r="I28" s="40">
        <v>3.3333333333333333E-2</v>
      </c>
      <c r="J28" s="40">
        <v>0</v>
      </c>
      <c r="L28" s="40">
        <f t="shared" si="0"/>
        <v>0.1738095238095238</v>
      </c>
      <c r="M28" s="40">
        <f t="shared" si="1"/>
        <v>0.12891156462585035</v>
      </c>
    </row>
    <row r="29" spans="3:13" ht="9.4499999999999993" customHeight="1" x14ac:dyDescent="0.15">
      <c r="C29" s="20">
        <v>21</v>
      </c>
      <c r="D29" s="40">
        <v>0.15476190476190474</v>
      </c>
      <c r="E29" s="40">
        <v>0.23809523809523808</v>
      </c>
      <c r="F29" s="40">
        <v>0.14285714285714285</v>
      </c>
      <c r="G29" s="40">
        <v>0.13095238095238096</v>
      </c>
      <c r="H29" s="40">
        <v>7.1428571428571425E-2</v>
      </c>
      <c r="I29" s="40">
        <v>0</v>
      </c>
      <c r="J29" s="40">
        <v>0</v>
      </c>
      <c r="L29" s="40">
        <f t="shared" si="0"/>
        <v>0.14761904761904759</v>
      </c>
      <c r="M29" s="40">
        <f t="shared" si="1"/>
        <v>0.10544217687074828</v>
      </c>
    </row>
    <row r="30" spans="3:13" ht="9.4499999999999993" customHeight="1" x14ac:dyDescent="0.15">
      <c r="C30" s="20">
        <v>22</v>
      </c>
      <c r="D30" s="40">
        <v>0.2857142857142857</v>
      </c>
      <c r="E30" s="40">
        <v>0.20238095238095236</v>
      </c>
      <c r="F30" s="40">
        <v>0.51190476190476186</v>
      </c>
      <c r="G30" s="40">
        <v>0.19047619047619047</v>
      </c>
      <c r="H30" s="40">
        <v>0</v>
      </c>
      <c r="I30" s="40">
        <v>0</v>
      </c>
      <c r="J30" s="40">
        <v>0</v>
      </c>
      <c r="L30" s="40">
        <f t="shared" si="0"/>
        <v>0.23809523809523805</v>
      </c>
      <c r="M30" s="40">
        <f t="shared" si="1"/>
        <v>0.17006802721088432</v>
      </c>
    </row>
    <row r="31" spans="3:13" ht="9.4499999999999993" customHeight="1" x14ac:dyDescent="0.15">
      <c r="C31" s="20">
        <v>23</v>
      </c>
      <c r="D31" s="40">
        <v>0.11904761904761904</v>
      </c>
      <c r="E31" s="40">
        <v>0</v>
      </c>
      <c r="F31" s="40">
        <v>7.1428571428571425E-2</v>
      </c>
      <c r="G31" s="40">
        <v>0.15476190476190474</v>
      </c>
      <c r="H31" s="40">
        <v>0</v>
      </c>
      <c r="I31" s="40">
        <v>0</v>
      </c>
      <c r="J31" s="40">
        <v>0</v>
      </c>
      <c r="L31" s="40">
        <f t="shared" si="0"/>
        <v>6.9047619047619052E-2</v>
      </c>
      <c r="M31" s="40">
        <f t="shared" si="1"/>
        <v>4.9319727891156462E-2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4.4642857142857144</v>
      </c>
      <c r="E33" s="40">
        <f t="shared" ref="E33:J33" si="2">SUM(E15:E26)</f>
        <v>4.7738095238095237</v>
      </c>
      <c r="F33" s="40">
        <f t="shared" si="2"/>
        <v>4.833333333333333</v>
      </c>
      <c r="G33" s="40">
        <f t="shared" si="2"/>
        <v>3.8809523809523805</v>
      </c>
      <c r="H33" s="40">
        <f t="shared" si="2"/>
        <v>2.5595238095238098</v>
      </c>
      <c r="I33" s="40">
        <f t="shared" si="2"/>
        <v>2</v>
      </c>
      <c r="J33" s="40">
        <f t="shared" si="2"/>
        <v>1.3809523809523809</v>
      </c>
      <c r="L33" s="40">
        <f>SUM(L15:L26)</f>
        <v>4.102380952380952</v>
      </c>
      <c r="M33" s="40">
        <f>SUM(M15:M26)</f>
        <v>3.4132653061224487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1.3452380952380953</v>
      </c>
      <c r="E34" s="40">
        <f t="shared" ref="E34:J34" si="3">SUM(E15:E17)</f>
        <v>1.8690476190476191</v>
      </c>
      <c r="F34" s="40">
        <f t="shared" si="3"/>
        <v>1.1309523809523809</v>
      </c>
      <c r="G34" s="40">
        <f t="shared" si="3"/>
        <v>1.3690476190476191</v>
      </c>
      <c r="H34" s="40">
        <f t="shared" si="3"/>
        <v>0.76190476190476186</v>
      </c>
      <c r="I34" s="40">
        <f t="shared" si="3"/>
        <v>1.1444444444444444</v>
      </c>
      <c r="J34" s="40">
        <f t="shared" si="3"/>
        <v>0.38095238095238093</v>
      </c>
      <c r="L34" s="40">
        <f>SUM(L15:L17)</f>
        <v>1.2952380952380953</v>
      </c>
      <c r="M34" s="40">
        <f>SUM(M15:M17)</f>
        <v>1.1430839002267574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0.6785714285714286</v>
      </c>
      <c r="E35" s="40">
        <f t="shared" ref="E35:J35" si="4">SUM(E18:E23)</f>
        <v>0.86904761904761896</v>
      </c>
      <c r="F35" s="40">
        <f t="shared" si="4"/>
        <v>1.3571428571428572</v>
      </c>
      <c r="G35" s="40">
        <f t="shared" si="4"/>
        <v>0.98809523809523814</v>
      </c>
      <c r="H35" s="40">
        <f t="shared" si="4"/>
        <v>0.99999999999999989</v>
      </c>
      <c r="I35" s="40">
        <f t="shared" si="4"/>
        <v>0.44444444444444442</v>
      </c>
      <c r="J35" s="40">
        <f t="shared" si="4"/>
        <v>0.76190476190476186</v>
      </c>
      <c r="L35" s="40">
        <f>SUM(L18:L23)</f>
        <v>0.97857142857142854</v>
      </c>
      <c r="M35" s="40">
        <f>SUM(M18:M23)</f>
        <v>0.87131519274376412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2.4404761904761907</v>
      </c>
      <c r="E36" s="40">
        <f t="shared" ref="E36:J36" si="5">SUM(E24:E26)</f>
        <v>2.035714285714286</v>
      </c>
      <c r="F36" s="40">
        <f t="shared" si="5"/>
        <v>2.3452380952380953</v>
      </c>
      <c r="G36" s="40">
        <f t="shared" si="5"/>
        <v>1.5238095238095237</v>
      </c>
      <c r="H36" s="40">
        <f t="shared" si="5"/>
        <v>0.79761904761904767</v>
      </c>
      <c r="I36" s="40">
        <f t="shared" si="5"/>
        <v>0.41111111111111109</v>
      </c>
      <c r="J36" s="40">
        <f t="shared" si="5"/>
        <v>0.23809523809523808</v>
      </c>
      <c r="L36" s="40">
        <f>SUM(L24:L26)</f>
        <v>1.8285714285714283</v>
      </c>
      <c r="M36" s="40">
        <f>SUM(M24:M26)</f>
        <v>1.3988662131519274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7.1547619047619033</v>
      </c>
      <c r="E37" s="40">
        <f t="shared" ref="E37:J37" si="6">SUM(E8:E31)</f>
        <v>6.8809523809523814</v>
      </c>
      <c r="F37" s="40">
        <f t="shared" si="6"/>
        <v>6.7619047619047619</v>
      </c>
      <c r="G37" s="40">
        <f t="shared" si="6"/>
        <v>5.8333333333333348</v>
      </c>
      <c r="H37" s="40">
        <f t="shared" si="6"/>
        <v>3.416666666666667</v>
      </c>
      <c r="I37" s="40">
        <f t="shared" si="6"/>
        <v>2.4055555555555554</v>
      </c>
      <c r="J37" s="40">
        <f t="shared" si="6"/>
        <v>1.7857142857142856</v>
      </c>
      <c r="L37" s="40">
        <f>SUM(L8:L31)</f>
        <v>6.0095238095238095</v>
      </c>
      <c r="M37" s="40">
        <f>SUM(M8:M31)</f>
        <v>4.8912698412698417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5.0999999999999996</v>
      </c>
      <c r="D43" s="35">
        <v>5.6000000000000005</v>
      </c>
      <c r="E43" s="35">
        <v>5.15</v>
      </c>
      <c r="F43" s="35">
        <v>4.5999999999999996</v>
      </c>
      <c r="G43" s="35">
        <v>4.25</v>
      </c>
      <c r="H43" s="35">
        <v>1.7333333333333332</v>
      </c>
      <c r="I43" s="35">
        <v>2.2833333333333332</v>
      </c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7.8999999999999995</v>
      </c>
      <c r="D44" s="35">
        <v>8.5333333333333332</v>
      </c>
      <c r="E44" s="35">
        <v>7.3</v>
      </c>
      <c r="F44" s="35">
        <v>6.9</v>
      </c>
      <c r="G44" s="35">
        <v>6.0999999999999979</v>
      </c>
      <c r="H44" s="35">
        <v>2.5333333333333332</v>
      </c>
      <c r="I44" s="35">
        <v>2.8000000000000003</v>
      </c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2</v>
      </c>
      <c r="D47" s="35">
        <v>2</v>
      </c>
      <c r="E47" s="35">
        <v>1.9999999999999998</v>
      </c>
      <c r="F47" s="35"/>
      <c r="G47" s="35">
        <v>4</v>
      </c>
      <c r="H47" s="35">
        <v>1</v>
      </c>
      <c r="I47" s="35">
        <v>1</v>
      </c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2</v>
      </c>
      <c r="D48" s="35">
        <v>2</v>
      </c>
      <c r="E48" s="35">
        <v>2.6</v>
      </c>
      <c r="F48" s="35"/>
      <c r="G48" s="35">
        <v>5.3333333333333321</v>
      </c>
      <c r="H48" s="35">
        <v>1</v>
      </c>
      <c r="I48" s="35">
        <v>1.5</v>
      </c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1</v>
      </c>
      <c r="D51" s="35">
        <v>1</v>
      </c>
      <c r="E51" s="35">
        <v>0.5</v>
      </c>
      <c r="F51" s="35">
        <v>1</v>
      </c>
      <c r="G51" s="35">
        <v>3.5</v>
      </c>
      <c r="H51" s="35">
        <v>0.66666666666666663</v>
      </c>
      <c r="I51" s="35">
        <v>1.9999999999999998</v>
      </c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1</v>
      </c>
      <c r="D52" s="35">
        <v>2</v>
      </c>
      <c r="E52" s="35">
        <v>1.5</v>
      </c>
      <c r="F52" s="35">
        <v>1</v>
      </c>
      <c r="G52" s="35">
        <v>4</v>
      </c>
      <c r="H52" s="35">
        <v>1</v>
      </c>
      <c r="I52" s="35">
        <v>1.9999999999999998</v>
      </c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246" display="Index" xr:uid="{6D3118F2-17F0-4300-BB61-2A8A95C12BCF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70892-AF69-4F9A-962D-F513DA2244CC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129</v>
      </c>
      <c r="E3" s="46"/>
      <c r="F3" s="46"/>
      <c r="G3" s="8"/>
      <c r="H3" s="48" t="s">
        <v>31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458.7833333333333</v>
      </c>
      <c r="Q6" s="18">
        <v>467.71969696969694</v>
      </c>
      <c r="R6" s="18">
        <v>442.61363636363643</v>
      </c>
      <c r="S6" s="18">
        <v>405.47727272727275</v>
      </c>
      <c r="T6" s="18">
        <v>357.10166666666657</v>
      </c>
      <c r="U6" s="18">
        <v>145.625</v>
      </c>
      <c r="V6" s="18">
        <v>155.13333333333333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>
        <v>503.44696969696969</v>
      </c>
      <c r="Q7" s="18">
        <v>519.54545454545439</v>
      </c>
      <c r="R7" s="18">
        <v>493.90909090909088</v>
      </c>
      <c r="S7" s="18">
        <v>455.95151515151525</v>
      </c>
      <c r="T7" s="18">
        <v>378.79333333333335</v>
      </c>
      <c r="U7" s="18">
        <v>145.24833333333333</v>
      </c>
      <c r="V7" s="18">
        <v>151.8666666666667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962.23030303030305</v>
      </c>
      <c r="Q8" s="18">
        <f t="shared" ref="Q8:V8" si="0">SUM(Q6:Q7)</f>
        <v>987.26515151515127</v>
      </c>
      <c r="R8" s="18">
        <f t="shared" si="0"/>
        <v>936.52272727272725</v>
      </c>
      <c r="S8" s="18">
        <f t="shared" si="0"/>
        <v>861.42878787878794</v>
      </c>
      <c r="T8" s="18">
        <f t="shared" si="0"/>
        <v>735.89499999999998</v>
      </c>
      <c r="U8" s="18">
        <f t="shared" si="0"/>
        <v>290.87333333333333</v>
      </c>
      <c r="V8" s="18">
        <f t="shared" si="0"/>
        <v>307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/>
      <c r="Q10" s="18">
        <v>433.75</v>
      </c>
      <c r="R10" s="18">
        <v>378.89000000000004</v>
      </c>
      <c r="S10" s="18">
        <v>443.2</v>
      </c>
      <c r="T10" s="18">
        <v>527.80000000000007</v>
      </c>
      <c r="U10" s="18">
        <v>487.60000000000008</v>
      </c>
      <c r="V10" s="18">
        <v>571.66666666666663</v>
      </c>
      <c r="W10" s="18">
        <v>456.98333333333335</v>
      </c>
      <c r="X10" s="18">
        <v>464.29</v>
      </c>
      <c r="Y10" s="18">
        <v>372.93333333333339</v>
      </c>
      <c r="Z10" s="18">
        <v>317.48</v>
      </c>
      <c r="AA10" s="18">
        <v>250.46666666666661</v>
      </c>
    </row>
    <row r="11" spans="1:27" ht="9.4499999999999993" customHeight="1" x14ac:dyDescent="0.15">
      <c r="C11" s="20"/>
      <c r="O11" s="17" t="s">
        <v>85</v>
      </c>
      <c r="P11" s="18"/>
      <c r="Q11" s="18">
        <v>531.75</v>
      </c>
      <c r="R11" s="18">
        <v>422.82</v>
      </c>
      <c r="S11" s="18">
        <v>483.2</v>
      </c>
      <c r="T11" s="18">
        <v>568.73333333333323</v>
      </c>
      <c r="U11" s="18">
        <v>511.06666666666666</v>
      </c>
      <c r="V11" s="18">
        <v>605.31666666666672</v>
      </c>
      <c r="W11" s="18">
        <v>473.36000000000007</v>
      </c>
      <c r="X11" s="18">
        <v>508.04999999999984</v>
      </c>
      <c r="Y11" s="18">
        <v>439.86666666666667</v>
      </c>
      <c r="Z11" s="18">
        <v>365.85</v>
      </c>
      <c r="AA11" s="18">
        <v>294.19999999999993</v>
      </c>
    </row>
    <row r="12" spans="1:27" ht="9.4499999999999993" customHeight="1" x14ac:dyDescent="0.15">
      <c r="C12" s="20"/>
      <c r="O12" s="17" t="s">
        <v>86</v>
      </c>
      <c r="P12" s="18"/>
      <c r="Q12" s="18">
        <f t="shared" ref="Q12:AA12" si="1">SUM(Q10:Q11)</f>
        <v>965.5</v>
      </c>
      <c r="R12" s="18">
        <f t="shared" si="1"/>
        <v>801.71</v>
      </c>
      <c r="S12" s="18">
        <f t="shared" si="1"/>
        <v>926.4</v>
      </c>
      <c r="T12" s="18">
        <f t="shared" si="1"/>
        <v>1096.5333333333333</v>
      </c>
      <c r="U12" s="18">
        <f t="shared" si="1"/>
        <v>998.66666666666674</v>
      </c>
      <c r="V12" s="18">
        <f t="shared" si="1"/>
        <v>1176.9833333333333</v>
      </c>
      <c r="W12" s="18">
        <f t="shared" si="1"/>
        <v>930.34333333333348</v>
      </c>
      <c r="X12" s="18">
        <f t="shared" si="1"/>
        <v>972.33999999999992</v>
      </c>
      <c r="Y12" s="18">
        <f t="shared" si="1"/>
        <v>812.80000000000007</v>
      </c>
      <c r="Z12" s="18">
        <f t="shared" si="1"/>
        <v>683.33</v>
      </c>
      <c r="AA12" s="18">
        <f t="shared" si="1"/>
        <v>544.66666666666652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45</v>
      </c>
      <c r="Q14" s="23">
        <v>94.209939393939408</v>
      </c>
      <c r="R14" s="23">
        <v>123.86555555555556</v>
      </c>
      <c r="S14" s="23">
        <v>314.59523809523813</v>
      </c>
      <c r="T14" s="24">
        <v>337.02527777777777</v>
      </c>
      <c r="U14" s="24">
        <v>397.44469696969702</v>
      </c>
      <c r="V14" s="24">
        <v>409.23333333333323</v>
      </c>
      <c r="W14" s="24">
        <v>427.68777777777785</v>
      </c>
      <c r="X14" s="24"/>
      <c r="Y14" s="18">
        <v>426.33912121212126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3">
        <v>43.2</v>
      </c>
      <c r="Q15" s="23">
        <v>83.005939393939371</v>
      </c>
      <c r="R15" s="24">
        <v>103.04833333333335</v>
      </c>
      <c r="S15" s="24">
        <v>282.96904761904767</v>
      </c>
      <c r="T15" s="24">
        <v>305.28972222222222</v>
      </c>
      <c r="U15" s="24">
        <v>350.56568181818187</v>
      </c>
      <c r="V15" s="24">
        <v>350.49583333333328</v>
      </c>
      <c r="W15" s="24">
        <v>479.641111111111</v>
      </c>
      <c r="X15" s="41"/>
      <c r="Y15" s="18">
        <v>470.32927272727267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W16" si="3">SUM(P14:P15)</f>
        <v>88.2</v>
      </c>
      <c r="Q16" s="15">
        <f t="shared" si="3"/>
        <v>177.21587878787878</v>
      </c>
      <c r="R16" s="18">
        <f t="shared" si="3"/>
        <v>226.91388888888889</v>
      </c>
      <c r="S16" s="18">
        <f t="shared" si="3"/>
        <v>597.5642857142858</v>
      </c>
      <c r="T16" s="18">
        <f t="shared" si="3"/>
        <v>642.31500000000005</v>
      </c>
      <c r="U16" s="18">
        <f t="shared" si="3"/>
        <v>748.01037878787884</v>
      </c>
      <c r="V16" s="18">
        <f t="shared" si="3"/>
        <v>759.72916666666652</v>
      </c>
      <c r="W16" s="18">
        <f t="shared" si="3"/>
        <v>907.32888888888886</v>
      </c>
      <c r="X16" s="18"/>
      <c r="Y16" s="18">
        <f>SUM(Y14:Y15)</f>
        <v>896.66839393939392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90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3" display="Index" xr:uid="{5AC3813D-53ED-4D72-BEDC-00C162365879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C148-4449-4EBF-A8D9-1AAD097F6254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129</v>
      </c>
      <c r="E3" s="46"/>
      <c r="F3" s="46"/>
      <c r="G3" s="8"/>
      <c r="H3" s="53" t="s">
        <v>31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36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0.60757575757575755</v>
      </c>
      <c r="E8" s="40">
        <v>0.56818181818181812</v>
      </c>
      <c r="F8" s="40">
        <v>0.91666666666666652</v>
      </c>
      <c r="G8" s="40">
        <v>0.6227272727272728</v>
      </c>
      <c r="H8" s="40">
        <v>1.1483333333333332</v>
      </c>
      <c r="I8" s="40">
        <v>1.0283333333333333</v>
      </c>
      <c r="J8" s="40">
        <v>0.77499999999999991</v>
      </c>
      <c r="L8" s="40">
        <f>AVERAGE(D8:H8)</f>
        <v>0.77269696969696966</v>
      </c>
      <c r="M8" s="40">
        <f>AVERAGE(D8:J8)</f>
        <v>0.80954545454545446</v>
      </c>
      <c r="O8" s="29"/>
    </row>
    <row r="9" spans="1:15" ht="9.4499999999999993" customHeight="1" x14ac:dyDescent="0.15">
      <c r="C9" s="20">
        <v>1</v>
      </c>
      <c r="D9" s="40">
        <v>8.3333333333333315E-2</v>
      </c>
      <c r="E9" s="40">
        <v>0.34848484848484845</v>
      </c>
      <c r="F9" s="40">
        <v>0.40909090909090901</v>
      </c>
      <c r="G9" s="40">
        <v>0.47121212121212114</v>
      </c>
      <c r="H9" s="40">
        <v>0.27666666666666667</v>
      </c>
      <c r="I9" s="40">
        <v>0.79333333333333333</v>
      </c>
      <c r="J9" s="40">
        <v>0.35833333333333328</v>
      </c>
      <c r="L9" s="40">
        <f t="shared" ref="L9:L31" si="0">AVERAGE(D9:H9)</f>
        <v>0.31775757575757574</v>
      </c>
      <c r="M9" s="40">
        <f t="shared" ref="M9:M31" si="1">AVERAGE(D9:J9)</f>
        <v>0.39149350649350645</v>
      </c>
      <c r="O9" s="29"/>
    </row>
    <row r="10" spans="1:15" ht="9.4499999999999993" customHeight="1" x14ac:dyDescent="0.15">
      <c r="C10" s="20">
        <v>2</v>
      </c>
      <c r="D10" s="40">
        <v>7.5757575757575746E-2</v>
      </c>
      <c r="E10" s="40">
        <v>0.1818181818181818</v>
      </c>
      <c r="F10" s="40">
        <v>0.2196969696969697</v>
      </c>
      <c r="G10" s="40">
        <v>0.15909090909090909</v>
      </c>
      <c r="H10" s="40">
        <v>0.15999999999999998</v>
      </c>
      <c r="I10" s="40">
        <v>0.42333333333333334</v>
      </c>
      <c r="J10" s="40">
        <v>0.10833333333333332</v>
      </c>
      <c r="L10" s="40">
        <f t="shared" si="0"/>
        <v>0.15927272727272729</v>
      </c>
      <c r="M10" s="40">
        <f t="shared" si="1"/>
        <v>0.18971861471861473</v>
      </c>
      <c r="O10" s="29"/>
    </row>
    <row r="11" spans="1:15" ht="9.4499999999999993" customHeight="1" x14ac:dyDescent="0.15">
      <c r="C11" s="20">
        <v>3</v>
      </c>
      <c r="D11" s="40">
        <v>0.6333333333333333</v>
      </c>
      <c r="E11" s="40">
        <v>0.50757575757575746</v>
      </c>
      <c r="F11" s="40">
        <v>0.50757575757575757</v>
      </c>
      <c r="G11" s="40">
        <v>0.6166666666666667</v>
      </c>
      <c r="H11" s="40">
        <v>0.27333333333333337</v>
      </c>
      <c r="I11" s="40">
        <v>0.30166666666666664</v>
      </c>
      <c r="J11" s="40">
        <v>0.10833333333333332</v>
      </c>
      <c r="L11" s="40">
        <f t="shared" si="0"/>
        <v>0.50769696969696965</v>
      </c>
      <c r="M11" s="40">
        <f t="shared" si="1"/>
        <v>0.4212121212121212</v>
      </c>
      <c r="O11" s="29"/>
    </row>
    <row r="12" spans="1:15" ht="9.4499999999999993" customHeight="1" x14ac:dyDescent="0.15">
      <c r="C12" s="20">
        <v>4</v>
      </c>
      <c r="D12" s="40">
        <v>0.34696969696969698</v>
      </c>
      <c r="E12" s="40">
        <v>0.92424242424242409</v>
      </c>
      <c r="F12" s="40">
        <v>0.60606060606060597</v>
      </c>
      <c r="G12" s="40">
        <v>0.4</v>
      </c>
      <c r="H12" s="40">
        <v>0.9</v>
      </c>
      <c r="I12" s="40">
        <v>0.1933333333333333</v>
      </c>
      <c r="J12" s="40">
        <v>0.32500000000000001</v>
      </c>
      <c r="L12" s="40">
        <f t="shared" si="0"/>
        <v>0.63545454545454538</v>
      </c>
      <c r="M12" s="40">
        <f t="shared" si="1"/>
        <v>0.52794372294372294</v>
      </c>
    </row>
    <row r="13" spans="1:15" ht="9.4499999999999993" customHeight="1" x14ac:dyDescent="0.15">
      <c r="C13" s="20">
        <v>5</v>
      </c>
      <c r="D13" s="40">
        <v>4.3636363636363633</v>
      </c>
      <c r="E13" s="40">
        <v>5.3030303030303028</v>
      </c>
      <c r="F13" s="40">
        <v>5.1590909090909083</v>
      </c>
      <c r="G13" s="40">
        <v>5.0727272727272723</v>
      </c>
      <c r="H13" s="40">
        <v>4.6349999999999998</v>
      </c>
      <c r="I13" s="40">
        <v>1.5583333333333333</v>
      </c>
      <c r="J13" s="40">
        <v>1.4166666666666665</v>
      </c>
      <c r="L13" s="40">
        <f t="shared" si="0"/>
        <v>4.9066969696969691</v>
      </c>
      <c r="M13" s="40">
        <f t="shared" si="1"/>
        <v>3.9297835497835498</v>
      </c>
    </row>
    <row r="14" spans="1:15" ht="9.4499999999999993" customHeight="1" x14ac:dyDescent="0.15">
      <c r="C14" s="20">
        <v>6</v>
      </c>
      <c r="D14" s="40">
        <v>28.680303030303026</v>
      </c>
      <c r="E14" s="40">
        <v>35.242424242424235</v>
      </c>
      <c r="F14" s="40">
        <v>32.454545454545453</v>
      </c>
      <c r="G14" s="40">
        <v>30.386363636363637</v>
      </c>
      <c r="H14" s="40">
        <v>23.408333333333335</v>
      </c>
      <c r="I14" s="40">
        <v>4.4749999999999996</v>
      </c>
      <c r="J14" s="40">
        <v>2.6</v>
      </c>
      <c r="L14" s="40">
        <f t="shared" si="0"/>
        <v>30.034393939393937</v>
      </c>
      <c r="M14" s="40">
        <f t="shared" si="1"/>
        <v>22.46385281385281</v>
      </c>
    </row>
    <row r="15" spans="1:15" ht="9.4499999999999993" customHeight="1" x14ac:dyDescent="0.15">
      <c r="C15" s="20">
        <v>7</v>
      </c>
      <c r="D15" s="40">
        <v>140.26666666666665</v>
      </c>
      <c r="E15" s="40">
        <v>148.99242424242425</v>
      </c>
      <c r="F15" s="40">
        <v>134.88636363636363</v>
      </c>
      <c r="G15" s="40">
        <v>128.55000000000001</v>
      </c>
      <c r="H15" s="40">
        <v>101.40833333333335</v>
      </c>
      <c r="I15" s="40">
        <v>12.321666666666667</v>
      </c>
      <c r="J15" s="40">
        <v>9.1750000000000007</v>
      </c>
      <c r="L15" s="40">
        <f t="shared" si="0"/>
        <v>130.82075757575757</v>
      </c>
      <c r="M15" s="40">
        <f t="shared" si="1"/>
        <v>96.514350649350646</v>
      </c>
    </row>
    <row r="16" spans="1:15" ht="9.4499999999999993" customHeight="1" x14ac:dyDescent="0.15">
      <c r="C16" s="20">
        <v>8</v>
      </c>
      <c r="D16" s="40">
        <v>177.83181818181816</v>
      </c>
      <c r="E16" s="40">
        <v>174.08333333333334</v>
      </c>
      <c r="F16" s="40">
        <v>164.09848484848484</v>
      </c>
      <c r="G16" s="40">
        <v>146.97272727272727</v>
      </c>
      <c r="H16" s="40">
        <v>122.45666666666668</v>
      </c>
      <c r="I16" s="40">
        <v>18.688333333333333</v>
      </c>
      <c r="J16" s="40">
        <v>12.466666666666667</v>
      </c>
      <c r="L16" s="40">
        <f t="shared" si="0"/>
        <v>157.08860606060608</v>
      </c>
      <c r="M16" s="40">
        <f t="shared" si="1"/>
        <v>116.65686147186148</v>
      </c>
    </row>
    <row r="17" spans="3:13" ht="9.4499999999999993" customHeight="1" x14ac:dyDescent="0.15">
      <c r="C17" s="20">
        <v>9</v>
      </c>
      <c r="D17" s="40">
        <v>57.348484848484858</v>
      </c>
      <c r="E17" s="40">
        <v>59.545454545454533</v>
      </c>
      <c r="F17" s="40">
        <v>58.500000000000007</v>
      </c>
      <c r="G17" s="40">
        <v>54.987878787878785</v>
      </c>
      <c r="H17" s="40">
        <v>44.346666666666678</v>
      </c>
      <c r="I17" s="40">
        <v>20.096666666666664</v>
      </c>
      <c r="J17" s="40">
        <v>22.049999999999997</v>
      </c>
      <c r="L17" s="40">
        <f t="shared" si="0"/>
        <v>54.945696969696975</v>
      </c>
      <c r="M17" s="40">
        <f t="shared" si="1"/>
        <v>45.267878787878793</v>
      </c>
    </row>
    <row r="18" spans="3:13" ht="9.4499999999999993" customHeight="1" x14ac:dyDescent="0.15">
      <c r="C18" s="20">
        <v>10</v>
      </c>
      <c r="D18" s="40">
        <v>20.110606060606059</v>
      </c>
      <c r="E18" s="40">
        <v>19.022727272727273</v>
      </c>
      <c r="F18" s="40">
        <v>21.189393939393938</v>
      </c>
      <c r="G18" s="40">
        <v>19.857575757575756</v>
      </c>
      <c r="H18" s="40">
        <v>20.241666666666667</v>
      </c>
      <c r="I18" s="40">
        <v>24.731666666666666</v>
      </c>
      <c r="J18" s="40">
        <v>26.925000000000004</v>
      </c>
      <c r="L18" s="40">
        <f t="shared" si="0"/>
        <v>20.084393939393937</v>
      </c>
      <c r="M18" s="40">
        <f t="shared" si="1"/>
        <v>21.725519480519477</v>
      </c>
    </row>
    <row r="19" spans="3:13" ht="9.4499999999999993" customHeight="1" x14ac:dyDescent="0.15">
      <c r="C19" s="20">
        <v>11</v>
      </c>
      <c r="D19" s="40">
        <v>18.204545454545453</v>
      </c>
      <c r="E19" s="40">
        <v>16.643939393939394</v>
      </c>
      <c r="F19" s="40">
        <v>17.72727272727273</v>
      </c>
      <c r="G19" s="40">
        <v>17.798484848484851</v>
      </c>
      <c r="H19" s="40">
        <v>18.843333333333334</v>
      </c>
      <c r="I19" s="40">
        <v>24.286666666666669</v>
      </c>
      <c r="J19" s="40">
        <v>28.99166666666666</v>
      </c>
      <c r="L19" s="40">
        <f t="shared" si="0"/>
        <v>17.843515151515152</v>
      </c>
      <c r="M19" s="40">
        <f t="shared" si="1"/>
        <v>20.356558441558441</v>
      </c>
    </row>
    <row r="20" spans="3:13" ht="9.4499999999999993" customHeight="1" x14ac:dyDescent="0.15">
      <c r="C20" s="20">
        <v>12</v>
      </c>
      <c r="D20" s="40">
        <v>18.34090909090909</v>
      </c>
      <c r="E20" s="40">
        <v>18.189393939393938</v>
      </c>
      <c r="F20" s="40">
        <v>18.93181818181818</v>
      </c>
      <c r="G20" s="40">
        <v>16.265151515151516</v>
      </c>
      <c r="H20" s="40">
        <v>18.509999999999998</v>
      </c>
      <c r="I20" s="40">
        <v>25.13666666666667</v>
      </c>
      <c r="J20" s="40">
        <v>28.9</v>
      </c>
      <c r="L20" s="40">
        <f t="shared" si="0"/>
        <v>18.047454545454542</v>
      </c>
      <c r="M20" s="40">
        <f t="shared" si="1"/>
        <v>20.610562770562769</v>
      </c>
    </row>
    <row r="21" spans="3:13" ht="9.4499999999999993" customHeight="1" x14ac:dyDescent="0.15">
      <c r="C21" s="20">
        <v>13</v>
      </c>
      <c r="D21" s="40">
        <v>21.177272727272729</v>
      </c>
      <c r="E21" s="40">
        <v>20.053030303030305</v>
      </c>
      <c r="F21" s="40">
        <v>23.712121212121211</v>
      </c>
      <c r="G21" s="40">
        <v>17.718181818181819</v>
      </c>
      <c r="H21" s="40">
        <v>21.106666666666666</v>
      </c>
      <c r="I21" s="40">
        <v>25.321666666666665</v>
      </c>
      <c r="J21" s="40">
        <v>26.116666666666667</v>
      </c>
      <c r="L21" s="40">
        <f t="shared" si="0"/>
        <v>20.753454545454545</v>
      </c>
      <c r="M21" s="40">
        <f t="shared" si="1"/>
        <v>22.17222943722944</v>
      </c>
    </row>
    <row r="22" spans="3:13" ht="9.4499999999999993" customHeight="1" x14ac:dyDescent="0.15">
      <c r="C22" s="20">
        <v>14</v>
      </c>
      <c r="D22" s="40">
        <v>23.395454545454545</v>
      </c>
      <c r="E22" s="40">
        <v>23.984848484848488</v>
      </c>
      <c r="F22" s="40">
        <v>25.439393939393945</v>
      </c>
      <c r="G22" s="40">
        <v>20.822727272727274</v>
      </c>
      <c r="H22" s="40">
        <v>22.445</v>
      </c>
      <c r="I22" s="40">
        <v>22.68</v>
      </c>
      <c r="J22" s="40">
        <v>29.366666666666667</v>
      </c>
      <c r="L22" s="40">
        <f t="shared" si="0"/>
        <v>23.217484848484851</v>
      </c>
      <c r="M22" s="40">
        <f t="shared" si="1"/>
        <v>24.019155844155847</v>
      </c>
    </row>
    <row r="23" spans="3:13" ht="9.4499999999999993" customHeight="1" x14ac:dyDescent="0.15">
      <c r="C23" s="20">
        <v>15</v>
      </c>
      <c r="D23" s="40">
        <v>26.969696969696969</v>
      </c>
      <c r="E23" s="40">
        <v>29.348484848484848</v>
      </c>
      <c r="F23" s="40">
        <v>31.378787878787875</v>
      </c>
      <c r="G23" s="40">
        <v>26.112121212121213</v>
      </c>
      <c r="H23" s="40">
        <v>32.978333333333332</v>
      </c>
      <c r="I23" s="40">
        <v>22.681666666666665</v>
      </c>
      <c r="J23" s="40">
        <v>27.699999999999996</v>
      </c>
      <c r="L23" s="40">
        <f t="shared" si="0"/>
        <v>29.357484848484848</v>
      </c>
      <c r="M23" s="40">
        <f t="shared" si="1"/>
        <v>28.167012987012985</v>
      </c>
    </row>
    <row r="24" spans="3:13" ht="9.4499999999999993" customHeight="1" x14ac:dyDescent="0.15">
      <c r="C24" s="20">
        <v>16</v>
      </c>
      <c r="D24" s="40">
        <v>84.063636363636363</v>
      </c>
      <c r="E24" s="40">
        <v>90.560606060606062</v>
      </c>
      <c r="F24" s="40">
        <v>82.666666666666671</v>
      </c>
      <c r="G24" s="40">
        <v>76.589393939393943</v>
      </c>
      <c r="H24" s="40">
        <v>77.74166666666666</v>
      </c>
      <c r="I24" s="40">
        <v>24.446666666666669</v>
      </c>
      <c r="J24" s="40">
        <v>26.31666666666667</v>
      </c>
      <c r="L24" s="40">
        <f t="shared" si="0"/>
        <v>82.324393939393943</v>
      </c>
      <c r="M24" s="40">
        <f t="shared" si="1"/>
        <v>66.055043290043287</v>
      </c>
    </row>
    <row r="25" spans="3:13" ht="9.4499999999999993" customHeight="1" x14ac:dyDescent="0.15">
      <c r="C25" s="20">
        <v>17</v>
      </c>
      <c r="D25" s="40">
        <v>166.35757575757572</v>
      </c>
      <c r="E25" s="40">
        <v>170.35606060606062</v>
      </c>
      <c r="F25" s="40">
        <v>156.75000000000003</v>
      </c>
      <c r="G25" s="40">
        <v>147.08181818181819</v>
      </c>
      <c r="H25" s="40">
        <v>115.42333333333335</v>
      </c>
      <c r="I25" s="40">
        <v>22.006666666666668</v>
      </c>
      <c r="J25" s="40">
        <v>23.31666666666667</v>
      </c>
      <c r="L25" s="40">
        <f t="shared" si="0"/>
        <v>151.19375757575759</v>
      </c>
      <c r="M25" s="40">
        <f t="shared" si="1"/>
        <v>114.47030303030304</v>
      </c>
    </row>
    <row r="26" spans="3:13" ht="9.4499999999999993" customHeight="1" x14ac:dyDescent="0.15">
      <c r="C26" s="20">
        <v>18</v>
      </c>
      <c r="D26" s="40">
        <v>107.31212121212121</v>
      </c>
      <c r="E26" s="40">
        <v>106.43181818181817</v>
      </c>
      <c r="F26" s="40">
        <v>97.106060606060609</v>
      </c>
      <c r="G26" s="40">
        <v>87.436363636363637</v>
      </c>
      <c r="H26" s="40">
        <v>61.066666666666663</v>
      </c>
      <c r="I26" s="40">
        <v>15.028333333333332</v>
      </c>
      <c r="J26" s="40">
        <v>15.749999999999998</v>
      </c>
      <c r="L26" s="40">
        <f t="shared" si="0"/>
        <v>91.870606060606065</v>
      </c>
      <c r="M26" s="40">
        <f t="shared" si="1"/>
        <v>70.018766233766229</v>
      </c>
    </row>
    <row r="27" spans="3:13" ht="9.4499999999999993" customHeight="1" x14ac:dyDescent="0.15">
      <c r="C27" s="20">
        <v>19</v>
      </c>
      <c r="D27" s="40">
        <v>36.775757575757574</v>
      </c>
      <c r="E27" s="40">
        <v>36.545454545454547</v>
      </c>
      <c r="F27" s="40">
        <v>35.492424242424235</v>
      </c>
      <c r="G27" s="40">
        <v>33.603030303030302</v>
      </c>
      <c r="H27" s="40">
        <v>24.07</v>
      </c>
      <c r="I27" s="40">
        <v>9.9333333333333336</v>
      </c>
      <c r="J27" s="40">
        <v>10.016666666666666</v>
      </c>
      <c r="L27" s="40">
        <f t="shared" si="0"/>
        <v>33.297333333333327</v>
      </c>
      <c r="M27" s="40">
        <f t="shared" si="1"/>
        <v>26.633809523809525</v>
      </c>
    </row>
    <row r="28" spans="3:13" ht="9.4499999999999993" customHeight="1" x14ac:dyDescent="0.15">
      <c r="C28" s="20">
        <v>20</v>
      </c>
      <c r="D28" s="40">
        <v>16.412121212121214</v>
      </c>
      <c r="E28" s="40">
        <v>16.151515151515152</v>
      </c>
      <c r="F28" s="40">
        <v>15.318181818181817</v>
      </c>
      <c r="G28" s="40">
        <v>16.448484848484853</v>
      </c>
      <c r="H28" s="40">
        <v>11.968333333333334</v>
      </c>
      <c r="I28" s="40">
        <v>7.68</v>
      </c>
      <c r="J28" s="40">
        <v>7.4416666666666655</v>
      </c>
      <c r="L28" s="40">
        <f t="shared" si="0"/>
        <v>15.259727272727272</v>
      </c>
      <c r="M28" s="40">
        <f t="shared" si="1"/>
        <v>13.060043290043287</v>
      </c>
    </row>
    <row r="29" spans="3:13" ht="9.4499999999999993" customHeight="1" x14ac:dyDescent="0.15">
      <c r="C29" s="20">
        <v>21</v>
      </c>
      <c r="D29" s="40">
        <v>8.3878787878787886</v>
      </c>
      <c r="E29" s="40">
        <v>9.5606060606060588</v>
      </c>
      <c r="F29" s="40">
        <v>7.5303030303030303</v>
      </c>
      <c r="G29" s="40">
        <v>7.4151515151515159</v>
      </c>
      <c r="H29" s="40">
        <v>6.8149999999999995</v>
      </c>
      <c r="I29" s="40">
        <v>3.55</v>
      </c>
      <c r="J29" s="40">
        <v>3.8666666666666663</v>
      </c>
      <c r="L29" s="40">
        <f t="shared" si="0"/>
        <v>7.9417878787878777</v>
      </c>
      <c r="M29" s="40">
        <f t="shared" si="1"/>
        <v>6.732229437229436</v>
      </c>
    </row>
    <row r="30" spans="3:13" ht="9.4499999999999993" customHeight="1" x14ac:dyDescent="0.15">
      <c r="C30" s="20">
        <v>22</v>
      </c>
      <c r="D30" s="40">
        <v>3.6757575757575758</v>
      </c>
      <c r="E30" s="40">
        <v>3.2878787878787881</v>
      </c>
      <c r="F30" s="40">
        <v>3.9696969696969697</v>
      </c>
      <c r="G30" s="40">
        <v>4.4409090909090905</v>
      </c>
      <c r="H30" s="40">
        <v>4.18</v>
      </c>
      <c r="I30" s="40">
        <v>2.1316666666666668</v>
      </c>
      <c r="J30" s="40">
        <v>1.825</v>
      </c>
      <c r="L30" s="40">
        <f t="shared" si="0"/>
        <v>3.910848484848485</v>
      </c>
      <c r="M30" s="40">
        <f t="shared" si="1"/>
        <v>3.3587012987012987</v>
      </c>
    </row>
    <row r="31" spans="3:13" ht="9.4499999999999993" customHeight="1" x14ac:dyDescent="0.15">
      <c r="C31" s="20">
        <v>23</v>
      </c>
      <c r="D31" s="40">
        <v>0.80909090909090897</v>
      </c>
      <c r="E31" s="40">
        <v>1.4318181818181819</v>
      </c>
      <c r="F31" s="40">
        <v>1.553030303030303</v>
      </c>
      <c r="G31" s="40">
        <v>1.6</v>
      </c>
      <c r="H31" s="40">
        <v>1.4916666666666667</v>
      </c>
      <c r="I31" s="40">
        <v>1.3783333333333334</v>
      </c>
      <c r="J31" s="40">
        <v>1.0833333333333335</v>
      </c>
      <c r="L31" s="40">
        <f t="shared" si="0"/>
        <v>1.3771212121212124</v>
      </c>
      <c r="M31" s="40">
        <f t="shared" si="1"/>
        <v>1.3353246753246757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861.37878787878776</v>
      </c>
      <c r="E33" s="40">
        <f t="shared" ref="E33:J33" si="2">SUM(E15:E26)</f>
        <v>877.21212121212125</v>
      </c>
      <c r="F33" s="40">
        <f t="shared" si="2"/>
        <v>832.38636363636363</v>
      </c>
      <c r="G33" s="40">
        <f t="shared" si="2"/>
        <v>760.19242424242429</v>
      </c>
      <c r="H33" s="40">
        <f t="shared" si="2"/>
        <v>656.56833333333338</v>
      </c>
      <c r="I33" s="40">
        <f t="shared" si="2"/>
        <v>257.42666666666668</v>
      </c>
      <c r="J33" s="40">
        <f t="shared" si="2"/>
        <v>277.07499999999999</v>
      </c>
      <c r="L33" s="40">
        <f>SUM(L15:L26)</f>
        <v>797.54760606060597</v>
      </c>
      <c r="M33" s="40">
        <f>SUM(M15:M26)</f>
        <v>646.03424242424239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375.44696969696969</v>
      </c>
      <c r="E34" s="40">
        <f t="shared" ref="E34:J34" si="3">SUM(E15:E17)</f>
        <v>382.62121212121212</v>
      </c>
      <c r="F34" s="40">
        <f t="shared" si="3"/>
        <v>357.4848484848485</v>
      </c>
      <c r="G34" s="40">
        <f t="shared" si="3"/>
        <v>330.51060606060605</v>
      </c>
      <c r="H34" s="40">
        <f t="shared" si="3"/>
        <v>268.2116666666667</v>
      </c>
      <c r="I34" s="40">
        <f t="shared" si="3"/>
        <v>51.106666666666662</v>
      </c>
      <c r="J34" s="40">
        <f t="shared" si="3"/>
        <v>43.691666666666663</v>
      </c>
      <c r="L34" s="40">
        <f>SUM(L15:L17)</f>
        <v>342.85506060606065</v>
      </c>
      <c r="M34" s="40">
        <f>SUM(M15:M17)</f>
        <v>258.43909090909091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128.19848484848484</v>
      </c>
      <c r="E35" s="40">
        <f t="shared" ref="E35:J35" si="4">SUM(E18:E23)</f>
        <v>127.24242424242424</v>
      </c>
      <c r="F35" s="40">
        <f t="shared" si="4"/>
        <v>138.37878787878788</v>
      </c>
      <c r="G35" s="40">
        <f t="shared" si="4"/>
        <v>118.57424242424243</v>
      </c>
      <c r="H35" s="40">
        <f t="shared" si="4"/>
        <v>134.125</v>
      </c>
      <c r="I35" s="40">
        <f t="shared" si="4"/>
        <v>144.83833333333334</v>
      </c>
      <c r="J35" s="40">
        <f t="shared" si="4"/>
        <v>168</v>
      </c>
      <c r="L35" s="40">
        <f>SUM(L18:L23)</f>
        <v>129.30378787878789</v>
      </c>
      <c r="M35" s="40">
        <f>SUM(M18:M23)</f>
        <v>137.05103896103896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357.73333333333329</v>
      </c>
      <c r="E36" s="40">
        <f t="shared" ref="E36:J36" si="5">SUM(E24:E26)</f>
        <v>367.34848484848487</v>
      </c>
      <c r="F36" s="40">
        <f t="shared" si="5"/>
        <v>336.52272727272731</v>
      </c>
      <c r="G36" s="40">
        <f t="shared" si="5"/>
        <v>311.10757575757577</v>
      </c>
      <c r="H36" s="40">
        <f t="shared" si="5"/>
        <v>254.23166666666668</v>
      </c>
      <c r="I36" s="40">
        <f t="shared" si="5"/>
        <v>61.481666666666669</v>
      </c>
      <c r="J36" s="40">
        <f t="shared" si="5"/>
        <v>65.38333333333334</v>
      </c>
      <c r="L36" s="40">
        <f>SUM(L24:L26)</f>
        <v>325.38875757575761</v>
      </c>
      <c r="M36" s="40">
        <f>SUM(M24:M26)</f>
        <v>250.54411255411256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962.23030303030271</v>
      </c>
      <c r="E37" s="40">
        <f t="shared" ref="E37:J37" si="6">SUM(E8:E31)</f>
        <v>987.26515151515127</v>
      </c>
      <c r="F37" s="40">
        <f t="shared" si="6"/>
        <v>936.52272727272725</v>
      </c>
      <c r="G37" s="40">
        <f t="shared" si="6"/>
        <v>861.42878787878806</v>
      </c>
      <c r="H37" s="40">
        <f t="shared" si="6"/>
        <v>735.89500000000021</v>
      </c>
      <c r="I37" s="40">
        <f t="shared" si="6"/>
        <v>290.87333333333333</v>
      </c>
      <c r="J37" s="40">
        <f t="shared" si="6"/>
        <v>306.99999999999994</v>
      </c>
      <c r="L37" s="40">
        <f>SUM(L8:L31)</f>
        <v>896.6683939393937</v>
      </c>
      <c r="M37" s="40">
        <f>SUM(M8:M31)</f>
        <v>725.88790043290032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/>
      <c r="D43" s="35">
        <v>879.75</v>
      </c>
      <c r="E43" s="35">
        <v>729.66</v>
      </c>
      <c r="F43" s="35">
        <v>824.2</v>
      </c>
      <c r="G43" s="35">
        <v>960.15000000000009</v>
      </c>
      <c r="H43" s="35">
        <v>871.4666666666667</v>
      </c>
      <c r="I43" s="35">
        <v>1014.1666666666666</v>
      </c>
      <c r="J43" s="35">
        <v>813.20333333333338</v>
      </c>
      <c r="K43" s="35">
        <v>871.39999999999986</v>
      </c>
      <c r="L43" s="35">
        <v>739.8</v>
      </c>
      <c r="M43" s="35">
        <v>617.73</v>
      </c>
      <c r="N43" s="35">
        <v>496.13333333333321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/>
      <c r="D44" s="35">
        <v>965.5</v>
      </c>
      <c r="E44" s="35">
        <v>801.71</v>
      </c>
      <c r="F44" s="35">
        <v>926.4</v>
      </c>
      <c r="G44" s="35">
        <v>1096.5333333333333</v>
      </c>
      <c r="H44" s="35">
        <v>998.66666666666674</v>
      </c>
      <c r="I44" s="35">
        <v>1176.9833333333333</v>
      </c>
      <c r="J44" s="35">
        <v>930.34333333333348</v>
      </c>
      <c r="K44" s="35">
        <v>972.33999999999992</v>
      </c>
      <c r="L44" s="35">
        <v>812.80000000000007</v>
      </c>
      <c r="M44" s="35">
        <v>683.33</v>
      </c>
      <c r="N44" s="35">
        <v>544.66666666666652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/>
      <c r="D47" s="35"/>
      <c r="E47" s="35">
        <v>203</v>
      </c>
      <c r="F47" s="35">
        <v>69</v>
      </c>
      <c r="G47" s="35">
        <v>312</v>
      </c>
      <c r="H47" s="35">
        <v>340.33333333333331</v>
      </c>
      <c r="I47" s="35">
        <v>335.33333333333326</v>
      </c>
      <c r="J47" s="35">
        <v>315</v>
      </c>
      <c r="K47" s="35">
        <v>406.5</v>
      </c>
      <c r="L47" s="35">
        <v>303.5</v>
      </c>
      <c r="M47" s="35">
        <v>154.6</v>
      </c>
      <c r="N47" s="35">
        <v>135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/>
      <c r="D48" s="35"/>
      <c r="E48" s="35">
        <v>218.20000000000002</v>
      </c>
      <c r="F48" s="35">
        <v>84</v>
      </c>
      <c r="G48" s="35">
        <v>354.33333333333337</v>
      </c>
      <c r="H48" s="35">
        <v>404.33333333333326</v>
      </c>
      <c r="I48" s="35">
        <v>397.66666666666663</v>
      </c>
      <c r="J48" s="35">
        <v>363.40000000000009</v>
      </c>
      <c r="K48" s="35">
        <v>443</v>
      </c>
      <c r="L48" s="35">
        <v>322.5</v>
      </c>
      <c r="M48" s="35">
        <v>172.79999999999998</v>
      </c>
      <c r="N48" s="35">
        <v>148.5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/>
      <c r="D51" s="35"/>
      <c r="E51" s="35">
        <v>116.99999999999999</v>
      </c>
      <c r="F51" s="35">
        <v>346</v>
      </c>
      <c r="G51" s="35">
        <v>409.33333333333337</v>
      </c>
      <c r="H51" s="35">
        <v>351.25</v>
      </c>
      <c r="I51" s="35">
        <v>427</v>
      </c>
      <c r="J51" s="35">
        <v>315.5</v>
      </c>
      <c r="K51" s="35">
        <v>276</v>
      </c>
      <c r="L51" s="35">
        <v>194</v>
      </c>
      <c r="M51" s="35">
        <v>187</v>
      </c>
      <c r="N51" s="35">
        <v>147.66666666666669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/>
      <c r="D52" s="35"/>
      <c r="E52" s="35">
        <v>127.66666666666666</v>
      </c>
      <c r="F52" s="35">
        <v>383</v>
      </c>
      <c r="G52" s="35">
        <v>454</v>
      </c>
      <c r="H52" s="35">
        <v>390.25</v>
      </c>
      <c r="I52" s="35">
        <v>488.33333333333337</v>
      </c>
      <c r="J52" s="35">
        <v>360</v>
      </c>
      <c r="K52" s="35">
        <v>298.25</v>
      </c>
      <c r="L52" s="35">
        <v>211</v>
      </c>
      <c r="M52" s="35">
        <v>200.5</v>
      </c>
      <c r="N52" s="35">
        <v>157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363" display="Index" xr:uid="{CFD40183-B467-455F-993E-54CEDFF5C46C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898F8-17BA-437B-AEE4-F3592436B9E8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130</v>
      </c>
      <c r="E3" s="46"/>
      <c r="F3" s="46"/>
      <c r="G3" s="8"/>
      <c r="H3" s="48" t="s">
        <v>32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130.23750000000001</v>
      </c>
      <c r="Q6" s="18">
        <v>131.04166666666669</v>
      </c>
      <c r="R6" s="18">
        <v>127.34722222222221</v>
      </c>
      <c r="S6" s="18">
        <v>117.02777777777776</v>
      </c>
      <c r="T6" s="18">
        <v>105.51111111111111</v>
      </c>
      <c r="U6" s="18">
        <v>56.903030303030306</v>
      </c>
      <c r="V6" s="18">
        <v>62.909722222222221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>
        <v>109.58611111111112</v>
      </c>
      <c r="Q7" s="18">
        <v>112.98611111111113</v>
      </c>
      <c r="R7" s="18">
        <v>103.23611111111111</v>
      </c>
      <c r="S7" s="18">
        <v>96.572222222222223</v>
      </c>
      <c r="T7" s="18">
        <v>84.206944444444446</v>
      </c>
      <c r="U7" s="18">
        <v>44.50454545454545</v>
      </c>
      <c r="V7" s="18">
        <v>49.854166666666671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239.82361111111112</v>
      </c>
      <c r="Q8" s="18">
        <f t="shared" ref="Q8:V8" si="0">SUM(Q6:Q7)</f>
        <v>244.02777777777783</v>
      </c>
      <c r="R8" s="18">
        <f t="shared" si="0"/>
        <v>230.58333333333331</v>
      </c>
      <c r="S8" s="18">
        <f t="shared" si="0"/>
        <v>213.59999999999997</v>
      </c>
      <c r="T8" s="18">
        <f t="shared" si="0"/>
        <v>189.71805555555557</v>
      </c>
      <c r="U8" s="18">
        <f t="shared" si="0"/>
        <v>101.40757575757576</v>
      </c>
      <c r="V8" s="18">
        <f t="shared" si="0"/>
        <v>112.76388888888889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66.500000000000014</v>
      </c>
      <c r="Q10" s="18">
        <v>66.066666666666677</v>
      </c>
      <c r="R10" s="18">
        <v>74.5</v>
      </c>
      <c r="S10" s="18">
        <v>125.50000000000004</v>
      </c>
      <c r="T10" s="18">
        <v>180.09999999999997</v>
      </c>
      <c r="U10" s="18">
        <v>184.13333333333333</v>
      </c>
      <c r="V10" s="18">
        <v>215.60000000000002</v>
      </c>
      <c r="W10" s="18">
        <v>178.45999999999998</v>
      </c>
      <c r="X10" s="18">
        <v>154.97</v>
      </c>
      <c r="Y10" s="18">
        <v>95.083333333333357</v>
      </c>
      <c r="Z10" s="18">
        <v>70.750000000000014</v>
      </c>
      <c r="AA10" s="18">
        <v>55.133333333333333</v>
      </c>
    </row>
    <row r="11" spans="1:27" ht="9.4499999999999993" customHeight="1" x14ac:dyDescent="0.15">
      <c r="C11" s="20"/>
      <c r="O11" s="17" t="s">
        <v>85</v>
      </c>
      <c r="P11" s="18">
        <v>41.8</v>
      </c>
      <c r="Q11" s="18">
        <v>48.666666666666671</v>
      </c>
      <c r="R11" s="18">
        <v>61.300000000000004</v>
      </c>
      <c r="S11" s="18">
        <v>117.19999999999999</v>
      </c>
      <c r="T11" s="18">
        <v>145.81666666666666</v>
      </c>
      <c r="U11" s="18">
        <v>142.33333333333334</v>
      </c>
      <c r="V11" s="18">
        <v>179.20000000000002</v>
      </c>
      <c r="W11" s="18">
        <v>165.79666666666665</v>
      </c>
      <c r="X11" s="18">
        <v>154.74</v>
      </c>
      <c r="Y11" s="18">
        <v>87.816666666666649</v>
      </c>
      <c r="Z11" s="18">
        <v>44.339999999999989</v>
      </c>
      <c r="AA11" s="18">
        <v>26.799999999999997</v>
      </c>
    </row>
    <row r="12" spans="1:27" ht="9.4499999999999993" customHeight="1" x14ac:dyDescent="0.15">
      <c r="C12" s="20"/>
      <c r="O12" s="17" t="s">
        <v>86</v>
      </c>
      <c r="P12" s="18">
        <f>SUM(P10:P11)</f>
        <v>108.30000000000001</v>
      </c>
      <c r="Q12" s="18">
        <f t="shared" ref="Q12:AA12" si="1">SUM(Q10:Q11)</f>
        <v>114.73333333333335</v>
      </c>
      <c r="R12" s="18">
        <f t="shared" si="1"/>
        <v>135.80000000000001</v>
      </c>
      <c r="S12" s="18">
        <f t="shared" si="1"/>
        <v>242.70000000000005</v>
      </c>
      <c r="T12" s="18">
        <f t="shared" si="1"/>
        <v>325.91666666666663</v>
      </c>
      <c r="U12" s="18">
        <f t="shared" si="1"/>
        <v>326.4666666666667</v>
      </c>
      <c r="V12" s="18">
        <f t="shared" si="1"/>
        <v>394.80000000000007</v>
      </c>
      <c r="W12" s="18">
        <f t="shared" si="1"/>
        <v>344.25666666666666</v>
      </c>
      <c r="X12" s="18">
        <f t="shared" si="1"/>
        <v>309.71000000000004</v>
      </c>
      <c r="Y12" s="18">
        <f t="shared" si="1"/>
        <v>182.9</v>
      </c>
      <c r="Z12" s="18">
        <f t="shared" si="1"/>
        <v>115.09</v>
      </c>
      <c r="AA12" s="18">
        <f t="shared" si="1"/>
        <v>81.933333333333337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85.7273</v>
      </c>
      <c r="Q14" s="23">
        <v>180.88282828282829</v>
      </c>
      <c r="R14" s="23">
        <v>218.50357142857146</v>
      </c>
      <c r="S14" s="23"/>
      <c r="T14" s="24"/>
      <c r="U14" s="24">
        <v>176.64592592592595</v>
      </c>
      <c r="V14" s="24">
        <v>190.95833333333329</v>
      </c>
      <c r="W14" s="24">
        <v>185.64833333333337</v>
      </c>
      <c r="X14" s="24">
        <v>134.74600000000001</v>
      </c>
      <c r="Y14" s="18">
        <v>122.23305555555558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3">
        <v>89.090900000000005</v>
      </c>
      <c r="Q15" s="23">
        <v>170.22404040404047</v>
      </c>
      <c r="R15" s="24">
        <v>199.1227182539682</v>
      </c>
      <c r="S15" s="24"/>
      <c r="T15" s="24"/>
      <c r="U15" s="24">
        <v>154.79074074074074</v>
      </c>
      <c r="V15" s="24">
        <v>163.4986111111111</v>
      </c>
      <c r="W15" s="24">
        <v>157.38638888888889</v>
      </c>
      <c r="X15" s="24">
        <v>118.50900000000001</v>
      </c>
      <c r="Y15" s="18">
        <v>101.31750000000001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8">
        <f t="shared" ref="P16:X16" si="3">SUM(P14:P15)</f>
        <v>174.81819999999999</v>
      </c>
      <c r="Q16" s="18">
        <f t="shared" si="3"/>
        <v>351.10686868686878</v>
      </c>
      <c r="R16" s="18">
        <f t="shared" si="3"/>
        <v>417.62628968253966</v>
      </c>
      <c r="S16" s="18"/>
      <c r="T16" s="18"/>
      <c r="U16" s="18">
        <f t="shared" si="3"/>
        <v>331.43666666666672</v>
      </c>
      <c r="V16" s="18">
        <f t="shared" si="3"/>
        <v>354.45694444444439</v>
      </c>
      <c r="W16" s="18">
        <f t="shared" si="3"/>
        <v>343.03472222222229</v>
      </c>
      <c r="X16" s="18">
        <f t="shared" si="3"/>
        <v>253.25500000000002</v>
      </c>
      <c r="Y16" s="18">
        <f>SUM(Y14:Y15)</f>
        <v>223.5505555555556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90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5" display="Index" xr:uid="{EDAC2698-D4A0-4563-A5F7-B55AB7F748D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3907A-8F74-4BBD-9D00-82F4D0BEC941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130</v>
      </c>
      <c r="E3" s="46"/>
      <c r="F3" s="46"/>
      <c r="G3" s="8"/>
      <c r="H3" s="53" t="s">
        <v>32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36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0.19722222222222219</v>
      </c>
      <c r="E8" s="40">
        <v>2.7777777777777776E-2</v>
      </c>
      <c r="F8" s="40">
        <v>2.0833333333333332E-2</v>
      </c>
      <c r="G8" s="40">
        <v>0.22916666666666669</v>
      </c>
      <c r="H8" s="40">
        <v>0.1875</v>
      </c>
      <c r="I8" s="40">
        <v>0.3348484848484849</v>
      </c>
      <c r="J8" s="40">
        <v>0.23611111111111113</v>
      </c>
      <c r="L8" s="40">
        <f>AVERAGE(D8:H8)</f>
        <v>0.13250000000000001</v>
      </c>
      <c r="M8" s="40">
        <f>AVERAGE(D8:J8)</f>
        <v>0.1762085137085137</v>
      </c>
      <c r="O8" s="29"/>
    </row>
    <row r="9" spans="1:15" ht="9.4499999999999993" customHeight="1" x14ac:dyDescent="0.15">
      <c r="C9" s="20">
        <v>1</v>
      </c>
      <c r="D9" s="40">
        <v>0</v>
      </c>
      <c r="E9" s="40">
        <v>0</v>
      </c>
      <c r="F9" s="40">
        <v>4.8611111111111105E-2</v>
      </c>
      <c r="G9" s="40">
        <v>3.7499999999999999E-2</v>
      </c>
      <c r="H9" s="40">
        <v>1.6666666666666666E-2</v>
      </c>
      <c r="I9" s="40">
        <v>0.14242424242424243</v>
      </c>
      <c r="J9" s="40">
        <v>0.16666666666666666</v>
      </c>
      <c r="L9" s="40">
        <f t="shared" ref="L9:L31" si="0">AVERAGE(D9:H9)</f>
        <v>2.0555555555555556E-2</v>
      </c>
      <c r="M9" s="40">
        <f t="shared" ref="M9:M31" si="1">AVERAGE(D9:J9)</f>
        <v>5.8838383838383836E-2</v>
      </c>
      <c r="O9" s="29"/>
    </row>
    <row r="10" spans="1:15" ht="9.4499999999999993" customHeight="1" x14ac:dyDescent="0.15">
      <c r="C10" s="20">
        <v>2</v>
      </c>
      <c r="D10" s="40">
        <v>0</v>
      </c>
      <c r="E10" s="40">
        <v>2.7777777777777776E-2</v>
      </c>
      <c r="F10" s="40">
        <v>6.9444444444444434E-2</v>
      </c>
      <c r="G10" s="40">
        <v>0</v>
      </c>
      <c r="H10" s="40">
        <v>3.7499999999999999E-2</v>
      </c>
      <c r="I10" s="40">
        <v>0</v>
      </c>
      <c r="J10" s="40">
        <v>2.0833333333333332E-2</v>
      </c>
      <c r="L10" s="40">
        <f t="shared" si="0"/>
        <v>2.6944444444444444E-2</v>
      </c>
      <c r="M10" s="40">
        <f t="shared" si="1"/>
        <v>2.2222222222222223E-2</v>
      </c>
      <c r="O10" s="29"/>
    </row>
    <row r="11" spans="1:15" ht="9.4499999999999993" customHeight="1" x14ac:dyDescent="0.15">
      <c r="C11" s="20">
        <v>3</v>
      </c>
      <c r="D11" s="40">
        <v>0.12777777777777777</v>
      </c>
      <c r="E11" s="40">
        <v>0.16666666666666666</v>
      </c>
      <c r="F11" s="40">
        <v>6.9444444444444434E-2</v>
      </c>
      <c r="G11" s="40">
        <v>4.4444444444444446E-2</v>
      </c>
      <c r="H11" s="40">
        <v>0.13888888888888887</v>
      </c>
      <c r="I11" s="40">
        <v>0.12424242424242425</v>
      </c>
      <c r="J11" s="40">
        <v>0</v>
      </c>
      <c r="L11" s="40">
        <f t="shared" si="0"/>
        <v>0.10944444444444443</v>
      </c>
      <c r="M11" s="40">
        <f t="shared" si="1"/>
        <v>9.5923520923520925E-2</v>
      </c>
      <c r="O11" s="29"/>
    </row>
    <row r="12" spans="1:15" ht="9.4499999999999993" customHeight="1" x14ac:dyDescent="0.15">
      <c r="C12" s="20">
        <v>4</v>
      </c>
      <c r="D12" s="40">
        <v>5.5555555555555552E-2</v>
      </c>
      <c r="E12" s="40">
        <v>5.5555555555555552E-2</v>
      </c>
      <c r="F12" s="40">
        <v>0.13194444444444445</v>
      </c>
      <c r="G12" s="40">
        <v>5.5555555555555552E-2</v>
      </c>
      <c r="H12" s="40">
        <v>0.19444444444444445</v>
      </c>
      <c r="I12" s="40">
        <v>5.909090909090909E-2</v>
      </c>
      <c r="J12" s="40">
        <v>2.0833333333333332E-2</v>
      </c>
      <c r="L12" s="40">
        <f t="shared" si="0"/>
        <v>9.8611111111111122E-2</v>
      </c>
      <c r="M12" s="40">
        <f t="shared" si="1"/>
        <v>8.185425685425686E-2</v>
      </c>
    </row>
    <row r="13" spans="1:15" ht="9.4499999999999993" customHeight="1" x14ac:dyDescent="0.15">
      <c r="C13" s="20">
        <v>5</v>
      </c>
      <c r="D13" s="40">
        <v>1.6347222222222224</v>
      </c>
      <c r="E13" s="40">
        <v>1.6805555555555556</v>
      </c>
      <c r="F13" s="40">
        <v>1.8819444444444444</v>
      </c>
      <c r="G13" s="40">
        <v>1.5833333333333333</v>
      </c>
      <c r="H13" s="40">
        <v>1.6777777777777778</v>
      </c>
      <c r="I13" s="40">
        <v>0.38636363636363635</v>
      </c>
      <c r="J13" s="40">
        <v>0.27777777777777773</v>
      </c>
      <c r="L13" s="40">
        <f t="shared" si="0"/>
        <v>1.6916666666666669</v>
      </c>
      <c r="M13" s="40">
        <f t="shared" si="1"/>
        <v>1.3032106782106785</v>
      </c>
    </row>
    <row r="14" spans="1:15" ht="9.4499999999999993" customHeight="1" x14ac:dyDescent="0.15">
      <c r="C14" s="20">
        <v>6</v>
      </c>
      <c r="D14" s="40">
        <v>6.2861111111111114</v>
      </c>
      <c r="E14" s="40">
        <v>7.9791666666666661</v>
      </c>
      <c r="F14" s="40">
        <v>7.0694444444444438</v>
      </c>
      <c r="G14" s="40">
        <v>5.6208333333333336</v>
      </c>
      <c r="H14" s="40">
        <v>4.4430555555555546</v>
      </c>
      <c r="I14" s="40">
        <v>1.0030303030303029</v>
      </c>
      <c r="J14" s="40">
        <v>1.0833333333333333</v>
      </c>
      <c r="L14" s="40">
        <f t="shared" si="0"/>
        <v>6.2797222222222215</v>
      </c>
      <c r="M14" s="40">
        <f t="shared" si="1"/>
        <v>4.7835678210678205</v>
      </c>
    </row>
    <row r="15" spans="1:15" ht="9.4499999999999993" customHeight="1" x14ac:dyDescent="0.15">
      <c r="C15" s="20">
        <v>7</v>
      </c>
      <c r="D15" s="40">
        <v>29.345833333333331</v>
      </c>
      <c r="E15" s="40">
        <v>29.624999999999996</v>
      </c>
      <c r="F15" s="40">
        <v>28.972222222222221</v>
      </c>
      <c r="G15" s="40">
        <v>26.616666666666664</v>
      </c>
      <c r="H15" s="40">
        <v>23.24861111111111</v>
      </c>
      <c r="I15" s="40">
        <v>2.4666666666666668</v>
      </c>
      <c r="J15" s="40">
        <v>2.7569444444444446</v>
      </c>
      <c r="L15" s="40">
        <f t="shared" si="0"/>
        <v>27.561666666666667</v>
      </c>
      <c r="M15" s="40">
        <f t="shared" si="1"/>
        <v>20.433134920634924</v>
      </c>
    </row>
    <row r="16" spans="1:15" ht="9.4499999999999993" customHeight="1" x14ac:dyDescent="0.15">
      <c r="C16" s="20">
        <v>8</v>
      </c>
      <c r="D16" s="40">
        <v>37.970833333333339</v>
      </c>
      <c r="E16" s="40">
        <v>37.326388888888886</v>
      </c>
      <c r="F16" s="40">
        <v>36.513888888888893</v>
      </c>
      <c r="G16" s="40">
        <v>32.179166666666667</v>
      </c>
      <c r="H16" s="40">
        <v>27.355555555555554</v>
      </c>
      <c r="I16" s="40">
        <v>4.7833333333333332</v>
      </c>
      <c r="J16" s="40">
        <v>4.1111111111111116</v>
      </c>
      <c r="L16" s="40">
        <f t="shared" si="0"/>
        <v>34.269166666666663</v>
      </c>
      <c r="M16" s="40">
        <f t="shared" si="1"/>
        <v>25.74861111111111</v>
      </c>
    </row>
    <row r="17" spans="3:13" ht="9.4499999999999993" customHeight="1" x14ac:dyDescent="0.15">
      <c r="C17" s="20">
        <v>9</v>
      </c>
      <c r="D17" s="40">
        <v>14.190277777777778</v>
      </c>
      <c r="E17" s="40">
        <v>14.368055555555557</v>
      </c>
      <c r="F17" s="40">
        <v>14.881944444444443</v>
      </c>
      <c r="G17" s="40">
        <v>14.298611111111111</v>
      </c>
      <c r="H17" s="40">
        <v>12.118055555555557</v>
      </c>
      <c r="I17" s="40">
        <v>6.9303030303030297</v>
      </c>
      <c r="J17" s="40">
        <v>8.8333333333333321</v>
      </c>
      <c r="L17" s="40">
        <f t="shared" si="0"/>
        <v>13.971388888888891</v>
      </c>
      <c r="M17" s="40">
        <f t="shared" si="1"/>
        <v>12.231511544011545</v>
      </c>
    </row>
    <row r="18" spans="3:13" ht="9.4499999999999993" customHeight="1" x14ac:dyDescent="0.15">
      <c r="C18" s="20">
        <v>10</v>
      </c>
      <c r="D18" s="40">
        <v>6.2777777777777777</v>
      </c>
      <c r="E18" s="40">
        <v>5.5763888888888893</v>
      </c>
      <c r="F18" s="40">
        <v>5.3888888888888893</v>
      </c>
      <c r="G18" s="40">
        <v>6.3722222222222218</v>
      </c>
      <c r="H18" s="40">
        <v>7.3305555555555557</v>
      </c>
      <c r="I18" s="40">
        <v>9.2924242424242429</v>
      </c>
      <c r="J18" s="40">
        <v>9.0833333333333321</v>
      </c>
      <c r="L18" s="40">
        <f t="shared" si="0"/>
        <v>6.1891666666666669</v>
      </c>
      <c r="M18" s="40">
        <f t="shared" si="1"/>
        <v>7.045941558441557</v>
      </c>
    </row>
    <row r="19" spans="3:13" ht="9.4499999999999993" customHeight="1" x14ac:dyDescent="0.15">
      <c r="C19" s="20">
        <v>11</v>
      </c>
      <c r="D19" s="40">
        <v>5.8875000000000011</v>
      </c>
      <c r="E19" s="40">
        <v>5.6458333333333339</v>
      </c>
      <c r="F19" s="40">
        <v>4.6944444444444438</v>
      </c>
      <c r="G19" s="40">
        <v>6.2374999999999998</v>
      </c>
      <c r="H19" s="40">
        <v>6.3388888888888895</v>
      </c>
      <c r="I19" s="40">
        <v>10</v>
      </c>
      <c r="J19" s="40">
        <v>11.229166666666666</v>
      </c>
      <c r="L19" s="40">
        <f t="shared" si="0"/>
        <v>5.7608333333333333</v>
      </c>
      <c r="M19" s="40">
        <f t="shared" si="1"/>
        <v>7.1476190476190471</v>
      </c>
    </row>
    <row r="20" spans="3:13" ht="9.4499999999999993" customHeight="1" x14ac:dyDescent="0.15">
      <c r="C20" s="20">
        <v>12</v>
      </c>
      <c r="D20" s="40">
        <v>5.7402777777777771</v>
      </c>
      <c r="E20" s="40">
        <v>5.8055555555555562</v>
      </c>
      <c r="F20" s="40">
        <v>6.4236111111111107</v>
      </c>
      <c r="G20" s="40">
        <v>5.5444444444444443</v>
      </c>
      <c r="H20" s="40">
        <v>5.7152777777777786</v>
      </c>
      <c r="I20" s="40">
        <v>9.4499999999999993</v>
      </c>
      <c r="J20" s="40">
        <v>10.979166666666666</v>
      </c>
      <c r="L20" s="40">
        <f t="shared" si="0"/>
        <v>5.8458333333333332</v>
      </c>
      <c r="M20" s="40">
        <f t="shared" si="1"/>
        <v>7.0940476190476192</v>
      </c>
    </row>
    <row r="21" spans="3:13" ht="9.4499999999999993" customHeight="1" x14ac:dyDescent="0.15">
      <c r="C21" s="20">
        <v>13</v>
      </c>
      <c r="D21" s="40">
        <v>7.9138888888888896</v>
      </c>
      <c r="E21" s="40">
        <v>7.3680555555555554</v>
      </c>
      <c r="F21" s="40">
        <v>6.7777777777777777</v>
      </c>
      <c r="G21" s="40">
        <v>5.9388888888888882</v>
      </c>
      <c r="H21" s="40">
        <v>6.9416666666666673</v>
      </c>
      <c r="I21" s="40">
        <v>8.4439393939393934</v>
      </c>
      <c r="J21" s="40">
        <v>11.159722222222221</v>
      </c>
      <c r="L21" s="40">
        <f t="shared" si="0"/>
        <v>6.9880555555555564</v>
      </c>
      <c r="M21" s="40">
        <f t="shared" si="1"/>
        <v>7.7919913419913422</v>
      </c>
    </row>
    <row r="22" spans="3:13" ht="9.4499999999999993" customHeight="1" x14ac:dyDescent="0.15">
      <c r="C22" s="20">
        <v>14</v>
      </c>
      <c r="D22" s="40">
        <v>8.5416666666666661</v>
      </c>
      <c r="E22" s="40">
        <v>6.8263888888888875</v>
      </c>
      <c r="F22" s="40">
        <v>6.6805555555555562</v>
      </c>
      <c r="G22" s="40">
        <v>6.0736111111111111</v>
      </c>
      <c r="H22" s="40">
        <v>7.2583333333333329</v>
      </c>
      <c r="I22" s="40">
        <v>9.4893939393939384</v>
      </c>
      <c r="J22" s="40">
        <v>10.326388888888889</v>
      </c>
      <c r="L22" s="40">
        <f t="shared" si="0"/>
        <v>7.0761111111111106</v>
      </c>
      <c r="M22" s="40">
        <f t="shared" si="1"/>
        <v>7.8851911976911975</v>
      </c>
    </row>
    <row r="23" spans="3:13" ht="9.4499999999999993" customHeight="1" x14ac:dyDescent="0.15">
      <c r="C23" s="20">
        <v>15</v>
      </c>
      <c r="D23" s="40">
        <v>8.4833333333333325</v>
      </c>
      <c r="E23" s="40">
        <v>7.8125</v>
      </c>
      <c r="F23" s="40">
        <v>8.2152777777777786</v>
      </c>
      <c r="G23" s="40">
        <v>6.8972222222222221</v>
      </c>
      <c r="H23" s="40">
        <v>9.5708333333333329</v>
      </c>
      <c r="I23" s="40">
        <v>8.466666666666665</v>
      </c>
      <c r="J23" s="40">
        <v>10.319444444444445</v>
      </c>
      <c r="L23" s="40">
        <f t="shared" si="0"/>
        <v>8.1958333333333346</v>
      </c>
      <c r="M23" s="40">
        <f t="shared" si="1"/>
        <v>8.5378968253968264</v>
      </c>
    </row>
    <row r="24" spans="3:13" ht="9.4499999999999993" customHeight="1" x14ac:dyDescent="0.15">
      <c r="C24" s="20">
        <v>16</v>
      </c>
      <c r="D24" s="40">
        <v>22.005555555555556</v>
      </c>
      <c r="E24" s="40">
        <v>22.534722222222225</v>
      </c>
      <c r="F24" s="40">
        <v>19.590277777777779</v>
      </c>
      <c r="G24" s="40">
        <v>19.454166666666666</v>
      </c>
      <c r="H24" s="40">
        <v>18.479166666666668</v>
      </c>
      <c r="I24" s="40">
        <v>8.8666666666666671</v>
      </c>
      <c r="J24" s="40">
        <v>9.2847222222222214</v>
      </c>
      <c r="L24" s="40">
        <f t="shared" si="0"/>
        <v>20.41277777777778</v>
      </c>
      <c r="M24" s="40">
        <f t="shared" si="1"/>
        <v>17.173611111111114</v>
      </c>
    </row>
    <row r="25" spans="3:13" ht="9.4499999999999993" customHeight="1" x14ac:dyDescent="0.15">
      <c r="C25" s="20">
        <v>17</v>
      </c>
      <c r="D25" s="40">
        <v>39.94027777777778</v>
      </c>
      <c r="E25" s="40">
        <v>44.368055555555557</v>
      </c>
      <c r="F25" s="40">
        <v>37.902777777777779</v>
      </c>
      <c r="G25" s="40">
        <v>33.087500000000006</v>
      </c>
      <c r="H25" s="40">
        <v>26.343055555555551</v>
      </c>
      <c r="I25" s="40">
        <v>7.9893939393939402</v>
      </c>
      <c r="J25" s="40">
        <v>8.0486111111111107</v>
      </c>
      <c r="L25" s="40">
        <f t="shared" si="0"/>
        <v>36.328333333333333</v>
      </c>
      <c r="M25" s="40">
        <f t="shared" si="1"/>
        <v>28.239953102453104</v>
      </c>
    </row>
    <row r="26" spans="3:13" ht="9.4499999999999993" customHeight="1" x14ac:dyDescent="0.15">
      <c r="C26" s="20">
        <v>18</v>
      </c>
      <c r="D26" s="40">
        <v>26.581944444444446</v>
      </c>
      <c r="E26" s="40">
        <v>27.722222222222221</v>
      </c>
      <c r="F26" s="40">
        <v>24.444444444444443</v>
      </c>
      <c r="G26" s="40">
        <v>23.293055555555558</v>
      </c>
      <c r="H26" s="40">
        <v>17.065277777777776</v>
      </c>
      <c r="I26" s="40">
        <v>5.2363636363636363</v>
      </c>
      <c r="J26" s="40">
        <v>5.5555555555555554</v>
      </c>
      <c r="L26" s="40">
        <f t="shared" si="0"/>
        <v>23.821388888888887</v>
      </c>
      <c r="M26" s="40">
        <f t="shared" si="1"/>
        <v>18.556980519480515</v>
      </c>
    </row>
    <row r="27" spans="3:13" ht="9.4499999999999993" customHeight="1" x14ac:dyDescent="0.15">
      <c r="C27" s="20">
        <v>19</v>
      </c>
      <c r="D27" s="40">
        <v>10.259722222222223</v>
      </c>
      <c r="E27" s="40">
        <v>10.6875</v>
      </c>
      <c r="F27" s="40">
        <v>10.888888888888889</v>
      </c>
      <c r="G27" s="40">
        <v>10.62638888888889</v>
      </c>
      <c r="H27" s="40">
        <v>7.8597222222222225</v>
      </c>
      <c r="I27" s="40">
        <v>4.0121212121212118</v>
      </c>
      <c r="J27" s="40">
        <v>4.1944444444444446</v>
      </c>
      <c r="L27" s="40">
        <f t="shared" si="0"/>
        <v>10.064444444444446</v>
      </c>
      <c r="M27" s="40">
        <f t="shared" si="1"/>
        <v>8.3612554112554118</v>
      </c>
    </row>
    <row r="28" spans="3:13" ht="9.4499999999999993" customHeight="1" x14ac:dyDescent="0.15">
      <c r="C28" s="20">
        <v>20</v>
      </c>
      <c r="D28" s="40">
        <v>4.4874999999999998</v>
      </c>
      <c r="E28" s="40">
        <v>4.5763888888888893</v>
      </c>
      <c r="F28" s="40">
        <v>5.0694444444444446</v>
      </c>
      <c r="G28" s="40">
        <v>5.4319444444444445</v>
      </c>
      <c r="H28" s="40">
        <v>3.4208333333333334</v>
      </c>
      <c r="I28" s="40">
        <v>2.2469696969696971</v>
      </c>
      <c r="J28" s="40">
        <v>3.166666666666667</v>
      </c>
      <c r="L28" s="40">
        <f t="shared" si="0"/>
        <v>4.5972222222222232</v>
      </c>
      <c r="M28" s="40">
        <f t="shared" si="1"/>
        <v>4.057106782106783</v>
      </c>
    </row>
    <row r="29" spans="3:13" ht="9.4499999999999993" customHeight="1" x14ac:dyDescent="0.15">
      <c r="C29" s="20">
        <v>21</v>
      </c>
      <c r="D29" s="40">
        <v>2.4805555555555552</v>
      </c>
      <c r="E29" s="40">
        <v>2.1388888888888888</v>
      </c>
      <c r="F29" s="40">
        <v>2.7222222222222223</v>
      </c>
      <c r="G29" s="40">
        <v>2.3069444444444445</v>
      </c>
      <c r="H29" s="40">
        <v>2.2944444444444443</v>
      </c>
      <c r="I29" s="40">
        <v>0.68181818181818177</v>
      </c>
      <c r="J29" s="40">
        <v>1.1319444444444444</v>
      </c>
      <c r="L29" s="40">
        <f t="shared" si="0"/>
        <v>2.388611111111111</v>
      </c>
      <c r="M29" s="40">
        <f t="shared" si="1"/>
        <v>1.96525974025974</v>
      </c>
    </row>
    <row r="30" spans="3:13" ht="9.4499999999999993" customHeight="1" x14ac:dyDescent="0.15">
      <c r="C30" s="20">
        <v>22</v>
      </c>
      <c r="D30" s="40">
        <v>1.0999999999999999</v>
      </c>
      <c r="E30" s="40">
        <v>1.4652777777777777</v>
      </c>
      <c r="F30" s="40">
        <v>1.7916666666666665</v>
      </c>
      <c r="G30" s="40">
        <v>1.2749999999999999</v>
      </c>
      <c r="H30" s="40">
        <v>1.1749999999999998</v>
      </c>
      <c r="I30" s="40">
        <v>0.91666666666666674</v>
      </c>
      <c r="J30" s="40">
        <v>0.63194444444444442</v>
      </c>
      <c r="L30" s="40">
        <f t="shared" si="0"/>
        <v>1.361388888888889</v>
      </c>
      <c r="M30" s="40">
        <f t="shared" si="1"/>
        <v>1.1936507936507936</v>
      </c>
    </row>
    <row r="31" spans="3:13" ht="9.4499999999999993" customHeight="1" x14ac:dyDescent="0.15">
      <c r="C31" s="20">
        <v>23</v>
      </c>
      <c r="D31" s="40">
        <v>0.31527777777777782</v>
      </c>
      <c r="E31" s="40">
        <v>0.24305555555555555</v>
      </c>
      <c r="F31" s="40">
        <v>0.33333333333333331</v>
      </c>
      <c r="G31" s="40">
        <v>0.39583333333333331</v>
      </c>
      <c r="H31" s="40">
        <v>0.50694444444444442</v>
      </c>
      <c r="I31" s="40">
        <v>8.4848484848484854E-2</v>
      </c>
      <c r="J31" s="40">
        <v>0.14583333333333334</v>
      </c>
      <c r="L31" s="40">
        <f t="shared" si="0"/>
        <v>0.35888888888888887</v>
      </c>
      <c r="M31" s="40">
        <f t="shared" si="1"/>
        <v>0.28930375180375184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212.87916666666666</v>
      </c>
      <c r="E33" s="40">
        <f t="shared" ref="E33:J33" si="2">SUM(E15:E26)</f>
        <v>214.97916666666669</v>
      </c>
      <c r="F33" s="40">
        <f t="shared" si="2"/>
        <v>200.48611111111109</v>
      </c>
      <c r="G33" s="40">
        <f t="shared" si="2"/>
        <v>185.99305555555554</v>
      </c>
      <c r="H33" s="40">
        <f t="shared" si="2"/>
        <v>167.76527777777775</v>
      </c>
      <c r="I33" s="40">
        <f t="shared" si="2"/>
        <v>91.415151515151507</v>
      </c>
      <c r="J33" s="40">
        <f t="shared" si="2"/>
        <v>101.68749999999999</v>
      </c>
      <c r="L33" s="40">
        <f>SUM(L15:L26)</f>
        <v>196.42055555555558</v>
      </c>
      <c r="M33" s="40">
        <f>SUM(M15:M26)</f>
        <v>167.88648989898991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81.506944444444443</v>
      </c>
      <c r="E34" s="40">
        <f t="shared" ref="E34:J34" si="3">SUM(E15:E17)</f>
        <v>81.319444444444443</v>
      </c>
      <c r="F34" s="40">
        <f t="shared" si="3"/>
        <v>80.368055555555557</v>
      </c>
      <c r="G34" s="40">
        <f t="shared" si="3"/>
        <v>73.094444444444449</v>
      </c>
      <c r="H34" s="40">
        <f t="shared" si="3"/>
        <v>62.722222222222221</v>
      </c>
      <c r="I34" s="40">
        <f t="shared" si="3"/>
        <v>14.18030303030303</v>
      </c>
      <c r="J34" s="40">
        <f t="shared" si="3"/>
        <v>15.701388888888889</v>
      </c>
      <c r="L34" s="40">
        <f>SUM(L15:L17)</f>
        <v>75.802222222222227</v>
      </c>
      <c r="M34" s="40">
        <f>SUM(M15:M17)</f>
        <v>58.413257575757576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42.844444444444441</v>
      </c>
      <c r="E35" s="40">
        <f t="shared" ref="E35:J35" si="4">SUM(E18:E23)</f>
        <v>39.034722222222221</v>
      </c>
      <c r="F35" s="40">
        <f t="shared" si="4"/>
        <v>38.180555555555557</v>
      </c>
      <c r="G35" s="40">
        <f t="shared" si="4"/>
        <v>37.063888888888883</v>
      </c>
      <c r="H35" s="40">
        <f t="shared" si="4"/>
        <v>43.155555555555559</v>
      </c>
      <c r="I35" s="40">
        <f t="shared" si="4"/>
        <v>55.142424242424241</v>
      </c>
      <c r="J35" s="40">
        <f t="shared" si="4"/>
        <v>63.097222222222214</v>
      </c>
      <c r="L35" s="40">
        <f>SUM(L18:L23)</f>
        <v>40.055833333333332</v>
      </c>
      <c r="M35" s="40">
        <f>SUM(M18:M23)</f>
        <v>45.502687590187591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88.527777777777786</v>
      </c>
      <c r="E36" s="40">
        <f t="shared" ref="E36:J36" si="5">SUM(E24:E26)</f>
        <v>94.625</v>
      </c>
      <c r="F36" s="40">
        <f t="shared" si="5"/>
        <v>81.9375</v>
      </c>
      <c r="G36" s="40">
        <f t="shared" si="5"/>
        <v>75.834722222222226</v>
      </c>
      <c r="H36" s="40">
        <f t="shared" si="5"/>
        <v>61.887500000000003</v>
      </c>
      <c r="I36" s="40">
        <f t="shared" si="5"/>
        <v>22.092424242424244</v>
      </c>
      <c r="J36" s="40">
        <f t="shared" si="5"/>
        <v>22.888888888888886</v>
      </c>
      <c r="L36" s="40">
        <f>SUM(L24:L26)</f>
        <v>80.5625</v>
      </c>
      <c r="M36" s="40">
        <f>SUM(M24:M26)</f>
        <v>63.970544733044733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239.82361111111109</v>
      </c>
      <c r="E37" s="40">
        <f t="shared" ref="E37:J37" si="6">SUM(E8:E31)</f>
        <v>244.02777777777777</v>
      </c>
      <c r="F37" s="40">
        <f t="shared" si="6"/>
        <v>230.58333333333334</v>
      </c>
      <c r="G37" s="40">
        <f t="shared" si="6"/>
        <v>213.60000000000002</v>
      </c>
      <c r="H37" s="40">
        <f t="shared" si="6"/>
        <v>189.71805555555554</v>
      </c>
      <c r="I37" s="40">
        <f t="shared" si="6"/>
        <v>101.40757575757577</v>
      </c>
      <c r="J37" s="40">
        <f t="shared" si="6"/>
        <v>112.76388888888889</v>
      </c>
      <c r="L37" s="40">
        <f>SUM(L8:L31)</f>
        <v>223.55055555555555</v>
      </c>
      <c r="M37" s="40">
        <f>SUM(M8:M31)</f>
        <v>190.27489177489176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97.1</v>
      </c>
      <c r="D43" s="35">
        <v>106.93333333333334</v>
      </c>
      <c r="E43" s="35">
        <v>124.2</v>
      </c>
      <c r="F43" s="35">
        <v>215.50000000000006</v>
      </c>
      <c r="G43" s="35">
        <v>280.44999999999993</v>
      </c>
      <c r="H43" s="35">
        <v>279.4666666666667</v>
      </c>
      <c r="I43" s="35">
        <v>328.30000000000007</v>
      </c>
      <c r="J43" s="35">
        <v>300.53666666666663</v>
      </c>
      <c r="K43" s="35">
        <v>278.26000000000005</v>
      </c>
      <c r="L43" s="35">
        <v>166.70000000000002</v>
      </c>
      <c r="M43" s="35">
        <v>104.39999999999999</v>
      </c>
      <c r="N43" s="35">
        <v>75.199999999999989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108.30000000000001</v>
      </c>
      <c r="D44" s="35">
        <v>114.73333333333335</v>
      </c>
      <c r="E44" s="35">
        <v>135.80000000000001</v>
      </c>
      <c r="F44" s="35">
        <v>242.70000000000005</v>
      </c>
      <c r="G44" s="35">
        <v>325.91666666666663</v>
      </c>
      <c r="H44" s="35">
        <v>326.4666666666667</v>
      </c>
      <c r="I44" s="35">
        <v>394.80000000000007</v>
      </c>
      <c r="J44" s="35">
        <v>344.25666666666666</v>
      </c>
      <c r="K44" s="35">
        <v>309.71000000000004</v>
      </c>
      <c r="L44" s="35">
        <v>182.9</v>
      </c>
      <c r="M44" s="35">
        <v>115.09</v>
      </c>
      <c r="N44" s="35">
        <v>81.933333333333337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57</v>
      </c>
      <c r="D47" s="35">
        <v>26.5</v>
      </c>
      <c r="E47" s="35">
        <v>66.400000000000006</v>
      </c>
      <c r="F47" s="35"/>
      <c r="G47" s="35">
        <v>123.00000000000001</v>
      </c>
      <c r="H47" s="35">
        <v>111.66666666666666</v>
      </c>
      <c r="I47" s="35">
        <v>148</v>
      </c>
      <c r="J47" s="35">
        <v>118.4</v>
      </c>
      <c r="K47" s="35">
        <v>173</v>
      </c>
      <c r="L47" s="35">
        <v>118</v>
      </c>
      <c r="M47" s="35">
        <v>32.6</v>
      </c>
      <c r="N47" s="35">
        <v>31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61</v>
      </c>
      <c r="D48" s="35">
        <v>27.5</v>
      </c>
      <c r="E48" s="35">
        <v>68.600000000000009</v>
      </c>
      <c r="F48" s="35"/>
      <c r="G48" s="35">
        <v>133</v>
      </c>
      <c r="H48" s="35">
        <v>133.33333333333331</v>
      </c>
      <c r="I48" s="35">
        <v>177</v>
      </c>
      <c r="J48" s="35">
        <v>137.39999999999998</v>
      </c>
      <c r="K48" s="35">
        <v>183.75</v>
      </c>
      <c r="L48" s="35">
        <v>125.5</v>
      </c>
      <c r="M48" s="35">
        <v>35.4</v>
      </c>
      <c r="N48" s="35">
        <v>33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46</v>
      </c>
      <c r="D51" s="35">
        <v>45.5</v>
      </c>
      <c r="E51" s="35">
        <v>46.25</v>
      </c>
      <c r="F51" s="35">
        <v>142</v>
      </c>
      <c r="G51" s="35">
        <v>175.33333333333331</v>
      </c>
      <c r="H51" s="35">
        <v>163</v>
      </c>
      <c r="I51" s="35">
        <v>183</v>
      </c>
      <c r="J51" s="35">
        <v>139.25</v>
      </c>
      <c r="K51" s="35">
        <v>131.25</v>
      </c>
      <c r="L51" s="35">
        <v>63</v>
      </c>
      <c r="M51" s="35">
        <v>58</v>
      </c>
      <c r="N51" s="35">
        <v>27.666666666666671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49</v>
      </c>
      <c r="D52" s="35">
        <v>46.5</v>
      </c>
      <c r="E52" s="35">
        <v>50.25</v>
      </c>
      <c r="F52" s="35">
        <v>159</v>
      </c>
      <c r="G52" s="35">
        <v>195.66666666666663</v>
      </c>
      <c r="H52" s="35">
        <v>180.5</v>
      </c>
      <c r="I52" s="35">
        <v>212</v>
      </c>
      <c r="J52" s="35">
        <v>158.75</v>
      </c>
      <c r="K52" s="35">
        <v>139.25</v>
      </c>
      <c r="L52" s="35">
        <v>70</v>
      </c>
      <c r="M52" s="35">
        <v>62.25</v>
      </c>
      <c r="N52" s="35">
        <v>30.000000000000004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365" display="Index" xr:uid="{C45FE597-C7CC-45F8-8811-534FB5FE8EA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247C7-5E76-4A51-840D-C21FFA29481E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131</v>
      </c>
      <c r="E3" s="46"/>
      <c r="F3" s="46"/>
      <c r="G3" s="8"/>
      <c r="H3" s="48" t="s">
        <v>132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71.930555555555557</v>
      </c>
      <c r="Q6" s="18">
        <v>93.180555555555557</v>
      </c>
      <c r="R6" s="18">
        <v>79.479166666666671</v>
      </c>
      <c r="S6" s="18">
        <v>82.844444444444463</v>
      </c>
      <c r="T6" s="18">
        <v>62.438888888888883</v>
      </c>
      <c r="U6" s="18">
        <v>21.527777777777779</v>
      </c>
      <c r="V6" s="18">
        <v>23.305555555555554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/>
      <c r="Q7" s="18"/>
      <c r="R7" s="18"/>
      <c r="S7" s="18"/>
      <c r="T7" s="18"/>
      <c r="U7" s="18"/>
      <c r="V7" s="18"/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71.930555555555557</v>
      </c>
      <c r="Q8" s="18">
        <f t="shared" ref="Q8:V8" si="0">SUM(Q6:Q7)</f>
        <v>93.180555555555557</v>
      </c>
      <c r="R8" s="18">
        <f t="shared" si="0"/>
        <v>79.479166666666671</v>
      </c>
      <c r="S8" s="18">
        <f t="shared" si="0"/>
        <v>82.844444444444463</v>
      </c>
      <c r="T8" s="18">
        <f t="shared" si="0"/>
        <v>62.438888888888883</v>
      </c>
      <c r="U8" s="18">
        <f t="shared" si="0"/>
        <v>21.527777777777779</v>
      </c>
      <c r="V8" s="18">
        <f t="shared" si="0"/>
        <v>23.305555555555554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82.15</v>
      </c>
      <c r="Q10" s="18">
        <v>76.8</v>
      </c>
      <c r="R10" s="18">
        <v>76.239999999999995</v>
      </c>
      <c r="S10" s="18">
        <v>64.600000000000009</v>
      </c>
      <c r="T10" s="18">
        <v>71.666666666666671</v>
      </c>
      <c r="U10" s="18">
        <v>101.19999999999999</v>
      </c>
      <c r="V10" s="18">
        <v>80.850000000000009</v>
      </c>
      <c r="W10" s="18">
        <v>64.37</v>
      </c>
      <c r="X10" s="18">
        <v>80.40000000000002</v>
      </c>
      <c r="Y10" s="18">
        <v>88.183333333333323</v>
      </c>
      <c r="Z10" s="18">
        <v>83.169999999999973</v>
      </c>
      <c r="AA10" s="18">
        <v>66.066666666666663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 t="shared" ref="P12:AA12" si="1">SUM(P10:P11)</f>
        <v>82.15</v>
      </c>
      <c r="Q12" s="18">
        <f t="shared" si="1"/>
        <v>76.8</v>
      </c>
      <c r="R12" s="18">
        <f t="shared" si="1"/>
        <v>76.239999999999995</v>
      </c>
      <c r="S12" s="18">
        <f t="shared" si="1"/>
        <v>64.600000000000009</v>
      </c>
      <c r="T12" s="18">
        <f t="shared" si="1"/>
        <v>71.666666666666671</v>
      </c>
      <c r="U12" s="18">
        <f t="shared" si="1"/>
        <v>101.19999999999999</v>
      </c>
      <c r="V12" s="18">
        <f t="shared" si="1"/>
        <v>80.850000000000009</v>
      </c>
      <c r="W12" s="18">
        <f t="shared" si="1"/>
        <v>64.37</v>
      </c>
      <c r="X12" s="18">
        <f t="shared" si="1"/>
        <v>80.40000000000002</v>
      </c>
      <c r="Y12" s="18">
        <f t="shared" si="1"/>
        <v>88.183333333333323</v>
      </c>
      <c r="Z12" s="18">
        <f t="shared" si="1"/>
        <v>83.169999999999973</v>
      </c>
      <c r="AA12" s="18">
        <f t="shared" si="1"/>
        <v>66.066666666666663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1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42">
        <v>105</v>
      </c>
      <c r="Q14" s="42">
        <v>103.79366666666664</v>
      </c>
      <c r="R14" s="42">
        <v>164.82238095238094</v>
      </c>
      <c r="S14" s="42">
        <v>209.78041666666667</v>
      </c>
      <c r="T14" s="18">
        <v>222</v>
      </c>
      <c r="U14" s="18">
        <v>241.76305555555555</v>
      </c>
      <c r="V14" s="18">
        <v>160.80777777777777</v>
      </c>
      <c r="W14" s="18">
        <v>90.566111111111098</v>
      </c>
      <c r="X14" s="18">
        <v>90.285833333333343</v>
      </c>
      <c r="Y14" s="18">
        <v>77.97472222222224</v>
      </c>
      <c r="Z14" s="15"/>
      <c r="AA14" s="15"/>
    </row>
    <row r="15" spans="1:27" ht="9.4499999999999993" customHeight="1" x14ac:dyDescent="0.2">
      <c r="C15" s="20"/>
      <c r="O15" s="17" t="s">
        <v>88</v>
      </c>
      <c r="P15" s="43"/>
      <c r="Q15" s="43"/>
      <c r="R15" s="15"/>
      <c r="S15" s="15"/>
      <c r="T15" s="15"/>
      <c r="U15" s="15"/>
      <c r="V15" s="15"/>
      <c r="W15" s="15"/>
      <c r="X15" s="15"/>
      <c r="Y15" s="18"/>
      <c r="Z15" s="15"/>
      <c r="AA15" s="15"/>
    </row>
    <row r="16" spans="1:27" ht="9.4499999999999993" customHeight="1" x14ac:dyDescent="0.15">
      <c r="C16" s="20"/>
      <c r="O16" s="17" t="s">
        <v>89</v>
      </c>
      <c r="P16" s="18">
        <f t="shared" ref="P16:X16" si="3">SUM(P14:P15)</f>
        <v>105</v>
      </c>
      <c r="Q16" s="18">
        <f t="shared" si="3"/>
        <v>103.79366666666664</v>
      </c>
      <c r="R16" s="18">
        <f t="shared" si="3"/>
        <v>164.82238095238094</v>
      </c>
      <c r="S16" s="18">
        <f t="shared" si="3"/>
        <v>209.78041666666667</v>
      </c>
      <c r="T16" s="18">
        <f t="shared" si="3"/>
        <v>222</v>
      </c>
      <c r="U16" s="18">
        <f t="shared" si="3"/>
        <v>241.76305555555555</v>
      </c>
      <c r="V16" s="18">
        <f t="shared" si="3"/>
        <v>160.80777777777777</v>
      </c>
      <c r="W16" s="18">
        <f t="shared" si="3"/>
        <v>90.566111111111098</v>
      </c>
      <c r="X16" s="18">
        <f t="shared" si="3"/>
        <v>90.285833333333343</v>
      </c>
      <c r="Y16" s="18">
        <f>SUM(Y14:Y15)</f>
        <v>77.97472222222224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21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68" display="Index" xr:uid="{E545D050-FCE2-40DB-BD28-6A2713C84D47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6E462-B96D-42E3-A71C-C1B71640784E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92</v>
      </c>
      <c r="E3" s="46"/>
      <c r="F3" s="46"/>
      <c r="G3" s="7"/>
      <c r="H3" s="48" t="s">
        <v>5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18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79.990277777777777</v>
      </c>
      <c r="E8" s="40">
        <v>68.715277777777786</v>
      </c>
      <c r="F8" s="40">
        <v>76.798611111111114</v>
      </c>
      <c r="G8" s="40">
        <v>85.25833333333334</v>
      </c>
      <c r="H8" s="40">
        <v>107.89583333333333</v>
      </c>
      <c r="I8" s="40">
        <v>200.11666666666665</v>
      </c>
      <c r="J8" s="40">
        <v>232.49305555555557</v>
      </c>
      <c r="L8" s="40">
        <f>AVERAGE(D8:H8)</f>
        <v>83.731666666666669</v>
      </c>
      <c r="M8" s="40">
        <f>AVERAGE(D8:J8)</f>
        <v>121.60972222222222</v>
      </c>
      <c r="O8" s="29"/>
    </row>
    <row r="9" spans="1:15" ht="9.4499999999999993" customHeight="1" x14ac:dyDescent="0.15">
      <c r="C9" s="20">
        <v>1</v>
      </c>
      <c r="D9" s="40">
        <v>46.640277777777783</v>
      </c>
      <c r="E9" s="40">
        <v>41.354166666666664</v>
      </c>
      <c r="F9" s="40">
        <v>44.472222222222221</v>
      </c>
      <c r="G9" s="40">
        <v>53.601388888888884</v>
      </c>
      <c r="H9" s="40">
        <v>71.243055555555557</v>
      </c>
      <c r="I9" s="40">
        <v>156.50694444444446</v>
      </c>
      <c r="J9" s="40">
        <v>186.24305555555557</v>
      </c>
      <c r="L9" s="40">
        <f t="shared" ref="L9:L31" si="0">AVERAGE(D9:H9)</f>
        <v>51.462222222222223</v>
      </c>
      <c r="M9" s="40">
        <f t="shared" ref="M9:M31" si="1">AVERAGE(D9:J9)</f>
        <v>85.723015873015882</v>
      </c>
      <c r="O9" s="29"/>
    </row>
    <row r="10" spans="1:15" ht="9.4499999999999993" customHeight="1" x14ac:dyDescent="0.15">
      <c r="C10" s="20">
        <v>2</v>
      </c>
      <c r="D10" s="40">
        <v>27.159722222222218</v>
      </c>
      <c r="E10" s="40">
        <v>26.805555555555557</v>
      </c>
      <c r="F10" s="40">
        <v>29.069444444444443</v>
      </c>
      <c r="G10" s="40">
        <v>32.87083333333333</v>
      </c>
      <c r="H10" s="40">
        <v>46.919444444444444</v>
      </c>
      <c r="I10" s="40">
        <v>110.05555555555556</v>
      </c>
      <c r="J10" s="40">
        <v>131.94444444444446</v>
      </c>
      <c r="L10" s="40">
        <f t="shared" si="0"/>
        <v>32.564999999999998</v>
      </c>
      <c r="M10" s="40">
        <f t="shared" si="1"/>
        <v>57.832142857142856</v>
      </c>
      <c r="O10" s="29"/>
    </row>
    <row r="11" spans="1:15" ht="9.4499999999999993" customHeight="1" x14ac:dyDescent="0.15">
      <c r="C11" s="20">
        <v>3</v>
      </c>
      <c r="D11" s="40">
        <v>27.490277777777781</v>
      </c>
      <c r="E11" s="40">
        <v>25.173611111111111</v>
      </c>
      <c r="F11" s="40">
        <v>26.513888888888889</v>
      </c>
      <c r="G11" s="40">
        <v>33.62222222222222</v>
      </c>
      <c r="H11" s="40">
        <v>36.491666666666667</v>
      </c>
      <c r="I11" s="40">
        <v>87.341666666666654</v>
      </c>
      <c r="J11" s="40">
        <v>102.10416666666667</v>
      </c>
      <c r="L11" s="40">
        <f t="shared" si="0"/>
        <v>29.858333333333331</v>
      </c>
      <c r="M11" s="40">
        <f t="shared" si="1"/>
        <v>48.391071428571429</v>
      </c>
      <c r="O11" s="29"/>
    </row>
    <row r="12" spans="1:15" ht="9.4499999999999993" customHeight="1" x14ac:dyDescent="0.15">
      <c r="C12" s="20">
        <v>4</v>
      </c>
      <c r="D12" s="40">
        <v>44.68888888888889</v>
      </c>
      <c r="E12" s="40">
        <v>42.152777777777779</v>
      </c>
      <c r="F12" s="40">
        <v>38.902777777777779</v>
      </c>
      <c r="G12" s="40">
        <v>42.548611111111107</v>
      </c>
      <c r="H12" s="40">
        <v>46.43888888888889</v>
      </c>
      <c r="I12" s="40">
        <v>67.284722222222214</v>
      </c>
      <c r="J12" s="40">
        <v>73.215277777777771</v>
      </c>
      <c r="L12" s="40">
        <f t="shared" si="0"/>
        <v>42.94638888888889</v>
      </c>
      <c r="M12" s="40">
        <f t="shared" si="1"/>
        <v>50.74742063492063</v>
      </c>
    </row>
    <row r="13" spans="1:15" ht="9.4499999999999993" customHeight="1" x14ac:dyDescent="0.15">
      <c r="C13" s="20">
        <v>5</v>
      </c>
      <c r="D13" s="40">
        <v>135.52222222222221</v>
      </c>
      <c r="E13" s="40">
        <v>132.20138888888889</v>
      </c>
      <c r="F13" s="40">
        <v>133.52777777777777</v>
      </c>
      <c r="G13" s="40">
        <v>128.68472222222223</v>
      </c>
      <c r="H13" s="40">
        <v>128.42777777777778</v>
      </c>
      <c r="I13" s="40">
        <v>72.580555555555563</v>
      </c>
      <c r="J13" s="40">
        <v>65.159722222222229</v>
      </c>
      <c r="L13" s="40">
        <f t="shared" si="0"/>
        <v>131.67277777777778</v>
      </c>
      <c r="M13" s="40">
        <f t="shared" si="1"/>
        <v>113.72916666666667</v>
      </c>
    </row>
    <row r="14" spans="1:15" ht="9.4499999999999993" customHeight="1" x14ac:dyDescent="0.15">
      <c r="C14" s="20">
        <v>6</v>
      </c>
      <c r="D14" s="40">
        <v>481.38333333333338</v>
      </c>
      <c r="E14" s="40">
        <v>513.65277777777771</v>
      </c>
      <c r="F14" s="40">
        <v>501.20833333333331</v>
      </c>
      <c r="G14" s="40">
        <v>496.5555555555556</v>
      </c>
      <c r="H14" s="40">
        <v>445.5958333333333</v>
      </c>
      <c r="I14" s="40">
        <v>137.85</v>
      </c>
      <c r="J14" s="40">
        <v>95.708333333333329</v>
      </c>
      <c r="L14" s="40">
        <f t="shared" si="0"/>
        <v>487.67916666666662</v>
      </c>
      <c r="M14" s="40">
        <f t="shared" si="1"/>
        <v>381.70773809523808</v>
      </c>
    </row>
    <row r="15" spans="1:15" ht="9.4499999999999993" customHeight="1" x14ac:dyDescent="0.15">
      <c r="C15" s="20">
        <v>7</v>
      </c>
      <c r="D15" s="40">
        <v>1279.5763888888889</v>
      </c>
      <c r="E15" s="40">
        <v>1326.5</v>
      </c>
      <c r="F15" s="40">
        <v>1297.3958333333333</v>
      </c>
      <c r="G15" s="40">
        <v>1293.6972222222223</v>
      </c>
      <c r="H15" s="40">
        <v>1162.0458333333333</v>
      </c>
      <c r="I15" s="40">
        <v>285.78472222222223</v>
      </c>
      <c r="J15" s="40">
        <v>155.73611111111111</v>
      </c>
      <c r="L15" s="40">
        <f t="shared" si="0"/>
        <v>1271.8430555555556</v>
      </c>
      <c r="M15" s="40">
        <f t="shared" si="1"/>
        <v>971.53373015873024</v>
      </c>
    </row>
    <row r="16" spans="1:15" ht="9.4499999999999993" customHeight="1" x14ac:dyDescent="0.15">
      <c r="C16" s="20">
        <v>8</v>
      </c>
      <c r="D16" s="40">
        <v>1230.5555555555557</v>
      </c>
      <c r="E16" s="40">
        <v>1259.5416666666665</v>
      </c>
      <c r="F16" s="40">
        <v>1266.1111111111111</v>
      </c>
      <c r="G16" s="40">
        <v>1256.2611111111112</v>
      </c>
      <c r="H16" s="40">
        <v>1212.1097222222222</v>
      </c>
      <c r="I16" s="40">
        <v>603.71388888888885</v>
      </c>
      <c r="J16" s="40">
        <v>275.75694444444446</v>
      </c>
      <c r="L16" s="40">
        <f t="shared" si="0"/>
        <v>1244.9158333333332</v>
      </c>
      <c r="M16" s="40">
        <f t="shared" si="1"/>
        <v>1014.8642857142856</v>
      </c>
    </row>
    <row r="17" spans="3:13" ht="9.4499999999999993" customHeight="1" x14ac:dyDescent="0.15">
      <c r="C17" s="20">
        <v>9</v>
      </c>
      <c r="D17" s="40">
        <v>994.40277777777771</v>
      </c>
      <c r="E17" s="40">
        <v>1065.3263888888889</v>
      </c>
      <c r="F17" s="40">
        <v>1061.9861111111111</v>
      </c>
      <c r="G17" s="40">
        <v>1058.1277777777777</v>
      </c>
      <c r="H17" s="40">
        <v>1031.7652777777778</v>
      </c>
      <c r="I17" s="40">
        <v>886.25416666666661</v>
      </c>
      <c r="J17" s="40">
        <v>568.15277777777771</v>
      </c>
      <c r="L17" s="40">
        <f t="shared" si="0"/>
        <v>1042.3216666666665</v>
      </c>
      <c r="M17" s="40">
        <f t="shared" si="1"/>
        <v>952.28789682539661</v>
      </c>
    </row>
    <row r="18" spans="3:13" ht="9.4499999999999993" customHeight="1" x14ac:dyDescent="0.15">
      <c r="C18" s="20">
        <v>10</v>
      </c>
      <c r="D18" s="40">
        <v>878.23055555555572</v>
      </c>
      <c r="E18" s="40">
        <v>914.03472222222229</v>
      </c>
      <c r="F18" s="40">
        <v>914.39583333333337</v>
      </c>
      <c r="G18" s="40">
        <v>934.47638888888889</v>
      </c>
      <c r="H18" s="40">
        <v>949.29444444444437</v>
      </c>
      <c r="I18" s="40">
        <v>990.80416666666667</v>
      </c>
      <c r="J18" s="40">
        <v>784.22222222222217</v>
      </c>
      <c r="L18" s="40">
        <f t="shared" si="0"/>
        <v>918.08638888888891</v>
      </c>
      <c r="M18" s="40">
        <f t="shared" si="1"/>
        <v>909.3511904761906</v>
      </c>
    </row>
    <row r="19" spans="3:13" ht="9.4499999999999993" customHeight="1" x14ac:dyDescent="0.15">
      <c r="C19" s="20">
        <v>11</v>
      </c>
      <c r="D19" s="40">
        <v>918.2305555555555</v>
      </c>
      <c r="E19" s="40">
        <v>929.875</v>
      </c>
      <c r="F19" s="40">
        <v>936.1875</v>
      </c>
      <c r="G19" s="40">
        <v>952.23055555555572</v>
      </c>
      <c r="H19" s="40">
        <v>983.92499999999984</v>
      </c>
      <c r="I19" s="40">
        <v>1061.6402777777778</v>
      </c>
      <c r="J19" s="40">
        <v>912.5486111111112</v>
      </c>
      <c r="L19" s="40">
        <f t="shared" si="0"/>
        <v>944.08972222222224</v>
      </c>
      <c r="M19" s="40">
        <f t="shared" si="1"/>
        <v>956.37678571428569</v>
      </c>
    </row>
    <row r="20" spans="3:13" ht="9.4499999999999993" customHeight="1" x14ac:dyDescent="0.15">
      <c r="C20" s="20">
        <v>12</v>
      </c>
      <c r="D20" s="40">
        <v>939.27777777777771</v>
      </c>
      <c r="E20" s="40">
        <v>955.08333333333337</v>
      </c>
      <c r="F20" s="40">
        <v>969.08333333333348</v>
      </c>
      <c r="G20" s="40">
        <v>968.75555555555547</v>
      </c>
      <c r="H20" s="40">
        <v>1029.8027777777777</v>
      </c>
      <c r="I20" s="40">
        <v>1074.2013888888887</v>
      </c>
      <c r="J20" s="40">
        <v>963.83333333333348</v>
      </c>
      <c r="L20" s="40">
        <f t="shared" si="0"/>
        <v>972.40055555555557</v>
      </c>
      <c r="M20" s="40">
        <f t="shared" si="1"/>
        <v>985.71964285714296</v>
      </c>
    </row>
    <row r="21" spans="3:13" ht="9.4499999999999993" customHeight="1" x14ac:dyDescent="0.15">
      <c r="C21" s="20">
        <v>13</v>
      </c>
      <c r="D21" s="40">
        <v>905.44583333333355</v>
      </c>
      <c r="E21" s="40">
        <v>923.6875</v>
      </c>
      <c r="F21" s="40">
        <v>940.25694444444446</v>
      </c>
      <c r="G21" s="40">
        <v>950.03749999999991</v>
      </c>
      <c r="H21" s="40">
        <v>1014.3277777777777</v>
      </c>
      <c r="I21" s="40">
        <v>1053.9083333333333</v>
      </c>
      <c r="J21" s="40">
        <v>981.7638888888888</v>
      </c>
      <c r="L21" s="40">
        <f t="shared" si="0"/>
        <v>946.75111111111107</v>
      </c>
      <c r="M21" s="40">
        <f t="shared" si="1"/>
        <v>967.06111111111102</v>
      </c>
    </row>
    <row r="22" spans="3:13" ht="9.4499999999999993" customHeight="1" x14ac:dyDescent="0.15">
      <c r="C22" s="20">
        <v>14</v>
      </c>
      <c r="D22" s="40">
        <v>926.88055555555547</v>
      </c>
      <c r="E22" s="40">
        <v>947.1388888888888</v>
      </c>
      <c r="F22" s="40">
        <v>951.02083333333337</v>
      </c>
      <c r="G22" s="40">
        <v>971.39166666666677</v>
      </c>
      <c r="H22" s="40">
        <v>1005.2305555555557</v>
      </c>
      <c r="I22" s="40">
        <v>987.86944444444441</v>
      </c>
      <c r="J22" s="40">
        <v>942.78472222222217</v>
      </c>
      <c r="L22" s="40">
        <f t="shared" si="0"/>
        <v>960.3325000000001</v>
      </c>
      <c r="M22" s="40">
        <f t="shared" si="1"/>
        <v>961.7595238095239</v>
      </c>
    </row>
    <row r="23" spans="3:13" ht="9.4499999999999993" customHeight="1" x14ac:dyDescent="0.15">
      <c r="C23" s="20">
        <v>15</v>
      </c>
      <c r="D23" s="40">
        <v>1031.0041666666668</v>
      </c>
      <c r="E23" s="40">
        <v>1047.6388888888889</v>
      </c>
      <c r="F23" s="40">
        <v>1050.1111111111111</v>
      </c>
      <c r="G23" s="40">
        <v>1044.5972222222222</v>
      </c>
      <c r="H23" s="40">
        <v>1137.5875000000001</v>
      </c>
      <c r="I23" s="40">
        <v>968.54444444444437</v>
      </c>
      <c r="J23" s="40">
        <v>900.63194444444434</v>
      </c>
      <c r="L23" s="40">
        <f t="shared" si="0"/>
        <v>1062.1877777777777</v>
      </c>
      <c r="M23" s="40">
        <f t="shared" si="1"/>
        <v>1025.7307539682538</v>
      </c>
    </row>
    <row r="24" spans="3:13" ht="9.4499999999999993" customHeight="1" x14ac:dyDescent="0.15">
      <c r="C24" s="20">
        <v>16</v>
      </c>
      <c r="D24" s="40">
        <v>1115.5041666666666</v>
      </c>
      <c r="E24" s="40">
        <v>1138.4861111111111</v>
      </c>
      <c r="F24" s="40">
        <v>1133.9236111111111</v>
      </c>
      <c r="G24" s="40">
        <v>1127.1152777777777</v>
      </c>
      <c r="H24" s="40">
        <v>1108.0069444444443</v>
      </c>
      <c r="I24" s="40">
        <v>981.97638888888878</v>
      </c>
      <c r="J24" s="40">
        <v>858.38194444444434</v>
      </c>
      <c r="L24" s="40">
        <f t="shared" si="0"/>
        <v>1124.6072222222224</v>
      </c>
      <c r="M24" s="40">
        <f t="shared" si="1"/>
        <v>1066.1992063492064</v>
      </c>
    </row>
    <row r="25" spans="3:13" ht="9.4499999999999993" customHeight="1" x14ac:dyDescent="0.15">
      <c r="C25" s="20">
        <v>17</v>
      </c>
      <c r="D25" s="40">
        <v>1137.4583333333335</v>
      </c>
      <c r="E25" s="40">
        <v>1142.1875</v>
      </c>
      <c r="F25" s="40">
        <v>1145.8819444444446</v>
      </c>
      <c r="G25" s="40">
        <v>1143.7375</v>
      </c>
      <c r="H25" s="40">
        <v>1078.5875000000003</v>
      </c>
      <c r="I25" s="40">
        <v>921.55694444444441</v>
      </c>
      <c r="J25" s="40">
        <v>690.59027777777771</v>
      </c>
      <c r="L25" s="40">
        <f t="shared" si="0"/>
        <v>1129.5705555555558</v>
      </c>
      <c r="M25" s="40">
        <f t="shared" si="1"/>
        <v>1037.1428571428573</v>
      </c>
    </row>
    <row r="26" spans="3:13" ht="9.4499999999999993" customHeight="1" x14ac:dyDescent="0.15">
      <c r="C26" s="20">
        <v>18</v>
      </c>
      <c r="D26" s="40">
        <v>972.40555555555557</v>
      </c>
      <c r="E26" s="40">
        <v>1031.9583333333333</v>
      </c>
      <c r="F26" s="40">
        <v>1032.6527777777776</v>
      </c>
      <c r="G26" s="40">
        <v>1050.9236111111111</v>
      </c>
      <c r="H26" s="40">
        <v>993.34305555555557</v>
      </c>
      <c r="I26" s="40">
        <v>787.05416666666679</v>
      </c>
      <c r="J26" s="40">
        <v>600.89583333333337</v>
      </c>
      <c r="L26" s="40">
        <f t="shared" si="0"/>
        <v>1016.2566666666665</v>
      </c>
      <c r="M26" s="40">
        <f t="shared" si="1"/>
        <v>924.17619047619041</v>
      </c>
    </row>
    <row r="27" spans="3:13" ht="9.4499999999999993" customHeight="1" x14ac:dyDescent="0.15">
      <c r="C27" s="20">
        <v>19</v>
      </c>
      <c r="D27" s="40">
        <v>740.68472222222226</v>
      </c>
      <c r="E27" s="40">
        <v>808.50000000000011</v>
      </c>
      <c r="F27" s="40">
        <v>805.42361111111097</v>
      </c>
      <c r="G27" s="40">
        <v>847.2694444444445</v>
      </c>
      <c r="H27" s="40">
        <v>817.50694444444446</v>
      </c>
      <c r="I27" s="40">
        <v>652.62777777777774</v>
      </c>
      <c r="J27" s="40">
        <v>521.9236111111112</v>
      </c>
      <c r="L27" s="40">
        <f t="shared" si="0"/>
        <v>803.87694444444446</v>
      </c>
      <c r="M27" s="40">
        <f t="shared" si="1"/>
        <v>741.99087301587304</v>
      </c>
    </row>
    <row r="28" spans="3:13" ht="9.4499999999999993" customHeight="1" x14ac:dyDescent="0.15">
      <c r="C28" s="20">
        <v>20</v>
      </c>
      <c r="D28" s="40">
        <v>512.57916666666665</v>
      </c>
      <c r="E28" s="40">
        <v>547.36805555555554</v>
      </c>
      <c r="F28" s="40">
        <v>555.30555555555554</v>
      </c>
      <c r="G28" s="40">
        <v>621.85277777777776</v>
      </c>
      <c r="H28" s="40">
        <v>600.00416666666672</v>
      </c>
      <c r="I28" s="40">
        <v>480.91944444444448</v>
      </c>
      <c r="J28" s="40">
        <v>430.61111111111114</v>
      </c>
      <c r="L28" s="40">
        <f t="shared" si="0"/>
        <v>567.42194444444442</v>
      </c>
      <c r="M28" s="40">
        <f t="shared" si="1"/>
        <v>535.52003968253962</v>
      </c>
    </row>
    <row r="29" spans="3:13" ht="9.4499999999999993" customHeight="1" x14ac:dyDescent="0.15">
      <c r="C29" s="20">
        <v>21</v>
      </c>
      <c r="D29" s="40">
        <v>340.15138888888885</v>
      </c>
      <c r="E29" s="40">
        <v>372.29166666666669</v>
      </c>
      <c r="F29" s="40">
        <v>389.95138888888886</v>
      </c>
      <c r="G29" s="40">
        <v>430.82777777777773</v>
      </c>
      <c r="H29" s="40">
        <v>416.33611111111117</v>
      </c>
      <c r="I29" s="40">
        <v>403.0361111111111</v>
      </c>
      <c r="J29" s="40">
        <v>305.28472222222223</v>
      </c>
      <c r="L29" s="40">
        <f t="shared" si="0"/>
        <v>389.91166666666669</v>
      </c>
      <c r="M29" s="40">
        <f t="shared" si="1"/>
        <v>379.69702380952378</v>
      </c>
    </row>
    <row r="30" spans="3:13" ht="9.4499999999999993" customHeight="1" x14ac:dyDescent="0.15">
      <c r="C30" s="20">
        <v>22</v>
      </c>
      <c r="D30" s="40">
        <v>236.91805555555553</v>
      </c>
      <c r="E30" s="40">
        <v>269.54861111111109</v>
      </c>
      <c r="F30" s="40">
        <v>295.96527777777777</v>
      </c>
      <c r="G30" s="40">
        <v>303.05833333333334</v>
      </c>
      <c r="H30" s="40">
        <v>369.98750000000001</v>
      </c>
      <c r="I30" s="40">
        <v>358.08611111111105</v>
      </c>
      <c r="J30" s="40">
        <v>224.29861111111111</v>
      </c>
      <c r="L30" s="40">
        <f t="shared" si="0"/>
        <v>295.09555555555551</v>
      </c>
      <c r="M30" s="40">
        <f t="shared" si="1"/>
        <v>293.98035714285709</v>
      </c>
    </row>
    <row r="31" spans="3:13" ht="9.4499999999999993" customHeight="1" x14ac:dyDescent="0.15">
      <c r="C31" s="20">
        <v>23</v>
      </c>
      <c r="D31" s="40">
        <v>129.65833333333333</v>
      </c>
      <c r="E31" s="40">
        <v>140.06944444444443</v>
      </c>
      <c r="F31" s="40">
        <v>176.3125</v>
      </c>
      <c r="G31" s="40">
        <v>181.30833333333337</v>
      </c>
      <c r="H31" s="40">
        <v>287.92777777777775</v>
      </c>
      <c r="I31" s="40">
        <v>309.98750000000001</v>
      </c>
      <c r="J31" s="40">
        <v>135.23611111111111</v>
      </c>
      <c r="L31" s="40">
        <f t="shared" si="0"/>
        <v>183.0552777777778</v>
      </c>
      <c r="M31" s="40">
        <f t="shared" si="1"/>
        <v>194.35714285714286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12328.972222222223</v>
      </c>
      <c r="E33" s="40">
        <f t="shared" ref="E33:J33" si="2">SUM(E15:E26)</f>
        <v>12681.458333333334</v>
      </c>
      <c r="F33" s="40">
        <f t="shared" si="2"/>
        <v>12699.006944444445</v>
      </c>
      <c r="G33" s="40">
        <f t="shared" si="2"/>
        <v>12751.351388888888</v>
      </c>
      <c r="H33" s="40">
        <f t="shared" si="2"/>
        <v>12706.026388888888</v>
      </c>
      <c r="I33" s="40">
        <f t="shared" si="2"/>
        <v>10603.308333333334</v>
      </c>
      <c r="J33" s="40">
        <f t="shared" si="2"/>
        <v>8635.2986111111113</v>
      </c>
      <c r="L33" s="40">
        <f>SUM(L15:L26)</f>
        <v>12633.363055555556</v>
      </c>
      <c r="M33" s="40">
        <f>SUM(M15:M26)</f>
        <v>11772.203174603175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3504.5347222222222</v>
      </c>
      <c r="E34" s="40">
        <f t="shared" ref="E34:J34" si="3">SUM(E15:E17)</f>
        <v>3651.3680555555557</v>
      </c>
      <c r="F34" s="40">
        <f t="shared" si="3"/>
        <v>3625.4930555555557</v>
      </c>
      <c r="G34" s="40">
        <f t="shared" si="3"/>
        <v>3608.0861111111112</v>
      </c>
      <c r="H34" s="40">
        <f t="shared" si="3"/>
        <v>3405.9208333333336</v>
      </c>
      <c r="I34" s="40">
        <f t="shared" si="3"/>
        <v>1775.7527777777777</v>
      </c>
      <c r="J34" s="40">
        <f t="shared" si="3"/>
        <v>999.64583333333326</v>
      </c>
      <c r="L34" s="40">
        <f>SUM(L15:L17)</f>
        <v>3559.0805555555553</v>
      </c>
      <c r="M34" s="40">
        <f>SUM(M15:M17)</f>
        <v>2938.6859126984127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5599.0694444444443</v>
      </c>
      <c r="E35" s="40">
        <f t="shared" ref="E35:J35" si="4">SUM(E18:E23)</f>
        <v>5717.458333333333</v>
      </c>
      <c r="F35" s="40">
        <f t="shared" si="4"/>
        <v>5761.0555555555557</v>
      </c>
      <c r="G35" s="40">
        <f t="shared" si="4"/>
        <v>5821.4888888888891</v>
      </c>
      <c r="H35" s="40">
        <f t="shared" si="4"/>
        <v>6120.1680555555558</v>
      </c>
      <c r="I35" s="40">
        <f t="shared" si="4"/>
        <v>6136.968055555556</v>
      </c>
      <c r="J35" s="40">
        <f t="shared" si="4"/>
        <v>5485.7847222222217</v>
      </c>
      <c r="L35" s="40">
        <f>SUM(L18:L23)</f>
        <v>5803.8480555555561</v>
      </c>
      <c r="M35" s="40">
        <f>SUM(M18:M23)</f>
        <v>5805.9990079365089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3225.3680555555557</v>
      </c>
      <c r="E36" s="40">
        <f t="shared" ref="E36:J36" si="5">SUM(E24:E26)</f>
        <v>3312.6319444444443</v>
      </c>
      <c r="F36" s="40">
        <f t="shared" si="5"/>
        <v>3312.458333333333</v>
      </c>
      <c r="G36" s="40">
        <f t="shared" si="5"/>
        <v>3321.7763888888885</v>
      </c>
      <c r="H36" s="40">
        <f t="shared" si="5"/>
        <v>3179.9375000000005</v>
      </c>
      <c r="I36" s="40">
        <f t="shared" si="5"/>
        <v>2690.5875000000001</v>
      </c>
      <c r="J36" s="40">
        <f t="shared" si="5"/>
        <v>2149.8680555555557</v>
      </c>
      <c r="L36" s="40">
        <f>SUM(L24:L26)</f>
        <v>3270.4344444444446</v>
      </c>
      <c r="M36" s="40">
        <f>SUM(M24:M26)</f>
        <v>3027.5182539682546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15131.838888888889</v>
      </c>
      <c r="E37" s="40">
        <f t="shared" ref="E37:J37" si="6">SUM(E8:E31)</f>
        <v>15669.291666666668</v>
      </c>
      <c r="F37" s="40">
        <f t="shared" si="6"/>
        <v>15772.458333333334</v>
      </c>
      <c r="G37" s="40">
        <f t="shared" si="6"/>
        <v>16008.80972222222</v>
      </c>
      <c r="H37" s="40">
        <f t="shared" si="6"/>
        <v>16080.801388888889</v>
      </c>
      <c r="I37" s="40">
        <f t="shared" si="6"/>
        <v>13639.701388888887</v>
      </c>
      <c r="J37" s="40">
        <f t="shared" si="6"/>
        <v>11139.520833333336</v>
      </c>
      <c r="L37" s="40">
        <f>SUM(L8:L31)</f>
        <v>15732.640000000001</v>
      </c>
      <c r="M37" s="40">
        <f>SUM(M8:M31)</f>
        <v>14777.488888888889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12446.983333333334</v>
      </c>
      <c r="D43" s="35">
        <v>12492.933333333334</v>
      </c>
      <c r="E43" s="35">
        <v>12620.22</v>
      </c>
      <c r="F43" s="35">
        <v>12621.9</v>
      </c>
      <c r="G43" s="35">
        <v>12612.049999999997</v>
      </c>
      <c r="H43" s="35">
        <v>12680.866666666667</v>
      </c>
      <c r="I43" s="35">
        <v>12569.533333333333</v>
      </c>
      <c r="J43" s="35">
        <v>11936.766666666666</v>
      </c>
      <c r="K43" s="35">
        <v>12892.499999999998</v>
      </c>
      <c r="L43" s="35">
        <v>12854.766666666665</v>
      </c>
      <c r="M43" s="35">
        <v>12963.57</v>
      </c>
      <c r="N43" s="35">
        <v>12908.266666666666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15398.200000000003</v>
      </c>
      <c r="D44" s="35">
        <v>15486.133333333331</v>
      </c>
      <c r="E44" s="35">
        <v>15628.990000000002</v>
      </c>
      <c r="F44" s="35">
        <v>15677.600000000002</v>
      </c>
      <c r="G44" s="35">
        <v>15830.083333333332</v>
      </c>
      <c r="H44" s="35">
        <v>15858.133333333333</v>
      </c>
      <c r="I44" s="35">
        <v>15719.3</v>
      </c>
      <c r="J44" s="35">
        <v>14867.923333333332</v>
      </c>
      <c r="K44" s="35">
        <v>16044.779999999997</v>
      </c>
      <c r="L44" s="35">
        <v>15975.516666666666</v>
      </c>
      <c r="M44" s="35">
        <v>16064.82</v>
      </c>
      <c r="N44" s="35">
        <v>16240.199999999999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10156.333333333334</v>
      </c>
      <c r="D47" s="35">
        <v>10486.5</v>
      </c>
      <c r="E47" s="35">
        <v>10932.8</v>
      </c>
      <c r="F47" s="35">
        <v>10756</v>
      </c>
      <c r="G47" s="35">
        <v>10480.666666666666</v>
      </c>
      <c r="H47" s="35">
        <v>10581</v>
      </c>
      <c r="I47" s="35">
        <v>10407</v>
      </c>
      <c r="J47" s="35">
        <v>9559.2000000000007</v>
      </c>
      <c r="K47" s="35">
        <v>10921.5</v>
      </c>
      <c r="L47" s="35">
        <v>11087</v>
      </c>
      <c r="M47" s="35">
        <v>10891.199999999999</v>
      </c>
      <c r="N47" s="35">
        <v>10980.5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12990.666666666666</v>
      </c>
      <c r="D48" s="35">
        <v>13365</v>
      </c>
      <c r="E48" s="35">
        <v>13954.8</v>
      </c>
      <c r="F48" s="35">
        <v>13699</v>
      </c>
      <c r="G48" s="35">
        <v>13439.333333333332</v>
      </c>
      <c r="H48" s="35">
        <v>13749.333333333334</v>
      </c>
      <c r="I48" s="35">
        <v>13480.333333333334</v>
      </c>
      <c r="J48" s="35">
        <v>12397.6</v>
      </c>
      <c r="K48" s="35">
        <v>14029.75</v>
      </c>
      <c r="L48" s="35">
        <v>14146</v>
      </c>
      <c r="M48" s="35">
        <v>13939.6</v>
      </c>
      <c r="N48" s="35">
        <v>14485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8766.6666666666679</v>
      </c>
      <c r="D51" s="35">
        <v>8375</v>
      </c>
      <c r="E51" s="35">
        <v>8762</v>
      </c>
      <c r="F51" s="35">
        <v>8912</v>
      </c>
      <c r="G51" s="35">
        <v>8463.6666666666679</v>
      </c>
      <c r="H51" s="35">
        <v>8310</v>
      </c>
      <c r="I51" s="35">
        <v>8440.6666666666679</v>
      </c>
      <c r="J51" s="35">
        <v>7801</v>
      </c>
      <c r="K51" s="35">
        <v>8721</v>
      </c>
      <c r="L51" s="35">
        <v>9005</v>
      </c>
      <c r="M51" s="35">
        <v>8962.25</v>
      </c>
      <c r="N51" s="35">
        <v>9104.3333333333339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11207.333333333332</v>
      </c>
      <c r="D52" s="35">
        <v>10688</v>
      </c>
      <c r="E52" s="35">
        <v>11132</v>
      </c>
      <c r="F52" s="35">
        <v>11372</v>
      </c>
      <c r="G52" s="35">
        <v>11019.333333333336</v>
      </c>
      <c r="H52" s="35">
        <v>10899</v>
      </c>
      <c r="I52" s="35">
        <v>11027.666666666668</v>
      </c>
      <c r="J52" s="35">
        <v>10338.75</v>
      </c>
      <c r="K52" s="35">
        <v>11238</v>
      </c>
      <c r="L52" s="35">
        <v>11636</v>
      </c>
      <c r="M52" s="35">
        <v>11407.5</v>
      </c>
      <c r="N52" s="35">
        <v>11708.666666666666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24" display="Index" xr:uid="{1E1189E2-7EA8-4EC7-AE80-33FE43ECBD48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7C5B5-10DA-4472-BB09-C9A03CF4B9A0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131</v>
      </c>
      <c r="E3" s="46"/>
      <c r="F3" s="46"/>
      <c r="G3" s="8"/>
      <c r="H3" s="53" t="s">
        <v>132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21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0.47361111111111115</v>
      </c>
      <c r="E8" s="40">
        <v>0.41666666666666657</v>
      </c>
      <c r="F8" s="40">
        <v>0.3611111111111111</v>
      </c>
      <c r="G8" s="40">
        <v>0.4236111111111111</v>
      </c>
      <c r="H8" s="40">
        <v>0.56249999999999989</v>
      </c>
      <c r="I8" s="40">
        <v>0.31527777777777777</v>
      </c>
      <c r="J8" s="40">
        <v>0.60416666666666663</v>
      </c>
      <c r="L8" s="40">
        <f>AVERAGE(D8:H8)</f>
        <v>0.44749999999999995</v>
      </c>
      <c r="M8" s="40">
        <f>AVERAGE(D8:J8)</f>
        <v>0.45099206349206344</v>
      </c>
      <c r="O8" s="29"/>
    </row>
    <row r="9" spans="1:15" ht="9.4499999999999993" customHeight="1" x14ac:dyDescent="0.15">
      <c r="C9" s="20">
        <v>1</v>
      </c>
      <c r="D9" s="40">
        <v>6.9444444444444434E-2</v>
      </c>
      <c r="E9" s="40">
        <v>0.20833333333333334</v>
      </c>
      <c r="F9" s="40">
        <v>0.20833333333333334</v>
      </c>
      <c r="G9" s="40">
        <v>0.21805555555555556</v>
      </c>
      <c r="H9" s="40">
        <v>8.8888888888888892E-2</v>
      </c>
      <c r="I9" s="40">
        <v>0.12361111111111112</v>
      </c>
      <c r="J9" s="40">
        <v>0.17361111111111108</v>
      </c>
      <c r="L9" s="40">
        <f t="shared" ref="L9:L31" si="0">AVERAGE(D9:H9)</f>
        <v>0.15861111111111112</v>
      </c>
      <c r="M9" s="40">
        <f t="shared" ref="M9:M31" si="1">AVERAGE(D9:J9)</f>
        <v>0.15575396825396828</v>
      </c>
      <c r="O9" s="29"/>
    </row>
    <row r="10" spans="1:15" ht="9.4499999999999993" customHeight="1" x14ac:dyDescent="0.15">
      <c r="C10" s="20">
        <v>2</v>
      </c>
      <c r="D10" s="40">
        <v>6.9444444444444434E-2</v>
      </c>
      <c r="E10" s="40">
        <v>8.3333333333333329E-2</v>
      </c>
      <c r="F10" s="40">
        <v>4.8611111111111105E-2</v>
      </c>
      <c r="G10" s="40">
        <v>0.10416666666666667</v>
      </c>
      <c r="H10" s="40">
        <v>6.5277777777777782E-2</v>
      </c>
      <c r="I10" s="40">
        <v>3.3333333333333333E-2</v>
      </c>
      <c r="J10" s="40">
        <v>9.0277777777777776E-2</v>
      </c>
      <c r="L10" s="40">
        <f t="shared" si="0"/>
        <v>7.4166666666666659E-2</v>
      </c>
      <c r="M10" s="40">
        <f t="shared" si="1"/>
        <v>7.0634920634920634E-2</v>
      </c>
      <c r="O10" s="29"/>
    </row>
    <row r="11" spans="1:15" ht="9.4499999999999993" customHeight="1" x14ac:dyDescent="0.15">
      <c r="C11" s="20">
        <v>3</v>
      </c>
      <c r="D11" s="40">
        <v>0.12083333333333333</v>
      </c>
      <c r="E11" s="40">
        <v>0.13888888888888887</v>
      </c>
      <c r="F11" s="40">
        <v>0.17361111111111108</v>
      </c>
      <c r="G11" s="40">
        <v>0.16111111111111112</v>
      </c>
      <c r="H11" s="40">
        <v>0.14444444444444446</v>
      </c>
      <c r="I11" s="40">
        <v>9.1666666666666674E-2</v>
      </c>
      <c r="J11" s="40">
        <v>0.25</v>
      </c>
      <c r="L11" s="40">
        <f t="shared" si="0"/>
        <v>0.14777777777777776</v>
      </c>
      <c r="M11" s="40">
        <f t="shared" si="1"/>
        <v>0.15436507936507934</v>
      </c>
      <c r="O11" s="29"/>
    </row>
    <row r="12" spans="1:15" ht="9.4499999999999993" customHeight="1" x14ac:dyDescent="0.15">
      <c r="C12" s="20">
        <v>4</v>
      </c>
      <c r="D12" s="40">
        <v>0.15972222222222221</v>
      </c>
      <c r="E12" s="40">
        <v>0.125</v>
      </c>
      <c r="F12" s="40">
        <v>0.10416666666666667</v>
      </c>
      <c r="G12" s="40">
        <v>2.7777777777777776E-2</v>
      </c>
      <c r="H12" s="40">
        <v>0.10694444444444444</v>
      </c>
      <c r="I12" s="40">
        <v>0.20694444444444446</v>
      </c>
      <c r="J12" s="40">
        <v>0.16666666666666666</v>
      </c>
      <c r="L12" s="40">
        <f t="shared" si="0"/>
        <v>0.10472222222222223</v>
      </c>
      <c r="M12" s="40">
        <f t="shared" si="1"/>
        <v>0.12817460317460319</v>
      </c>
    </row>
    <row r="13" spans="1:15" ht="9.4499999999999993" customHeight="1" x14ac:dyDescent="0.15">
      <c r="C13" s="20">
        <v>5</v>
      </c>
      <c r="D13" s="40">
        <v>0.53333333333333333</v>
      </c>
      <c r="E13" s="40">
        <v>0.74305555555555547</v>
      </c>
      <c r="F13" s="40">
        <v>0.4861111111111111</v>
      </c>
      <c r="G13" s="40">
        <v>0.4597222222222222</v>
      </c>
      <c r="H13" s="40">
        <v>0.3833333333333333</v>
      </c>
      <c r="I13" s="40">
        <v>0.32083333333333336</v>
      </c>
      <c r="J13" s="40">
        <v>0.11805555555555554</v>
      </c>
      <c r="L13" s="40">
        <f t="shared" si="0"/>
        <v>0.52111111111111108</v>
      </c>
      <c r="M13" s="40">
        <f t="shared" si="1"/>
        <v>0.43492063492063487</v>
      </c>
    </row>
    <row r="14" spans="1:15" ht="9.4499999999999993" customHeight="1" x14ac:dyDescent="0.15">
      <c r="C14" s="20">
        <v>6</v>
      </c>
      <c r="D14" s="40">
        <v>1.925</v>
      </c>
      <c r="E14" s="40">
        <v>2.25</v>
      </c>
      <c r="F14" s="40">
        <v>1.6736111111111114</v>
      </c>
      <c r="G14" s="40">
        <v>1.6944444444444444</v>
      </c>
      <c r="H14" s="40">
        <v>1.2819444444444446</v>
      </c>
      <c r="I14" s="40">
        <v>0.4597222222222222</v>
      </c>
      <c r="J14" s="40">
        <v>0.57638888888888884</v>
      </c>
      <c r="L14" s="40">
        <f t="shared" si="0"/>
        <v>1.7650000000000001</v>
      </c>
      <c r="M14" s="40">
        <f t="shared" si="1"/>
        <v>1.4087301587301588</v>
      </c>
    </row>
    <row r="15" spans="1:15" ht="9.4499999999999993" customHeight="1" x14ac:dyDescent="0.15">
      <c r="C15" s="20">
        <v>7</v>
      </c>
      <c r="D15" s="40">
        <v>3.85</v>
      </c>
      <c r="E15" s="40">
        <v>4.9444444444444446</v>
      </c>
      <c r="F15" s="40">
        <v>3.2916666666666674</v>
      </c>
      <c r="G15" s="40">
        <v>3.2222222222222228</v>
      </c>
      <c r="H15" s="40">
        <v>3.375</v>
      </c>
      <c r="I15" s="40">
        <v>1.2638888888888891</v>
      </c>
      <c r="J15" s="40">
        <v>1.1944444444444444</v>
      </c>
      <c r="L15" s="40">
        <f t="shared" si="0"/>
        <v>3.7366666666666672</v>
      </c>
      <c r="M15" s="40">
        <f t="shared" si="1"/>
        <v>3.0202380952380956</v>
      </c>
    </row>
    <row r="16" spans="1:15" ht="9.4499999999999993" customHeight="1" x14ac:dyDescent="0.15">
      <c r="C16" s="20">
        <v>8</v>
      </c>
      <c r="D16" s="40">
        <v>3.6416666666666671</v>
      </c>
      <c r="E16" s="40">
        <v>4.083333333333333</v>
      </c>
      <c r="F16" s="40">
        <v>4.9097222222222223</v>
      </c>
      <c r="G16" s="40">
        <v>3.4569444444444444</v>
      </c>
      <c r="H16" s="40">
        <v>4.6430555555555557</v>
      </c>
      <c r="I16" s="40">
        <v>2.026388888888889</v>
      </c>
      <c r="J16" s="40">
        <v>1.1111111111111112</v>
      </c>
      <c r="L16" s="40">
        <f t="shared" si="0"/>
        <v>4.1469444444444452</v>
      </c>
      <c r="M16" s="40">
        <f t="shared" si="1"/>
        <v>3.4103174603174606</v>
      </c>
    </row>
    <row r="17" spans="3:13" ht="9.4499999999999993" customHeight="1" x14ac:dyDescent="0.15">
      <c r="C17" s="20">
        <v>9</v>
      </c>
      <c r="D17" s="40">
        <v>1.9152777777777779</v>
      </c>
      <c r="E17" s="40">
        <v>2.5555555555555558</v>
      </c>
      <c r="F17" s="40">
        <v>2.5833333333333335</v>
      </c>
      <c r="G17" s="40">
        <v>2.3513888888888888</v>
      </c>
      <c r="H17" s="40">
        <v>2.5736111111111115</v>
      </c>
      <c r="I17" s="40">
        <v>1.1722222222222221</v>
      </c>
      <c r="J17" s="40">
        <v>0.89583333333333337</v>
      </c>
      <c r="L17" s="40">
        <f t="shared" si="0"/>
        <v>2.395833333333333</v>
      </c>
      <c r="M17" s="40">
        <f t="shared" si="1"/>
        <v>2.0067460317460317</v>
      </c>
    </row>
    <row r="18" spans="3:13" ht="9.4499999999999993" customHeight="1" x14ac:dyDescent="0.15">
      <c r="C18" s="20">
        <v>10</v>
      </c>
      <c r="D18" s="40">
        <v>0.70833333333333337</v>
      </c>
      <c r="E18" s="40">
        <v>0.44444444444444442</v>
      </c>
      <c r="F18" s="40">
        <v>0.77777777777777768</v>
      </c>
      <c r="G18" s="40">
        <v>0.48750000000000004</v>
      </c>
      <c r="H18" s="40">
        <v>0.76388888888888884</v>
      </c>
      <c r="I18" s="40">
        <v>0.81111111111111123</v>
      </c>
      <c r="J18" s="40">
        <v>0.3611111111111111</v>
      </c>
      <c r="L18" s="40">
        <f t="shared" si="0"/>
        <v>0.63638888888888878</v>
      </c>
      <c r="M18" s="40">
        <f t="shared" si="1"/>
        <v>0.62202380952380942</v>
      </c>
    </row>
    <row r="19" spans="3:13" ht="9.4499999999999993" customHeight="1" x14ac:dyDescent="0.15">
      <c r="C19" s="20">
        <v>11</v>
      </c>
      <c r="D19" s="40">
        <v>0.27361111111111114</v>
      </c>
      <c r="E19" s="40">
        <v>0.52777777777777779</v>
      </c>
      <c r="F19" s="40">
        <v>0.47916666666666669</v>
      </c>
      <c r="G19" s="40">
        <v>0.63055555555555554</v>
      </c>
      <c r="H19" s="40">
        <v>0.65</v>
      </c>
      <c r="I19" s="40">
        <v>0.6875</v>
      </c>
      <c r="J19" s="40">
        <v>0.68055555555555569</v>
      </c>
      <c r="L19" s="40">
        <f t="shared" si="0"/>
        <v>0.51222222222222225</v>
      </c>
      <c r="M19" s="40">
        <f t="shared" si="1"/>
        <v>0.56130952380952392</v>
      </c>
    </row>
    <row r="20" spans="3:13" ht="9.4499999999999993" customHeight="1" x14ac:dyDescent="0.15">
      <c r="C20" s="20">
        <v>12</v>
      </c>
      <c r="D20" s="40">
        <v>0.39027777777777772</v>
      </c>
      <c r="E20" s="40">
        <v>0.84722222222222221</v>
      </c>
      <c r="F20" s="40">
        <v>0.72222222222222221</v>
      </c>
      <c r="G20" s="40">
        <v>0.89583333333333337</v>
      </c>
      <c r="H20" s="40">
        <v>0.94166666666666654</v>
      </c>
      <c r="I20" s="40">
        <v>0.44027777777777777</v>
      </c>
      <c r="J20" s="40">
        <v>0.54166666666666663</v>
      </c>
      <c r="L20" s="40">
        <f t="shared" si="0"/>
        <v>0.75944444444444437</v>
      </c>
      <c r="M20" s="40">
        <f t="shared" si="1"/>
        <v>0.68273809523809526</v>
      </c>
    </row>
    <row r="21" spans="3:13" ht="9.4499999999999993" customHeight="1" x14ac:dyDescent="0.15">
      <c r="C21" s="20">
        <v>13</v>
      </c>
      <c r="D21" s="40">
        <v>0.78194444444444455</v>
      </c>
      <c r="E21" s="40">
        <v>0.79861111111111105</v>
      </c>
      <c r="F21" s="40">
        <v>0.74305555555555547</v>
      </c>
      <c r="G21" s="40">
        <v>0.59444444444444444</v>
      </c>
      <c r="H21" s="40">
        <v>1.3791666666666667</v>
      </c>
      <c r="I21" s="40">
        <v>0.62222222222222212</v>
      </c>
      <c r="J21" s="40">
        <v>0.64583333333333337</v>
      </c>
      <c r="L21" s="40">
        <f t="shared" si="0"/>
        <v>0.85944444444444446</v>
      </c>
      <c r="M21" s="40">
        <f t="shared" si="1"/>
        <v>0.79503968253968249</v>
      </c>
    </row>
    <row r="22" spans="3:13" ht="9.4499999999999993" customHeight="1" x14ac:dyDescent="0.15">
      <c r="C22" s="20">
        <v>14</v>
      </c>
      <c r="D22" s="40">
        <v>0.91111111111111109</v>
      </c>
      <c r="E22" s="40">
        <v>1.2708333333333335</v>
      </c>
      <c r="F22" s="40">
        <v>1.0208333333333333</v>
      </c>
      <c r="G22" s="40">
        <v>1.2</v>
      </c>
      <c r="H22" s="40">
        <v>1.2416666666666665</v>
      </c>
      <c r="I22" s="40">
        <v>0.38750000000000001</v>
      </c>
      <c r="J22" s="40">
        <v>1.2013888888888888</v>
      </c>
      <c r="L22" s="40">
        <f t="shared" si="0"/>
        <v>1.1288888888888888</v>
      </c>
      <c r="M22" s="40">
        <f t="shared" si="1"/>
        <v>1.0333333333333332</v>
      </c>
    </row>
    <row r="23" spans="3:13" ht="9.4499999999999993" customHeight="1" x14ac:dyDescent="0.15">
      <c r="C23" s="20">
        <v>15</v>
      </c>
      <c r="D23" s="40">
        <v>1.6888888888888889</v>
      </c>
      <c r="E23" s="40">
        <v>2.2361111111111112</v>
      </c>
      <c r="F23" s="40">
        <v>3.0625</v>
      </c>
      <c r="G23" s="40">
        <v>2.088888888888889</v>
      </c>
      <c r="H23" s="40">
        <v>1.809722222222222</v>
      </c>
      <c r="I23" s="40">
        <v>0.33194444444444443</v>
      </c>
      <c r="J23" s="40">
        <v>0.4513888888888889</v>
      </c>
      <c r="L23" s="40">
        <f t="shared" si="0"/>
        <v>2.1772222222222224</v>
      </c>
      <c r="M23" s="40">
        <f t="shared" si="1"/>
        <v>1.6670634920634921</v>
      </c>
    </row>
    <row r="24" spans="3:13" ht="9.4499999999999993" customHeight="1" x14ac:dyDescent="0.15">
      <c r="C24" s="20">
        <v>16</v>
      </c>
      <c r="D24" s="40">
        <v>3.7624999999999997</v>
      </c>
      <c r="E24" s="40">
        <v>8.6736111111111125</v>
      </c>
      <c r="F24" s="40">
        <v>8.4652777777777786</v>
      </c>
      <c r="G24" s="40">
        <v>8.3680555555555554</v>
      </c>
      <c r="H24" s="40">
        <v>5.7138888888888886</v>
      </c>
      <c r="I24" s="40">
        <v>0.61388888888888882</v>
      </c>
      <c r="J24" s="40">
        <v>1.2777777777777777</v>
      </c>
      <c r="L24" s="40">
        <f t="shared" si="0"/>
        <v>6.996666666666667</v>
      </c>
      <c r="M24" s="40">
        <f t="shared" si="1"/>
        <v>5.2678571428571432</v>
      </c>
    </row>
    <row r="25" spans="3:13" ht="9.4499999999999993" customHeight="1" x14ac:dyDescent="0.15">
      <c r="C25" s="20">
        <v>17</v>
      </c>
      <c r="D25" s="40">
        <v>9.3097222222222236</v>
      </c>
      <c r="E25" s="40">
        <v>16.6875</v>
      </c>
      <c r="F25" s="40">
        <v>10.965277777777779</v>
      </c>
      <c r="G25" s="40">
        <v>12.815277777777778</v>
      </c>
      <c r="H25" s="40">
        <v>5.5972222222222223</v>
      </c>
      <c r="I25" s="40">
        <v>0.96944444444444444</v>
      </c>
      <c r="J25" s="40">
        <v>1.8194444444444444</v>
      </c>
      <c r="L25" s="40">
        <f t="shared" si="0"/>
        <v>11.075000000000001</v>
      </c>
      <c r="M25" s="40">
        <f t="shared" si="1"/>
        <v>8.3091269841269852</v>
      </c>
    </row>
    <row r="26" spans="3:13" ht="9.4499999999999993" customHeight="1" x14ac:dyDescent="0.15">
      <c r="C26" s="20">
        <v>18</v>
      </c>
      <c r="D26" s="40">
        <v>13.581944444444446</v>
      </c>
      <c r="E26" s="40">
        <v>15.388888888888891</v>
      </c>
      <c r="F26" s="40">
        <v>10.868055555555555</v>
      </c>
      <c r="G26" s="40">
        <v>10.490277777777777</v>
      </c>
      <c r="H26" s="40">
        <v>7.7305555555555552</v>
      </c>
      <c r="I26" s="40">
        <v>1.5486111111111114</v>
      </c>
      <c r="J26" s="40">
        <v>2.2222222222222223</v>
      </c>
      <c r="L26" s="40">
        <f t="shared" si="0"/>
        <v>11.611944444444445</v>
      </c>
      <c r="M26" s="40">
        <f t="shared" si="1"/>
        <v>8.832936507936509</v>
      </c>
    </row>
    <row r="27" spans="3:13" ht="9.4499999999999993" customHeight="1" x14ac:dyDescent="0.15">
      <c r="C27" s="20">
        <v>19</v>
      </c>
      <c r="D27" s="40">
        <v>11.987499999999999</v>
      </c>
      <c r="E27" s="40">
        <v>14.444444444444445</v>
      </c>
      <c r="F27" s="40">
        <v>13.152777777777779</v>
      </c>
      <c r="G27" s="40">
        <v>14.086111111111114</v>
      </c>
      <c r="H27" s="40">
        <v>10.46111111111111</v>
      </c>
      <c r="I27" s="40">
        <v>2.8222222222222224</v>
      </c>
      <c r="J27" s="40">
        <v>2.4166666666666665</v>
      </c>
      <c r="L27" s="40">
        <f t="shared" si="0"/>
        <v>12.826388888888891</v>
      </c>
      <c r="M27" s="40">
        <f t="shared" si="1"/>
        <v>9.9101190476190499</v>
      </c>
    </row>
    <row r="28" spans="3:13" ht="9.4499999999999993" customHeight="1" x14ac:dyDescent="0.15">
      <c r="C28" s="20">
        <v>20</v>
      </c>
      <c r="D28" s="40">
        <v>6.6736111111111107</v>
      </c>
      <c r="E28" s="40">
        <v>6.9861111111111107</v>
      </c>
      <c r="F28" s="40">
        <v>6.2986111111111107</v>
      </c>
      <c r="G28" s="40">
        <v>8.7708333333333321</v>
      </c>
      <c r="H28" s="40">
        <v>5.2722222222222213</v>
      </c>
      <c r="I28" s="40">
        <v>2.6319444444444442</v>
      </c>
      <c r="J28" s="40">
        <v>2.0694444444444446</v>
      </c>
      <c r="L28" s="40">
        <f t="shared" si="0"/>
        <v>6.8002777777777768</v>
      </c>
      <c r="M28" s="40">
        <f t="shared" si="1"/>
        <v>5.5289682539682525</v>
      </c>
    </row>
    <row r="29" spans="3:13" ht="9.4499999999999993" customHeight="1" x14ac:dyDescent="0.15">
      <c r="C29" s="20">
        <v>21</v>
      </c>
      <c r="D29" s="40">
        <v>4.7569444444444455</v>
      </c>
      <c r="E29" s="40">
        <v>5.5625</v>
      </c>
      <c r="F29" s="40">
        <v>5.2777777777777777</v>
      </c>
      <c r="G29" s="40">
        <v>5.918055555555557</v>
      </c>
      <c r="H29" s="40">
        <v>4.2305555555555561</v>
      </c>
      <c r="I29" s="40">
        <v>1.3708333333333333</v>
      </c>
      <c r="J29" s="40">
        <v>1.5069444444444444</v>
      </c>
      <c r="L29" s="40">
        <f t="shared" si="0"/>
        <v>5.1491666666666678</v>
      </c>
      <c r="M29" s="40">
        <f t="shared" si="1"/>
        <v>4.0890873015873019</v>
      </c>
    </row>
    <row r="30" spans="3:13" ht="9.4499999999999993" customHeight="1" x14ac:dyDescent="0.15">
      <c r="C30" s="20">
        <v>22</v>
      </c>
      <c r="D30" s="40">
        <v>3.2083333333333339</v>
      </c>
      <c r="E30" s="40">
        <v>2.6180555555555558</v>
      </c>
      <c r="F30" s="40">
        <v>3.1180555555555558</v>
      </c>
      <c r="G30" s="40">
        <v>3.5944444444444446</v>
      </c>
      <c r="H30" s="40">
        <v>2.4750000000000001</v>
      </c>
      <c r="I30" s="40">
        <v>1.5152777777777777</v>
      </c>
      <c r="J30" s="40">
        <v>1.8819444444444446</v>
      </c>
      <c r="L30" s="40">
        <f t="shared" si="0"/>
        <v>3.0027777777777778</v>
      </c>
      <c r="M30" s="40">
        <f t="shared" si="1"/>
        <v>2.6301587301587301</v>
      </c>
    </row>
    <row r="31" spans="3:13" ht="9.4499999999999993" customHeight="1" x14ac:dyDescent="0.15">
      <c r="C31" s="20">
        <v>23</v>
      </c>
      <c r="D31" s="40">
        <v>1.1375</v>
      </c>
      <c r="E31" s="40">
        <v>1.1458333333333333</v>
      </c>
      <c r="F31" s="40">
        <v>0.6875</v>
      </c>
      <c r="G31" s="40">
        <v>0.78472222222222232</v>
      </c>
      <c r="H31" s="40">
        <v>0.94722222222222208</v>
      </c>
      <c r="I31" s="40">
        <v>0.76111111111111107</v>
      </c>
      <c r="J31" s="40">
        <v>1.0486111111111109</v>
      </c>
      <c r="L31" s="40">
        <f t="shared" si="0"/>
        <v>0.94055555555555548</v>
      </c>
      <c r="M31" s="40">
        <f t="shared" si="1"/>
        <v>0.93035714285714277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40.81527777777778</v>
      </c>
      <c r="E33" s="40">
        <f t="shared" ref="E33:J33" si="2">SUM(E15:E26)</f>
        <v>58.458333333333343</v>
      </c>
      <c r="F33" s="40">
        <f t="shared" si="2"/>
        <v>47.888888888888893</v>
      </c>
      <c r="G33" s="40">
        <f t="shared" si="2"/>
        <v>46.601388888888891</v>
      </c>
      <c r="H33" s="40">
        <f t="shared" si="2"/>
        <v>36.419444444444444</v>
      </c>
      <c r="I33" s="40">
        <f t="shared" si="2"/>
        <v>10.875</v>
      </c>
      <c r="J33" s="40">
        <f t="shared" si="2"/>
        <v>12.402777777777779</v>
      </c>
      <c r="L33" s="40">
        <f>SUM(L15:L26)</f>
        <v>46.036666666666669</v>
      </c>
      <c r="M33" s="40">
        <f>SUM(M15:M26)</f>
        <v>36.208730158730162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9.406944444444445</v>
      </c>
      <c r="E34" s="40">
        <f t="shared" ref="E34:J34" si="3">SUM(E15:E17)</f>
        <v>11.583333333333334</v>
      </c>
      <c r="F34" s="40">
        <f t="shared" si="3"/>
        <v>10.784722222222223</v>
      </c>
      <c r="G34" s="40">
        <f t="shared" si="3"/>
        <v>9.030555555555555</v>
      </c>
      <c r="H34" s="40">
        <f t="shared" si="3"/>
        <v>10.591666666666667</v>
      </c>
      <c r="I34" s="40">
        <f t="shared" si="3"/>
        <v>4.4625000000000004</v>
      </c>
      <c r="J34" s="40">
        <f t="shared" si="3"/>
        <v>3.2013888888888888</v>
      </c>
      <c r="L34" s="40">
        <f>SUM(L15:L17)</f>
        <v>10.279444444444445</v>
      </c>
      <c r="M34" s="40">
        <f>SUM(M15:M17)</f>
        <v>8.4373015873015884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4.7541666666666664</v>
      </c>
      <c r="E35" s="40">
        <f t="shared" ref="E35:J35" si="4">SUM(E18:E23)</f>
        <v>6.125</v>
      </c>
      <c r="F35" s="40">
        <f t="shared" si="4"/>
        <v>6.8055555555555554</v>
      </c>
      <c r="G35" s="40">
        <f t="shared" si="4"/>
        <v>5.8972222222222221</v>
      </c>
      <c r="H35" s="40">
        <f t="shared" si="4"/>
        <v>6.7861111111111097</v>
      </c>
      <c r="I35" s="40">
        <f t="shared" si="4"/>
        <v>3.2805555555555559</v>
      </c>
      <c r="J35" s="40">
        <f t="shared" si="4"/>
        <v>3.8819444444444446</v>
      </c>
      <c r="L35" s="40">
        <f>SUM(L18:L23)</f>
        <v>6.0736111111111111</v>
      </c>
      <c r="M35" s="40">
        <f>SUM(M18:M23)</f>
        <v>5.3615079365079366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26.654166666666669</v>
      </c>
      <c r="E36" s="40">
        <f t="shared" ref="E36:J36" si="5">SUM(E24:E26)</f>
        <v>40.750000000000007</v>
      </c>
      <c r="F36" s="40">
        <f t="shared" si="5"/>
        <v>30.298611111111114</v>
      </c>
      <c r="G36" s="40">
        <f t="shared" si="5"/>
        <v>31.673611111111111</v>
      </c>
      <c r="H36" s="40">
        <f t="shared" si="5"/>
        <v>19.041666666666664</v>
      </c>
      <c r="I36" s="40">
        <f t="shared" si="5"/>
        <v>3.1319444444444446</v>
      </c>
      <c r="J36" s="40">
        <f t="shared" si="5"/>
        <v>5.3194444444444446</v>
      </c>
      <c r="L36" s="40">
        <f>SUM(L24:L26)</f>
        <v>29.683611111111112</v>
      </c>
      <c r="M36" s="40">
        <f>SUM(M24:M26)</f>
        <v>22.409920634920638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71.930555555555557</v>
      </c>
      <c r="E37" s="40">
        <f t="shared" ref="E37:J37" si="6">SUM(E8:E31)</f>
        <v>93.180555555555557</v>
      </c>
      <c r="F37" s="40">
        <f t="shared" si="6"/>
        <v>79.479166666666671</v>
      </c>
      <c r="G37" s="40">
        <f t="shared" si="6"/>
        <v>82.844444444444463</v>
      </c>
      <c r="H37" s="40">
        <f t="shared" si="6"/>
        <v>62.438888888888883</v>
      </c>
      <c r="I37" s="40">
        <f t="shared" si="6"/>
        <v>21.527777777777779</v>
      </c>
      <c r="J37" s="40">
        <f t="shared" si="6"/>
        <v>23.305555555555554</v>
      </c>
      <c r="L37" s="40">
        <f>SUM(L8:L31)</f>
        <v>77.97472222222224</v>
      </c>
      <c r="M37" s="40">
        <f>SUM(M8:M31)</f>
        <v>62.100992063492058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54.833333333333343</v>
      </c>
      <c r="D43" s="35">
        <v>45.2</v>
      </c>
      <c r="E43" s="35">
        <v>49.22</v>
      </c>
      <c r="F43" s="35">
        <v>32</v>
      </c>
      <c r="G43" s="35">
        <v>40.883333333333326</v>
      </c>
      <c r="H43" s="35">
        <v>71.266666666666666</v>
      </c>
      <c r="I43" s="35">
        <v>47.250000000000007</v>
      </c>
      <c r="J43" s="35">
        <v>36.93</v>
      </c>
      <c r="K43" s="35">
        <v>49.339999999999996</v>
      </c>
      <c r="L43" s="35">
        <v>50.983333333333334</v>
      </c>
      <c r="M43" s="35">
        <v>43.399999999999991</v>
      </c>
      <c r="N43" s="35">
        <v>31.133333333333333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82.15</v>
      </c>
      <c r="D44" s="35">
        <v>76.8</v>
      </c>
      <c r="E44" s="35">
        <v>76.239999999999995</v>
      </c>
      <c r="F44" s="35">
        <v>64.600000000000009</v>
      </c>
      <c r="G44" s="35">
        <v>71.666666666666671</v>
      </c>
      <c r="H44" s="35">
        <v>101.19999999999999</v>
      </c>
      <c r="I44" s="35">
        <v>80.850000000000009</v>
      </c>
      <c r="J44" s="35">
        <v>64.37</v>
      </c>
      <c r="K44" s="35">
        <v>80.40000000000002</v>
      </c>
      <c r="L44" s="35">
        <v>88.183333333333323</v>
      </c>
      <c r="M44" s="35">
        <v>83.169999999999973</v>
      </c>
      <c r="N44" s="35">
        <v>66.066666666666663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14</v>
      </c>
      <c r="D47" s="35">
        <v>6.5</v>
      </c>
      <c r="E47" s="35">
        <v>9.6</v>
      </c>
      <c r="F47" s="35">
        <v>1</v>
      </c>
      <c r="G47" s="35">
        <v>13.000000000000002</v>
      </c>
      <c r="H47" s="35">
        <v>12.666666666666666</v>
      </c>
      <c r="I47" s="35">
        <v>11.333333333333332</v>
      </c>
      <c r="J47" s="35">
        <v>16.600000000000001</v>
      </c>
      <c r="K47" s="35">
        <v>16</v>
      </c>
      <c r="L47" s="35">
        <v>14</v>
      </c>
      <c r="M47" s="35">
        <v>10.8</v>
      </c>
      <c r="N47" s="35">
        <v>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23.333333333333332</v>
      </c>
      <c r="D48" s="35">
        <v>13</v>
      </c>
      <c r="E48" s="35">
        <v>17.599999999999998</v>
      </c>
      <c r="F48" s="35">
        <v>15</v>
      </c>
      <c r="G48" s="35">
        <v>24.333333333333332</v>
      </c>
      <c r="H48" s="35">
        <v>27</v>
      </c>
      <c r="I48" s="35">
        <v>23.666666666666664</v>
      </c>
      <c r="J48" s="35">
        <v>25.199999999999996</v>
      </c>
      <c r="K48" s="35">
        <v>27.5</v>
      </c>
      <c r="L48" s="35">
        <v>19</v>
      </c>
      <c r="M48" s="35">
        <v>26.200000000000003</v>
      </c>
      <c r="N48" s="35">
        <v>16.5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9.6666666666666661</v>
      </c>
      <c r="D51" s="35">
        <v>6</v>
      </c>
      <c r="E51" s="35">
        <v>4.5</v>
      </c>
      <c r="F51" s="35">
        <v>19</v>
      </c>
      <c r="G51" s="35">
        <v>18.333333333333332</v>
      </c>
      <c r="H51" s="35">
        <v>11</v>
      </c>
      <c r="I51" s="35">
        <v>19.333333333333336</v>
      </c>
      <c r="J51" s="35">
        <v>13.25</v>
      </c>
      <c r="K51" s="35">
        <v>10.25</v>
      </c>
      <c r="L51" s="35">
        <v>12.5</v>
      </c>
      <c r="M51" s="35">
        <v>17</v>
      </c>
      <c r="N51" s="35">
        <v>7.9999999999999991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18.666666666666664</v>
      </c>
      <c r="D52" s="35">
        <v>12</v>
      </c>
      <c r="E52" s="35">
        <v>12.5</v>
      </c>
      <c r="F52" s="35">
        <v>27</v>
      </c>
      <c r="G52" s="35">
        <v>32.666666666666671</v>
      </c>
      <c r="H52" s="35">
        <v>23.25</v>
      </c>
      <c r="I52" s="35">
        <v>38.333333333333321</v>
      </c>
      <c r="J52" s="35">
        <v>21</v>
      </c>
      <c r="K52" s="35">
        <v>21</v>
      </c>
      <c r="L52" s="35">
        <v>20</v>
      </c>
      <c r="M52" s="35">
        <v>32.25</v>
      </c>
      <c r="N52" s="35">
        <v>21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368" display="Index" xr:uid="{9428D216-4304-4E86-AC60-DDE981A9AD82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C5FC-4450-4F74-8AA0-7B604425FFBC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133</v>
      </c>
      <c r="E3" s="46"/>
      <c r="F3" s="46"/>
      <c r="G3" s="8"/>
      <c r="H3" s="48" t="s">
        <v>34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101.96666666666667</v>
      </c>
      <c r="Q6" s="18">
        <v>104.86111111111109</v>
      </c>
      <c r="R6" s="18">
        <v>103.1736111111111</v>
      </c>
      <c r="S6" s="18">
        <v>96.008333333333326</v>
      </c>
      <c r="T6" s="18">
        <v>82.987500000000011</v>
      </c>
      <c r="U6" s="18">
        <v>29.104545454545452</v>
      </c>
      <c r="V6" s="18">
        <v>25.49305555555555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>
        <v>47.227777777777774</v>
      </c>
      <c r="Q7" s="18">
        <v>51.972222222222221</v>
      </c>
      <c r="R7" s="18">
        <v>50.465277777777771</v>
      </c>
      <c r="S7" s="18">
        <v>49.984722222222217</v>
      </c>
      <c r="T7" s="18">
        <v>43.580555555555563</v>
      </c>
      <c r="U7" s="18">
        <v>12.50909090909091</v>
      </c>
      <c r="V7" s="18">
        <v>8.6041666666666679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149.19444444444446</v>
      </c>
      <c r="Q8" s="18">
        <f t="shared" ref="Q8:V8" si="0">SUM(Q6:Q7)</f>
        <v>156.83333333333331</v>
      </c>
      <c r="R8" s="18">
        <f t="shared" si="0"/>
        <v>153.63888888888886</v>
      </c>
      <c r="S8" s="18">
        <f t="shared" si="0"/>
        <v>145.99305555555554</v>
      </c>
      <c r="T8" s="18">
        <f t="shared" si="0"/>
        <v>126.56805555555557</v>
      </c>
      <c r="U8" s="18">
        <f t="shared" si="0"/>
        <v>41.61363636363636</v>
      </c>
      <c r="V8" s="18">
        <f t="shared" si="0"/>
        <v>34.097222222222214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78.299999999999983</v>
      </c>
      <c r="Q10" s="18">
        <v>88.999999999999986</v>
      </c>
      <c r="R10" s="18">
        <v>91.11</v>
      </c>
      <c r="S10" s="18">
        <v>90.3</v>
      </c>
      <c r="T10" s="18">
        <v>111.28333333333333</v>
      </c>
      <c r="U10" s="18">
        <v>88.933333333333351</v>
      </c>
      <c r="V10" s="18">
        <v>106.4666666666667</v>
      </c>
      <c r="W10" s="18">
        <v>110.11666666666667</v>
      </c>
      <c r="X10" s="18">
        <v>116.22</v>
      </c>
      <c r="Y10" s="18">
        <v>108.33333333333336</v>
      </c>
      <c r="Z10" s="18">
        <v>95.630000000000024</v>
      </c>
      <c r="AA10" s="18">
        <v>87.899999999999991</v>
      </c>
    </row>
    <row r="11" spans="1:27" ht="9.4499999999999993" customHeight="1" x14ac:dyDescent="0.15">
      <c r="C11" s="20"/>
      <c r="O11" s="17" t="s">
        <v>85</v>
      </c>
      <c r="P11" s="18">
        <v>47.59999999999998</v>
      </c>
      <c r="Q11" s="18">
        <v>48.466666666666661</v>
      </c>
      <c r="R11" s="18">
        <v>53.12</v>
      </c>
      <c r="S11" s="18">
        <v>59.300000000000011</v>
      </c>
      <c r="T11" s="18">
        <v>53.916666666666657</v>
      </c>
      <c r="U11" s="18">
        <v>58.599999999999994</v>
      </c>
      <c r="V11" s="18">
        <v>62.533333333333317</v>
      </c>
      <c r="W11" s="18">
        <v>42.256666666666668</v>
      </c>
      <c r="X11" s="18">
        <v>44.13</v>
      </c>
      <c r="Y11" s="18">
        <v>43.45</v>
      </c>
      <c r="Z11" s="18">
        <v>36.080000000000005</v>
      </c>
      <c r="AA11" s="18">
        <v>34.29999999999999</v>
      </c>
    </row>
    <row r="12" spans="1:27" ht="9.4499999999999993" customHeight="1" x14ac:dyDescent="0.15">
      <c r="C12" s="20"/>
      <c r="O12" s="17" t="s">
        <v>86</v>
      </c>
      <c r="P12" s="18">
        <f>SUM(P10:P11)</f>
        <v>125.89999999999996</v>
      </c>
      <c r="Q12" s="18">
        <f t="shared" ref="Q12:AA12" si="1">SUM(Q10:Q11)</f>
        <v>137.46666666666664</v>
      </c>
      <c r="R12" s="18">
        <f t="shared" si="1"/>
        <v>144.22999999999999</v>
      </c>
      <c r="S12" s="18">
        <f t="shared" si="1"/>
        <v>149.60000000000002</v>
      </c>
      <c r="T12" s="18">
        <f t="shared" si="1"/>
        <v>165.2</v>
      </c>
      <c r="U12" s="18">
        <f t="shared" si="1"/>
        <v>147.53333333333336</v>
      </c>
      <c r="V12" s="18">
        <f t="shared" si="1"/>
        <v>169</v>
      </c>
      <c r="W12" s="18">
        <f t="shared" si="1"/>
        <v>152.37333333333333</v>
      </c>
      <c r="X12" s="18">
        <f t="shared" si="1"/>
        <v>160.35</v>
      </c>
      <c r="Y12" s="18">
        <f t="shared" si="1"/>
        <v>151.78333333333336</v>
      </c>
      <c r="Z12" s="18">
        <f t="shared" si="1"/>
        <v>131.71000000000004</v>
      </c>
      <c r="AA12" s="18">
        <f t="shared" si="1"/>
        <v>122.19999999999999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>
        <v>99.06208333333332</v>
      </c>
      <c r="R14" s="23">
        <v>105.5163888888889</v>
      </c>
      <c r="S14" s="23">
        <v>110.60666666666665</v>
      </c>
      <c r="T14" s="24">
        <v>112.6375</v>
      </c>
      <c r="U14" s="24">
        <v>116.375</v>
      </c>
      <c r="V14" s="24">
        <v>109.16678571428574</v>
      </c>
      <c r="W14" s="24">
        <v>106.71148148148148</v>
      </c>
      <c r="X14" s="24">
        <v>99.344333333333338</v>
      </c>
      <c r="Y14" s="18">
        <v>97.799444444444433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>
        <v>67.466250000000031</v>
      </c>
      <c r="R15" s="24">
        <v>65.523055555555544</v>
      </c>
      <c r="S15" s="24">
        <v>77.38</v>
      </c>
      <c r="T15" s="24">
        <v>70.245833333333323</v>
      </c>
      <c r="U15" s="24">
        <v>70.911666666666662</v>
      </c>
      <c r="V15" s="24">
        <v>60.69722222222223</v>
      </c>
      <c r="W15" s="24">
        <v>53.899629629629644</v>
      </c>
      <c r="X15" s="24">
        <v>57.928666666666686</v>
      </c>
      <c r="Y15" s="18">
        <v>48.646111111111125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8">
        <f t="shared" ref="Q16:X16" si="3">SUM(Q14:Q15)</f>
        <v>166.52833333333336</v>
      </c>
      <c r="R16" s="18">
        <f t="shared" si="3"/>
        <v>171.03944444444443</v>
      </c>
      <c r="S16" s="18">
        <f t="shared" si="3"/>
        <v>187.98666666666665</v>
      </c>
      <c r="T16" s="18">
        <f t="shared" si="3"/>
        <v>182.88333333333333</v>
      </c>
      <c r="U16" s="18">
        <f t="shared" si="3"/>
        <v>187.28666666666666</v>
      </c>
      <c r="V16" s="18">
        <f t="shared" si="3"/>
        <v>169.86400793650796</v>
      </c>
      <c r="W16" s="18">
        <f t="shared" si="3"/>
        <v>160.61111111111114</v>
      </c>
      <c r="X16" s="18">
        <f t="shared" si="3"/>
        <v>157.27300000000002</v>
      </c>
      <c r="Y16" s="18">
        <f>SUM(Y14:Y15)</f>
        <v>146.44555555555556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90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395" display="Index" xr:uid="{97C7AA49-2C40-42CD-B1D0-D8ED1AB6D748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DEF86-B4A9-4FB8-B3C6-C925D3C369BF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133</v>
      </c>
      <c r="E3" s="46"/>
      <c r="F3" s="46"/>
      <c r="G3" s="8"/>
      <c r="H3" s="53" t="s">
        <v>34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36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0.28611111111111115</v>
      </c>
      <c r="E8" s="40">
        <v>0.45138888888888884</v>
      </c>
      <c r="F8" s="40">
        <v>0.30555555555555552</v>
      </c>
      <c r="G8" s="40">
        <v>0.42638888888888887</v>
      </c>
      <c r="H8" s="40">
        <v>0.50416666666666665</v>
      </c>
      <c r="I8" s="40">
        <v>0.22727272727272727</v>
      </c>
      <c r="J8" s="40">
        <v>0.27083333333333337</v>
      </c>
      <c r="L8" s="40">
        <f>AVERAGE(D8:H8)</f>
        <v>0.39472222222222225</v>
      </c>
      <c r="M8" s="40">
        <f>AVERAGE(D8:J8)</f>
        <v>0.35310245310245314</v>
      </c>
      <c r="O8" s="29"/>
    </row>
    <row r="9" spans="1:15" ht="9.4499999999999993" customHeight="1" x14ac:dyDescent="0.15">
      <c r="C9" s="20">
        <v>1</v>
      </c>
      <c r="D9" s="40">
        <v>2.0833333333333332E-2</v>
      </c>
      <c r="E9" s="40">
        <v>0.13888888888888887</v>
      </c>
      <c r="F9" s="40">
        <v>0.1111111111111111</v>
      </c>
      <c r="G9" s="40">
        <v>6.25E-2</v>
      </c>
      <c r="H9" s="40">
        <v>0.2388888888888889</v>
      </c>
      <c r="I9" s="40">
        <v>0.30151515151515151</v>
      </c>
      <c r="J9" s="40">
        <v>0.23611111111111113</v>
      </c>
      <c r="L9" s="40">
        <f t="shared" ref="L9:L31" si="0">AVERAGE(D9:H9)</f>
        <v>0.11444444444444443</v>
      </c>
      <c r="M9" s="40">
        <f t="shared" ref="M9:M31" si="1">AVERAGE(D9:J9)</f>
        <v>0.15854978354978355</v>
      </c>
      <c r="O9" s="29"/>
    </row>
    <row r="10" spans="1:15" ht="9.4499999999999993" customHeight="1" x14ac:dyDescent="0.15">
      <c r="C10" s="20">
        <v>2</v>
      </c>
      <c r="D10" s="40">
        <v>7.9166666666666663E-2</v>
      </c>
      <c r="E10" s="40">
        <v>9.0277777777777776E-2</v>
      </c>
      <c r="F10" s="40">
        <v>0.125</v>
      </c>
      <c r="G10" s="40">
        <v>0.13194444444444445</v>
      </c>
      <c r="H10" s="40">
        <v>0.15833333333333333</v>
      </c>
      <c r="I10" s="40">
        <v>0.23787878787878786</v>
      </c>
      <c r="J10" s="40">
        <v>4.8611111111111105E-2</v>
      </c>
      <c r="L10" s="40">
        <f t="shared" si="0"/>
        <v>0.11694444444444445</v>
      </c>
      <c r="M10" s="40">
        <f t="shared" si="1"/>
        <v>0.12445887445887448</v>
      </c>
      <c r="O10" s="29"/>
    </row>
    <row r="11" spans="1:15" ht="9.4499999999999993" customHeight="1" x14ac:dyDescent="0.15">
      <c r="C11" s="20">
        <v>3</v>
      </c>
      <c r="D11" s="40">
        <v>0.30694444444444441</v>
      </c>
      <c r="E11" s="40">
        <v>0.22916666666666669</v>
      </c>
      <c r="F11" s="40">
        <v>0.3125</v>
      </c>
      <c r="G11" s="40">
        <v>0.1875</v>
      </c>
      <c r="H11" s="40">
        <v>0.2722222222222222</v>
      </c>
      <c r="I11" s="40">
        <v>0.12424242424242422</v>
      </c>
      <c r="J11" s="40">
        <v>6.9444444444444434E-2</v>
      </c>
      <c r="L11" s="40">
        <f t="shared" si="0"/>
        <v>0.2616666666666666</v>
      </c>
      <c r="M11" s="40">
        <f t="shared" si="1"/>
        <v>0.21457431457431456</v>
      </c>
      <c r="O11" s="29"/>
    </row>
    <row r="12" spans="1:15" ht="9.4499999999999993" customHeight="1" x14ac:dyDescent="0.15">
      <c r="C12" s="20">
        <v>4</v>
      </c>
      <c r="D12" s="40">
        <v>0.84722222222222232</v>
      </c>
      <c r="E12" s="40">
        <v>1.4861111111111112</v>
      </c>
      <c r="F12" s="40">
        <v>1.6736111111111109</v>
      </c>
      <c r="G12" s="40">
        <v>1.413888888888889</v>
      </c>
      <c r="H12" s="40">
        <v>1.1208333333333333</v>
      </c>
      <c r="I12" s="40">
        <v>0.8893939393939394</v>
      </c>
      <c r="J12" s="40">
        <v>0</v>
      </c>
      <c r="L12" s="40">
        <f t="shared" si="0"/>
        <v>1.3083333333333333</v>
      </c>
      <c r="M12" s="40">
        <f t="shared" si="1"/>
        <v>1.0615800865800866</v>
      </c>
    </row>
    <row r="13" spans="1:15" ht="9.4499999999999993" customHeight="1" x14ac:dyDescent="0.15">
      <c r="C13" s="20">
        <v>5</v>
      </c>
      <c r="D13" s="40">
        <v>9.7583333333333329</v>
      </c>
      <c r="E13" s="40">
        <v>10.722222222222223</v>
      </c>
      <c r="F13" s="40">
        <v>10.236111111111111</v>
      </c>
      <c r="G13" s="40">
        <v>9.5861111111111104</v>
      </c>
      <c r="H13" s="40">
        <v>8.343055555555555</v>
      </c>
      <c r="I13" s="40">
        <v>1.8121212121212122</v>
      </c>
      <c r="J13" s="40">
        <v>1.6736111111111109</v>
      </c>
      <c r="L13" s="40">
        <f t="shared" si="0"/>
        <v>9.7291666666666661</v>
      </c>
      <c r="M13" s="40">
        <f t="shared" si="1"/>
        <v>7.4473665223665222</v>
      </c>
    </row>
    <row r="14" spans="1:15" ht="9.4499999999999993" customHeight="1" x14ac:dyDescent="0.15">
      <c r="C14" s="20">
        <v>6</v>
      </c>
      <c r="D14" s="40">
        <v>9.7055555555555557</v>
      </c>
      <c r="E14" s="40">
        <v>11.375</v>
      </c>
      <c r="F14" s="40">
        <v>12.972222222222221</v>
      </c>
      <c r="G14" s="40">
        <v>11.197222222222221</v>
      </c>
      <c r="H14" s="40">
        <v>11.831944444444444</v>
      </c>
      <c r="I14" s="40">
        <v>4.0909090909090899</v>
      </c>
      <c r="J14" s="40">
        <v>1.3680555555555554</v>
      </c>
      <c r="L14" s="40">
        <f t="shared" si="0"/>
        <v>11.416388888888889</v>
      </c>
      <c r="M14" s="40">
        <f t="shared" si="1"/>
        <v>8.9344155844155857</v>
      </c>
    </row>
    <row r="15" spans="1:15" ht="9.4499999999999993" customHeight="1" x14ac:dyDescent="0.15">
      <c r="C15" s="20">
        <v>7</v>
      </c>
      <c r="D15" s="40">
        <v>21.965277777777779</v>
      </c>
      <c r="E15" s="40">
        <v>22.034722222222221</v>
      </c>
      <c r="F15" s="40">
        <v>19.631944444444443</v>
      </c>
      <c r="G15" s="40">
        <v>20.74722222222222</v>
      </c>
      <c r="H15" s="40">
        <v>17.495833333333334</v>
      </c>
      <c r="I15" s="40">
        <v>2.1636363636363636</v>
      </c>
      <c r="J15" s="40">
        <v>1.0555555555555554</v>
      </c>
      <c r="L15" s="40">
        <f t="shared" si="0"/>
        <v>20.375</v>
      </c>
      <c r="M15" s="40">
        <f t="shared" si="1"/>
        <v>15.013455988455988</v>
      </c>
    </row>
    <row r="16" spans="1:15" ht="9.4499999999999993" customHeight="1" x14ac:dyDescent="0.15">
      <c r="C16" s="20">
        <v>8</v>
      </c>
      <c r="D16" s="40">
        <v>12.541666666666666</v>
      </c>
      <c r="E16" s="40">
        <v>13.340277777777779</v>
      </c>
      <c r="F16" s="40">
        <v>13.256944444444445</v>
      </c>
      <c r="G16" s="40">
        <v>11.926388888888889</v>
      </c>
      <c r="H16" s="40">
        <v>9.6958333333333329</v>
      </c>
      <c r="I16" s="40">
        <v>2.3560606060606064</v>
      </c>
      <c r="J16" s="40">
        <v>2.125</v>
      </c>
      <c r="L16" s="40">
        <f t="shared" si="0"/>
        <v>12.152222222222221</v>
      </c>
      <c r="M16" s="40">
        <f t="shared" si="1"/>
        <v>9.3203102453102442</v>
      </c>
    </row>
    <row r="17" spans="3:13" ht="9.4499999999999993" customHeight="1" x14ac:dyDescent="0.15">
      <c r="C17" s="20">
        <v>9</v>
      </c>
      <c r="D17" s="40">
        <v>4.8722222222222218</v>
      </c>
      <c r="E17" s="40">
        <v>4.0694444444444446</v>
      </c>
      <c r="F17" s="40">
        <v>4.3194444444444446</v>
      </c>
      <c r="G17" s="40">
        <v>4.0263888888888886</v>
      </c>
      <c r="H17" s="40">
        <v>3.5847222222222226</v>
      </c>
      <c r="I17" s="40">
        <v>1.5030303030303029</v>
      </c>
      <c r="J17" s="40">
        <v>2.291666666666667</v>
      </c>
      <c r="L17" s="40">
        <f t="shared" si="0"/>
        <v>4.1744444444444451</v>
      </c>
      <c r="M17" s="40">
        <f t="shared" si="1"/>
        <v>3.5238455988455994</v>
      </c>
    </row>
    <row r="18" spans="3:13" ht="9.4499999999999993" customHeight="1" x14ac:dyDescent="0.15">
      <c r="C18" s="20">
        <v>10</v>
      </c>
      <c r="D18" s="40">
        <v>2.8736111111111113</v>
      </c>
      <c r="E18" s="40">
        <v>1.7777777777777779</v>
      </c>
      <c r="F18" s="40">
        <v>2.25</v>
      </c>
      <c r="G18" s="40">
        <v>3.7305555555555552</v>
      </c>
      <c r="H18" s="40">
        <v>2.6347222222222224</v>
      </c>
      <c r="I18" s="40">
        <v>2.1196969696969701</v>
      </c>
      <c r="J18" s="40">
        <v>2.2083333333333335</v>
      </c>
      <c r="L18" s="40">
        <f t="shared" si="0"/>
        <v>2.6533333333333333</v>
      </c>
      <c r="M18" s="40">
        <f t="shared" si="1"/>
        <v>2.5135281385281383</v>
      </c>
    </row>
    <row r="19" spans="3:13" ht="9.4499999999999993" customHeight="1" x14ac:dyDescent="0.15">
      <c r="C19" s="20">
        <v>11</v>
      </c>
      <c r="D19" s="40">
        <v>2.9694444444444441</v>
      </c>
      <c r="E19" s="40">
        <v>3.354166666666667</v>
      </c>
      <c r="F19" s="40">
        <v>2.291666666666667</v>
      </c>
      <c r="G19" s="40">
        <v>2.2999999999999998</v>
      </c>
      <c r="H19" s="40">
        <v>1.8680555555555554</v>
      </c>
      <c r="I19" s="40">
        <v>3.0787878787878782</v>
      </c>
      <c r="J19" s="40">
        <v>3.8611111111111112</v>
      </c>
      <c r="L19" s="40">
        <f t="shared" si="0"/>
        <v>2.5566666666666666</v>
      </c>
      <c r="M19" s="40">
        <f t="shared" si="1"/>
        <v>2.8176046176046179</v>
      </c>
    </row>
    <row r="20" spans="3:13" ht="9.4499999999999993" customHeight="1" x14ac:dyDescent="0.15">
      <c r="C20" s="20">
        <v>12</v>
      </c>
      <c r="D20" s="40">
        <v>3.3055555555555554</v>
      </c>
      <c r="E20" s="40">
        <v>3.9236111111111116</v>
      </c>
      <c r="F20" s="40">
        <v>3.7152777777777777</v>
      </c>
      <c r="G20" s="40">
        <v>2.8986111111111108</v>
      </c>
      <c r="H20" s="40">
        <v>4.6902777777777773</v>
      </c>
      <c r="I20" s="40">
        <v>3.042424242424242</v>
      </c>
      <c r="J20" s="40">
        <v>2.0416666666666661</v>
      </c>
      <c r="L20" s="40">
        <f t="shared" si="0"/>
        <v>3.7066666666666661</v>
      </c>
      <c r="M20" s="40">
        <f t="shared" si="1"/>
        <v>3.3739177489177488</v>
      </c>
    </row>
    <row r="21" spans="3:13" ht="9.4499999999999993" customHeight="1" x14ac:dyDescent="0.15">
      <c r="C21" s="20">
        <v>13</v>
      </c>
      <c r="D21" s="40">
        <v>7.6166666666666671</v>
      </c>
      <c r="E21" s="40">
        <v>6.583333333333333</v>
      </c>
      <c r="F21" s="40">
        <v>6.5277777777777768</v>
      </c>
      <c r="G21" s="40">
        <v>7.1722222222222225</v>
      </c>
      <c r="H21" s="40">
        <v>6.9555555555555557</v>
      </c>
      <c r="I21" s="40">
        <v>2.9878787878787882</v>
      </c>
      <c r="J21" s="40">
        <v>2.5763888888888888</v>
      </c>
      <c r="L21" s="40">
        <f t="shared" si="0"/>
        <v>6.971111111111111</v>
      </c>
      <c r="M21" s="40">
        <f t="shared" si="1"/>
        <v>5.7742604617604609</v>
      </c>
    </row>
    <row r="22" spans="3:13" ht="9.4499999999999993" customHeight="1" x14ac:dyDescent="0.15">
      <c r="C22" s="20">
        <v>14</v>
      </c>
      <c r="D22" s="40">
        <v>9.2125000000000004</v>
      </c>
      <c r="E22" s="40">
        <v>10</v>
      </c>
      <c r="F22" s="40">
        <v>10.076388888888888</v>
      </c>
      <c r="G22" s="40">
        <v>9.0013888888888882</v>
      </c>
      <c r="H22" s="40">
        <v>9.2027777777777775</v>
      </c>
      <c r="I22" s="40">
        <v>2.8257575757575761</v>
      </c>
      <c r="J22" s="40">
        <v>2.1041666666666665</v>
      </c>
      <c r="L22" s="40">
        <f t="shared" si="0"/>
        <v>9.49861111111111</v>
      </c>
      <c r="M22" s="40">
        <f t="shared" si="1"/>
        <v>7.4889971139971134</v>
      </c>
    </row>
    <row r="23" spans="3:13" ht="9.4499999999999993" customHeight="1" x14ac:dyDescent="0.15">
      <c r="C23" s="20">
        <v>15</v>
      </c>
      <c r="D23" s="40">
        <v>6.7861111111111105</v>
      </c>
      <c r="E23" s="40">
        <v>6.5972222222222223</v>
      </c>
      <c r="F23" s="40">
        <v>6.6180555555555562</v>
      </c>
      <c r="G23" s="40">
        <v>6.8944444444444448</v>
      </c>
      <c r="H23" s="40">
        <v>9.2638888888888893</v>
      </c>
      <c r="I23" s="40">
        <v>2.6606060606060606</v>
      </c>
      <c r="J23" s="40">
        <v>1.8819444444444442</v>
      </c>
      <c r="L23" s="40">
        <f t="shared" si="0"/>
        <v>7.2319444444444461</v>
      </c>
      <c r="M23" s="40">
        <f t="shared" si="1"/>
        <v>5.8146103896103911</v>
      </c>
    </row>
    <row r="24" spans="3:13" ht="9.4499999999999993" customHeight="1" x14ac:dyDescent="0.15">
      <c r="C24" s="20">
        <v>16</v>
      </c>
      <c r="D24" s="40">
        <v>17.429166666666667</v>
      </c>
      <c r="E24" s="40">
        <v>18.201388888888889</v>
      </c>
      <c r="F24" s="40">
        <v>16.868055555555557</v>
      </c>
      <c r="G24" s="40">
        <v>16.158333333333335</v>
      </c>
      <c r="H24" s="40">
        <v>11.487499999999997</v>
      </c>
      <c r="I24" s="40">
        <v>3.0363636363636362</v>
      </c>
      <c r="J24" s="40">
        <v>2.3333333333333335</v>
      </c>
      <c r="L24" s="40">
        <f t="shared" si="0"/>
        <v>16.02888888888889</v>
      </c>
      <c r="M24" s="40">
        <f t="shared" si="1"/>
        <v>12.216305916305915</v>
      </c>
    </row>
    <row r="25" spans="3:13" ht="9.4499999999999993" customHeight="1" x14ac:dyDescent="0.15">
      <c r="C25" s="20">
        <v>17</v>
      </c>
      <c r="D25" s="40">
        <v>16.293055555555554</v>
      </c>
      <c r="E25" s="40">
        <v>18.770833333333332</v>
      </c>
      <c r="F25" s="40">
        <v>18.402777777777775</v>
      </c>
      <c r="G25" s="40">
        <v>15.627777777777778</v>
      </c>
      <c r="H25" s="40">
        <v>10.934722222222224</v>
      </c>
      <c r="I25" s="40">
        <v>2.7181818181818178</v>
      </c>
      <c r="J25" s="40">
        <v>2.1180555555555554</v>
      </c>
      <c r="L25" s="40">
        <f t="shared" si="0"/>
        <v>16.005833333333332</v>
      </c>
      <c r="M25" s="40">
        <f t="shared" si="1"/>
        <v>12.123629148629147</v>
      </c>
    </row>
    <row r="26" spans="3:13" ht="9.4499999999999993" customHeight="1" x14ac:dyDescent="0.15">
      <c r="C26" s="20">
        <v>18</v>
      </c>
      <c r="D26" s="40">
        <v>10.612500000000001</v>
      </c>
      <c r="E26" s="40">
        <v>11.0625</v>
      </c>
      <c r="F26" s="40">
        <v>9.9166666666666661</v>
      </c>
      <c r="G26" s="40">
        <v>10.152777777777777</v>
      </c>
      <c r="H26" s="40">
        <v>6.8666666666666671</v>
      </c>
      <c r="I26" s="40">
        <v>1.790909090909091</v>
      </c>
      <c r="J26" s="40">
        <v>2.145833333333333</v>
      </c>
      <c r="L26" s="40">
        <f t="shared" si="0"/>
        <v>9.7222222222222232</v>
      </c>
      <c r="M26" s="40">
        <f t="shared" si="1"/>
        <v>7.5068362193362201</v>
      </c>
    </row>
    <row r="27" spans="3:13" ht="9.4499999999999993" customHeight="1" x14ac:dyDescent="0.15">
      <c r="C27" s="20">
        <v>19</v>
      </c>
      <c r="D27" s="40">
        <v>3.2527777777777778</v>
      </c>
      <c r="E27" s="40">
        <v>3.8680555555555549</v>
      </c>
      <c r="F27" s="40">
        <v>3.75</v>
      </c>
      <c r="G27" s="40">
        <v>4.1749999999999998</v>
      </c>
      <c r="H27" s="40">
        <v>2.4972222222222227</v>
      </c>
      <c r="I27" s="40">
        <v>0.8318181818181819</v>
      </c>
      <c r="J27" s="40">
        <v>0.89583333333333337</v>
      </c>
      <c r="L27" s="40">
        <f t="shared" si="0"/>
        <v>3.5086111111111116</v>
      </c>
      <c r="M27" s="40">
        <f t="shared" si="1"/>
        <v>2.7529581529581533</v>
      </c>
    </row>
    <row r="28" spans="3:13" ht="9.4499999999999993" customHeight="1" x14ac:dyDescent="0.15">
      <c r="C28" s="20">
        <v>20</v>
      </c>
      <c r="D28" s="40">
        <v>2.6875</v>
      </c>
      <c r="E28" s="40">
        <v>1.7847222222222221</v>
      </c>
      <c r="F28" s="40">
        <v>3.6111111111111112</v>
      </c>
      <c r="G28" s="40">
        <v>1.9430555555555555</v>
      </c>
      <c r="H28" s="40">
        <v>2.1416666666666671</v>
      </c>
      <c r="I28" s="40">
        <v>1.3166666666666667</v>
      </c>
      <c r="J28" s="40">
        <v>1.8819444444444444</v>
      </c>
      <c r="L28" s="40">
        <f t="shared" si="0"/>
        <v>2.4336111111111114</v>
      </c>
      <c r="M28" s="40">
        <f t="shared" si="1"/>
        <v>2.1952380952380954</v>
      </c>
    </row>
    <row r="29" spans="3:13" ht="9.4499999999999993" customHeight="1" x14ac:dyDescent="0.15">
      <c r="C29" s="20">
        <v>21</v>
      </c>
      <c r="D29" s="40">
        <v>1.9444444444444442</v>
      </c>
      <c r="E29" s="40">
        <v>2.4375</v>
      </c>
      <c r="F29" s="40">
        <v>1.8541666666666665</v>
      </c>
      <c r="G29" s="40">
        <v>1.8541666666666665</v>
      </c>
      <c r="H29" s="40">
        <v>2.1847222222222222</v>
      </c>
      <c r="I29" s="40">
        <v>0.64999999999999991</v>
      </c>
      <c r="J29" s="40">
        <v>0.33333333333333331</v>
      </c>
      <c r="L29" s="40">
        <f t="shared" si="0"/>
        <v>2.0549999999999997</v>
      </c>
      <c r="M29" s="40">
        <f t="shared" si="1"/>
        <v>1.6083333333333332</v>
      </c>
    </row>
    <row r="30" spans="3:13" ht="9.4499999999999993" customHeight="1" x14ac:dyDescent="0.15">
      <c r="C30" s="20">
        <v>22</v>
      </c>
      <c r="D30" s="40">
        <v>3.5888888888888886</v>
      </c>
      <c r="E30" s="40">
        <v>4.1388888888888884</v>
      </c>
      <c r="F30" s="40">
        <v>4.3749999999999991</v>
      </c>
      <c r="G30" s="40">
        <v>3.8555555555555552</v>
      </c>
      <c r="H30" s="40">
        <v>2.0375000000000001</v>
      </c>
      <c r="I30" s="40">
        <v>0.58787878787878789</v>
      </c>
      <c r="J30" s="40">
        <v>0.27777777777777779</v>
      </c>
      <c r="L30" s="40">
        <f t="shared" si="0"/>
        <v>3.5991666666666666</v>
      </c>
      <c r="M30" s="40">
        <f t="shared" si="1"/>
        <v>2.6944985569985573</v>
      </c>
    </row>
    <row r="31" spans="3:13" ht="9.4499999999999993" customHeight="1" x14ac:dyDescent="0.15">
      <c r="C31" s="20">
        <v>23</v>
      </c>
      <c r="D31" s="40">
        <v>0.2388888888888889</v>
      </c>
      <c r="E31" s="40">
        <v>0.39583333333333331</v>
      </c>
      <c r="F31" s="40">
        <v>0.4375</v>
      </c>
      <c r="G31" s="40">
        <v>0.52361111111111114</v>
      </c>
      <c r="H31" s="40">
        <v>0.55694444444444446</v>
      </c>
      <c r="I31" s="40">
        <v>0.26060606060606062</v>
      </c>
      <c r="J31" s="40">
        <v>0.2986111111111111</v>
      </c>
      <c r="L31" s="40">
        <f t="shared" si="0"/>
        <v>0.43055555555555552</v>
      </c>
      <c r="M31" s="40">
        <f t="shared" si="1"/>
        <v>0.38742784992784995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116.47777777777777</v>
      </c>
      <c r="E33" s="40">
        <f t="shared" ref="E33:J33" si="2">SUM(E15:E26)</f>
        <v>119.71527777777779</v>
      </c>
      <c r="F33" s="40">
        <f t="shared" si="2"/>
        <v>113.87499999999999</v>
      </c>
      <c r="G33" s="40">
        <f t="shared" si="2"/>
        <v>110.63611111111109</v>
      </c>
      <c r="H33" s="40">
        <f t="shared" si="2"/>
        <v>94.680555555555543</v>
      </c>
      <c r="I33" s="40">
        <f t="shared" si="2"/>
        <v>30.283333333333331</v>
      </c>
      <c r="J33" s="40">
        <f t="shared" si="2"/>
        <v>26.743055555555554</v>
      </c>
      <c r="L33" s="40">
        <f>SUM(L15:L26)</f>
        <v>111.07694444444445</v>
      </c>
      <c r="M33" s="40">
        <f>SUM(M15:M26)</f>
        <v>87.487301587301602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39.379166666666663</v>
      </c>
      <c r="E34" s="40">
        <f t="shared" ref="E34:J34" si="3">SUM(E15:E17)</f>
        <v>39.444444444444443</v>
      </c>
      <c r="F34" s="40">
        <f t="shared" si="3"/>
        <v>37.208333333333329</v>
      </c>
      <c r="G34" s="40">
        <f t="shared" si="3"/>
        <v>36.699999999999996</v>
      </c>
      <c r="H34" s="40">
        <f t="shared" si="3"/>
        <v>30.776388888888889</v>
      </c>
      <c r="I34" s="40">
        <f t="shared" si="3"/>
        <v>6.0227272727272725</v>
      </c>
      <c r="J34" s="40">
        <f t="shared" si="3"/>
        <v>5.4722222222222223</v>
      </c>
      <c r="L34" s="40">
        <f>SUM(L15:L17)</f>
        <v>36.701666666666668</v>
      </c>
      <c r="M34" s="40">
        <f>SUM(M15:M17)</f>
        <v>27.857611832611834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32.763888888888886</v>
      </c>
      <c r="E35" s="40">
        <f t="shared" ref="E35:J35" si="4">SUM(E18:E23)</f>
        <v>32.236111111111114</v>
      </c>
      <c r="F35" s="40">
        <f t="shared" si="4"/>
        <v>31.479166666666664</v>
      </c>
      <c r="G35" s="40">
        <f t="shared" si="4"/>
        <v>31.99722222222222</v>
      </c>
      <c r="H35" s="40">
        <f t="shared" si="4"/>
        <v>34.615277777777777</v>
      </c>
      <c r="I35" s="40">
        <f t="shared" si="4"/>
        <v>16.715151515151515</v>
      </c>
      <c r="J35" s="40">
        <f t="shared" si="4"/>
        <v>14.673611111111111</v>
      </c>
      <c r="L35" s="40">
        <f>SUM(L18:L23)</f>
        <v>32.618333333333332</v>
      </c>
      <c r="M35" s="40">
        <f>SUM(M18:M23)</f>
        <v>27.782918470418469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44.334722222222226</v>
      </c>
      <c r="E36" s="40">
        <f t="shared" ref="E36:J36" si="5">SUM(E24:E26)</f>
        <v>48.034722222222221</v>
      </c>
      <c r="F36" s="40">
        <f t="shared" si="5"/>
        <v>45.187499999999993</v>
      </c>
      <c r="G36" s="40">
        <f t="shared" si="5"/>
        <v>41.93888888888889</v>
      </c>
      <c r="H36" s="40">
        <f t="shared" si="5"/>
        <v>29.288888888888888</v>
      </c>
      <c r="I36" s="40">
        <f t="shared" si="5"/>
        <v>7.545454545454545</v>
      </c>
      <c r="J36" s="40">
        <f t="shared" si="5"/>
        <v>6.5972222222222223</v>
      </c>
      <c r="L36" s="40">
        <f>SUM(L24:L26)</f>
        <v>41.756944444444443</v>
      </c>
      <c r="M36" s="40">
        <f>SUM(M24:M26)</f>
        <v>31.846771284271284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149.19444444444446</v>
      </c>
      <c r="E37" s="40">
        <f t="shared" ref="E37:J37" si="6">SUM(E8:E31)</f>
        <v>156.83333333333334</v>
      </c>
      <c r="F37" s="40">
        <f t="shared" si="6"/>
        <v>153.63888888888886</v>
      </c>
      <c r="G37" s="40">
        <f t="shared" si="6"/>
        <v>145.99305555555554</v>
      </c>
      <c r="H37" s="40">
        <f t="shared" si="6"/>
        <v>126.56805555555555</v>
      </c>
      <c r="I37" s="40">
        <f t="shared" si="6"/>
        <v>41.61363636363636</v>
      </c>
      <c r="J37" s="40">
        <f t="shared" si="6"/>
        <v>34.097222222222221</v>
      </c>
      <c r="L37" s="40">
        <f>SUM(L8:L31)</f>
        <v>146.44555555555556</v>
      </c>
      <c r="M37" s="40">
        <f>SUM(M8:M31)</f>
        <v>115.41980519480519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95.1</v>
      </c>
      <c r="D43" s="35">
        <v>105.79999999999998</v>
      </c>
      <c r="E43" s="35">
        <v>112.08000000000001</v>
      </c>
      <c r="F43" s="35">
        <v>113.7</v>
      </c>
      <c r="G43" s="35">
        <v>125.91666666666666</v>
      </c>
      <c r="H43" s="35">
        <v>109.73333333333333</v>
      </c>
      <c r="I43" s="35">
        <v>128.10000000000002</v>
      </c>
      <c r="J43" s="35">
        <v>115.21000000000001</v>
      </c>
      <c r="K43" s="35">
        <v>121.28</v>
      </c>
      <c r="L43" s="35">
        <v>114.23333333333335</v>
      </c>
      <c r="M43" s="35">
        <v>99.070000000000007</v>
      </c>
      <c r="N43" s="35">
        <v>92.7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125.89999999999996</v>
      </c>
      <c r="D44" s="35">
        <v>137.46666666666664</v>
      </c>
      <c r="E44" s="35">
        <v>144.22999999999999</v>
      </c>
      <c r="F44" s="35">
        <v>149.60000000000002</v>
      </c>
      <c r="G44" s="35">
        <v>165.2</v>
      </c>
      <c r="H44" s="35">
        <v>147.53333333333336</v>
      </c>
      <c r="I44" s="35">
        <v>169</v>
      </c>
      <c r="J44" s="35">
        <v>152.37333333333333</v>
      </c>
      <c r="K44" s="35">
        <v>160.35</v>
      </c>
      <c r="L44" s="35">
        <v>151.78333333333336</v>
      </c>
      <c r="M44" s="35">
        <v>131.71000000000004</v>
      </c>
      <c r="N44" s="35">
        <v>122.19999999999999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24</v>
      </c>
      <c r="D47" s="35">
        <v>20</v>
      </c>
      <c r="E47" s="35">
        <v>25.4</v>
      </c>
      <c r="F47" s="35"/>
      <c r="G47" s="35">
        <v>40</v>
      </c>
      <c r="H47" s="35">
        <v>38</v>
      </c>
      <c r="I47" s="35">
        <v>33.666666666666664</v>
      </c>
      <c r="J47" s="35">
        <v>36</v>
      </c>
      <c r="K47" s="35">
        <v>35.25</v>
      </c>
      <c r="L47" s="35">
        <v>37</v>
      </c>
      <c r="M47" s="35">
        <v>21.8</v>
      </c>
      <c r="N47" s="35">
        <v>22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36</v>
      </c>
      <c r="D48" s="35">
        <v>30</v>
      </c>
      <c r="E48" s="35">
        <v>35.799999999999997</v>
      </c>
      <c r="F48" s="35"/>
      <c r="G48" s="35">
        <v>52.666666666666671</v>
      </c>
      <c r="H48" s="35">
        <v>49.000000000000007</v>
      </c>
      <c r="I48" s="35">
        <v>49.333333333333329</v>
      </c>
      <c r="J48" s="35">
        <v>43.8</v>
      </c>
      <c r="K48" s="35">
        <v>46.25</v>
      </c>
      <c r="L48" s="35">
        <v>51</v>
      </c>
      <c r="M48" s="35">
        <v>31.4</v>
      </c>
      <c r="N48" s="35">
        <v>32.5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22</v>
      </c>
      <c r="D51" s="35">
        <v>19.5</v>
      </c>
      <c r="E51" s="35">
        <v>20.75</v>
      </c>
      <c r="F51" s="35">
        <v>24</v>
      </c>
      <c r="G51" s="35">
        <v>37.666666666666671</v>
      </c>
      <c r="H51" s="35">
        <v>29</v>
      </c>
      <c r="I51" s="35">
        <v>46.333333333333336</v>
      </c>
      <c r="J51" s="35">
        <v>27.5</v>
      </c>
      <c r="K51" s="35">
        <v>29</v>
      </c>
      <c r="L51" s="35">
        <v>21.5</v>
      </c>
      <c r="M51" s="35">
        <v>26</v>
      </c>
      <c r="N51" s="35">
        <v>17.666666666666668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31</v>
      </c>
      <c r="D52" s="35">
        <v>26</v>
      </c>
      <c r="E52" s="35">
        <v>27</v>
      </c>
      <c r="F52" s="35">
        <v>29</v>
      </c>
      <c r="G52" s="35">
        <v>43</v>
      </c>
      <c r="H52" s="35">
        <v>35</v>
      </c>
      <c r="I52" s="35">
        <v>60</v>
      </c>
      <c r="J52" s="35">
        <v>34</v>
      </c>
      <c r="K52" s="35">
        <v>38.25</v>
      </c>
      <c r="L52" s="35">
        <v>26.5</v>
      </c>
      <c r="M52" s="35">
        <v>33.75</v>
      </c>
      <c r="N52" s="35">
        <v>25.666666666666661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395" display="Index" xr:uid="{A5A971DF-6DFF-482A-9ACC-0C4E594270CB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4037-76AE-43A1-B0D6-C1B945695403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134</v>
      </c>
      <c r="E3" s="46"/>
      <c r="F3" s="46"/>
      <c r="G3" s="8"/>
      <c r="H3" s="48" t="s">
        <v>51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119.20416666666669</v>
      </c>
      <c r="Q6" s="18">
        <v>117.76388888888889</v>
      </c>
      <c r="R6" s="18">
        <v>115.45138888888889</v>
      </c>
      <c r="S6" s="18">
        <v>109.38888888888887</v>
      </c>
      <c r="T6" s="18">
        <v>94.4375</v>
      </c>
      <c r="U6" s="18">
        <v>48.628787878787868</v>
      </c>
      <c r="V6" s="18">
        <v>46.069444444444443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/>
      <c r="Q7" s="18"/>
      <c r="R7" s="18"/>
      <c r="S7" s="18"/>
      <c r="T7" s="18"/>
      <c r="U7" s="18"/>
      <c r="V7" s="18"/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119.20416666666669</v>
      </c>
      <c r="Q8" s="18">
        <f t="shared" ref="Q8:V8" si="0">SUM(Q6:Q7)</f>
        <v>117.76388888888889</v>
      </c>
      <c r="R8" s="18">
        <f t="shared" si="0"/>
        <v>115.45138888888889</v>
      </c>
      <c r="S8" s="18">
        <f t="shared" si="0"/>
        <v>109.38888888888887</v>
      </c>
      <c r="T8" s="18">
        <f t="shared" si="0"/>
        <v>94.4375</v>
      </c>
      <c r="U8" s="18">
        <f t="shared" si="0"/>
        <v>48.628787878787868</v>
      </c>
      <c r="V8" s="18">
        <f t="shared" si="0"/>
        <v>46.069444444444443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77.599999999999994</v>
      </c>
      <c r="Q10" s="18">
        <v>101.86666666666665</v>
      </c>
      <c r="R10" s="18">
        <v>108.02000000000002</v>
      </c>
      <c r="S10" s="18">
        <v>122.09999999999998</v>
      </c>
      <c r="T10" s="18">
        <v>134.68333333333334</v>
      </c>
      <c r="U10" s="18">
        <v>119.86666666666669</v>
      </c>
      <c r="V10" s="18">
        <v>138.24999999999997</v>
      </c>
      <c r="W10" s="18">
        <v>112.91</v>
      </c>
      <c r="X10" s="18">
        <v>120.53999999999999</v>
      </c>
      <c r="Y10" s="18">
        <v>111.26666666666667</v>
      </c>
      <c r="Z10" s="18">
        <v>100.22</v>
      </c>
      <c r="AA10" s="18">
        <v>87.666666666666657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 t="shared" ref="P12:AA12" si="1">SUM(P10:P11)</f>
        <v>77.599999999999994</v>
      </c>
      <c r="Q12" s="18">
        <f t="shared" si="1"/>
        <v>101.86666666666665</v>
      </c>
      <c r="R12" s="18">
        <f t="shared" si="1"/>
        <v>108.02000000000002</v>
      </c>
      <c r="S12" s="18">
        <f t="shared" si="1"/>
        <v>122.09999999999998</v>
      </c>
      <c r="T12" s="18">
        <f t="shared" si="1"/>
        <v>134.68333333333334</v>
      </c>
      <c r="U12" s="18">
        <f t="shared" si="1"/>
        <v>119.86666666666669</v>
      </c>
      <c r="V12" s="18">
        <f t="shared" si="1"/>
        <v>138.24999999999997</v>
      </c>
      <c r="W12" s="18">
        <f t="shared" si="1"/>
        <v>112.91</v>
      </c>
      <c r="X12" s="18">
        <f t="shared" si="1"/>
        <v>120.53999999999999</v>
      </c>
      <c r="Y12" s="18">
        <f t="shared" si="1"/>
        <v>111.26666666666667</v>
      </c>
      <c r="Z12" s="18">
        <f t="shared" si="1"/>
        <v>100.22</v>
      </c>
      <c r="AA12" s="18">
        <f t="shared" si="1"/>
        <v>87.666666666666657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1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42"/>
      <c r="Q14" s="42"/>
      <c r="R14" s="42"/>
      <c r="S14" s="42"/>
      <c r="T14" s="18">
        <v>238.27916666666667</v>
      </c>
      <c r="U14" s="18">
        <v>217.56527777777777</v>
      </c>
      <c r="V14" s="18">
        <v>196.97527777777782</v>
      </c>
      <c r="W14" s="18">
        <v>177.21545454545452</v>
      </c>
      <c r="X14" s="18">
        <v>125.82633333333335</v>
      </c>
      <c r="Y14" s="18">
        <v>111.24916666666664</v>
      </c>
      <c r="Z14" s="15"/>
      <c r="AA14" s="15"/>
    </row>
    <row r="15" spans="1:27" ht="9.4499999999999993" customHeight="1" x14ac:dyDescent="0.2">
      <c r="C15" s="20"/>
      <c r="O15" s="17" t="s">
        <v>88</v>
      </c>
      <c r="P15" s="43"/>
      <c r="Q15" s="43"/>
      <c r="R15" s="15"/>
      <c r="S15" s="15"/>
      <c r="T15" s="18">
        <v>27.479166666666671</v>
      </c>
      <c r="U15" s="18">
        <v>31.481388888888883</v>
      </c>
      <c r="V15" s="18">
        <v>30.745555555555551</v>
      </c>
      <c r="W15" s="18">
        <v>29.390303030303031</v>
      </c>
      <c r="X15" s="15"/>
      <c r="Y15" s="18"/>
      <c r="Z15" s="15"/>
      <c r="AA15" s="15"/>
    </row>
    <row r="16" spans="1:27" ht="9.4499999999999993" customHeight="1" x14ac:dyDescent="0.15">
      <c r="C16" s="20"/>
      <c r="O16" s="17" t="s">
        <v>89</v>
      </c>
      <c r="P16" s="18"/>
      <c r="Q16" s="18"/>
      <c r="R16" s="18"/>
      <c r="S16" s="18"/>
      <c r="T16" s="18">
        <f t="shared" ref="T16:X16" si="3">SUM(T14:T15)</f>
        <v>265.75833333333333</v>
      </c>
      <c r="U16" s="18">
        <f t="shared" si="3"/>
        <v>249.04666666666665</v>
      </c>
      <c r="V16" s="18">
        <f t="shared" si="3"/>
        <v>227.72083333333336</v>
      </c>
      <c r="W16" s="18">
        <f t="shared" si="3"/>
        <v>206.60575757575754</v>
      </c>
      <c r="X16" s="18">
        <f t="shared" si="3"/>
        <v>125.82633333333335</v>
      </c>
      <c r="Y16" s="18">
        <f>SUM(Y14:Y15)</f>
        <v>111.24916666666664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18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13" display="Index" xr:uid="{47C83D23-8064-4CA6-BC87-047D1D1CB7C3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F88E1-85A1-4BB4-9916-A49F663A1D1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134</v>
      </c>
      <c r="E3" s="46"/>
      <c r="F3" s="46"/>
      <c r="G3" s="8"/>
      <c r="H3" s="48" t="s">
        <v>51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135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0.48888888888888893</v>
      </c>
      <c r="E8" s="40">
        <v>0.31944444444444442</v>
      </c>
      <c r="F8" s="40">
        <v>0.23611111111111113</v>
      </c>
      <c r="G8" s="40">
        <v>0.20833333333333334</v>
      </c>
      <c r="H8" s="40">
        <v>0.28611111111111109</v>
      </c>
      <c r="I8" s="40">
        <v>0.68181818181818177</v>
      </c>
      <c r="J8" s="40">
        <v>0.46527777777777773</v>
      </c>
      <c r="L8" s="40">
        <f>AVERAGE(D8:H8)</f>
        <v>0.30777777777777776</v>
      </c>
      <c r="M8" s="40">
        <f>AVERAGE(D8:J8)</f>
        <v>0.38371212121212117</v>
      </c>
      <c r="O8" s="29"/>
    </row>
    <row r="9" spans="1:15" ht="9.4499999999999993" customHeight="1" x14ac:dyDescent="0.15">
      <c r="C9" s="20">
        <v>1</v>
      </c>
      <c r="D9" s="40">
        <v>0.30416666666666664</v>
      </c>
      <c r="E9" s="40">
        <v>0.27083333333333331</v>
      </c>
      <c r="F9" s="40">
        <v>0.1875</v>
      </c>
      <c r="G9" s="40">
        <v>7.6388888888888881E-2</v>
      </c>
      <c r="H9" s="40">
        <v>9.9999999999999992E-2</v>
      </c>
      <c r="I9" s="40">
        <v>0.12878787878787878</v>
      </c>
      <c r="J9" s="40">
        <v>0.11805555555555554</v>
      </c>
      <c r="L9" s="40">
        <f t="shared" ref="L9:L31" si="0">AVERAGE(D9:H9)</f>
        <v>0.18777777777777777</v>
      </c>
      <c r="M9" s="40">
        <f t="shared" ref="M9:M31" si="1">AVERAGE(D9:J9)</f>
        <v>0.16939033189033187</v>
      </c>
      <c r="O9" s="29"/>
    </row>
    <row r="10" spans="1:15" ht="9.4499999999999993" customHeight="1" x14ac:dyDescent="0.15">
      <c r="C10" s="20">
        <v>2</v>
      </c>
      <c r="D10" s="40">
        <v>0.93472222222222223</v>
      </c>
      <c r="E10" s="40">
        <v>0.84722222222222221</v>
      </c>
      <c r="F10" s="40">
        <v>1.0416666666666667</v>
      </c>
      <c r="G10" s="40">
        <v>0.77638888888888902</v>
      </c>
      <c r="H10" s="40">
        <v>0.98055555555555562</v>
      </c>
      <c r="I10" s="40">
        <v>0.14242424242424243</v>
      </c>
      <c r="J10" s="40">
        <v>0.13888888888888887</v>
      </c>
      <c r="L10" s="40">
        <f t="shared" si="0"/>
        <v>0.9161111111111111</v>
      </c>
      <c r="M10" s="40">
        <f t="shared" si="1"/>
        <v>0.6945526695526697</v>
      </c>
      <c r="O10" s="29"/>
    </row>
    <row r="11" spans="1:15" ht="9.4499999999999993" customHeight="1" x14ac:dyDescent="0.15">
      <c r="C11" s="20">
        <v>3</v>
      </c>
      <c r="D11" s="40">
        <v>0.6875</v>
      </c>
      <c r="E11" s="40">
        <v>0.4861111111111111</v>
      </c>
      <c r="F11" s="40">
        <v>0.45138888888888884</v>
      </c>
      <c r="G11" s="40">
        <v>0.41250000000000003</v>
      </c>
      <c r="H11" s="40">
        <v>0.55972222222222223</v>
      </c>
      <c r="I11" s="40">
        <v>0.38484848484848477</v>
      </c>
      <c r="J11" s="40">
        <v>0.33333333333333331</v>
      </c>
      <c r="L11" s="40">
        <f t="shared" si="0"/>
        <v>0.51944444444444449</v>
      </c>
      <c r="M11" s="40">
        <f t="shared" si="1"/>
        <v>0.47362914862914868</v>
      </c>
      <c r="O11" s="29"/>
    </row>
    <row r="12" spans="1:15" ht="9.4499999999999993" customHeight="1" x14ac:dyDescent="0.15">
      <c r="C12" s="20">
        <v>4</v>
      </c>
      <c r="D12" s="40">
        <v>0.65416666666666667</v>
      </c>
      <c r="E12" s="40">
        <v>1.0694444444444444</v>
      </c>
      <c r="F12" s="40">
        <v>0.66666666666666663</v>
      </c>
      <c r="G12" s="40">
        <v>0.50972222222222219</v>
      </c>
      <c r="H12" s="40">
        <v>0.63055555555555554</v>
      </c>
      <c r="I12" s="40">
        <v>0.56212121212121213</v>
      </c>
      <c r="J12" s="40">
        <v>0.57638888888888895</v>
      </c>
      <c r="L12" s="40">
        <f t="shared" si="0"/>
        <v>0.70611111111111102</v>
      </c>
      <c r="M12" s="40">
        <f t="shared" si="1"/>
        <v>0.66700937950937955</v>
      </c>
    </row>
    <row r="13" spans="1:15" ht="9.4499999999999993" customHeight="1" x14ac:dyDescent="0.15">
      <c r="C13" s="20">
        <v>5</v>
      </c>
      <c r="D13" s="40">
        <v>7.7416666666666671</v>
      </c>
      <c r="E13" s="40">
        <v>8.3194444444444446</v>
      </c>
      <c r="F13" s="40">
        <v>7.8263888888888884</v>
      </c>
      <c r="G13" s="40">
        <v>7.9638888888888877</v>
      </c>
      <c r="H13" s="40">
        <v>6.6319444444444438</v>
      </c>
      <c r="I13" s="40">
        <v>1.4954545454545454</v>
      </c>
      <c r="J13" s="40">
        <v>1.0000000000000002</v>
      </c>
      <c r="L13" s="40">
        <f t="shared" si="0"/>
        <v>7.6966666666666672</v>
      </c>
      <c r="M13" s="40">
        <f t="shared" si="1"/>
        <v>5.8541125541125538</v>
      </c>
    </row>
    <row r="14" spans="1:15" ht="9.4499999999999993" customHeight="1" x14ac:dyDescent="0.15">
      <c r="C14" s="20">
        <v>6</v>
      </c>
      <c r="D14" s="40">
        <v>11.033333333333333</v>
      </c>
      <c r="E14" s="40">
        <v>10.861111111111109</v>
      </c>
      <c r="F14" s="40">
        <v>9.3680555555555554</v>
      </c>
      <c r="G14" s="40">
        <v>9.8263888888888875</v>
      </c>
      <c r="H14" s="40">
        <v>8.3416666666666668</v>
      </c>
      <c r="I14" s="40">
        <v>2.7121212121212124</v>
      </c>
      <c r="J14" s="40">
        <v>1.8750000000000002</v>
      </c>
      <c r="L14" s="40">
        <f t="shared" si="0"/>
        <v>9.8861111111111093</v>
      </c>
      <c r="M14" s="40">
        <f t="shared" si="1"/>
        <v>7.7168109668109661</v>
      </c>
    </row>
    <row r="15" spans="1:15" ht="9.4499999999999993" customHeight="1" x14ac:dyDescent="0.15">
      <c r="C15" s="20">
        <v>7</v>
      </c>
      <c r="D15" s="40">
        <v>20.426388888888887</v>
      </c>
      <c r="E15" s="40">
        <v>20.791666666666664</v>
      </c>
      <c r="F15" s="40">
        <v>20.861111111111111</v>
      </c>
      <c r="G15" s="40">
        <v>20.581944444444442</v>
      </c>
      <c r="H15" s="40">
        <v>16.741666666666667</v>
      </c>
      <c r="I15" s="40">
        <v>2.684848484848485</v>
      </c>
      <c r="J15" s="40">
        <v>1.7916666666666667</v>
      </c>
      <c r="L15" s="40">
        <f t="shared" si="0"/>
        <v>19.880555555555553</v>
      </c>
      <c r="M15" s="40">
        <f t="shared" si="1"/>
        <v>14.839898989898989</v>
      </c>
    </row>
    <row r="16" spans="1:15" ht="9.4499999999999993" customHeight="1" x14ac:dyDescent="0.15">
      <c r="C16" s="20">
        <v>8</v>
      </c>
      <c r="D16" s="40">
        <v>20.266666666666669</v>
      </c>
      <c r="E16" s="40">
        <v>19.486111111111111</v>
      </c>
      <c r="F16" s="40">
        <v>19.319444444444446</v>
      </c>
      <c r="G16" s="40">
        <v>16.484722222222221</v>
      </c>
      <c r="H16" s="40">
        <v>12.801388888888887</v>
      </c>
      <c r="I16" s="40">
        <v>3.0560606060606061</v>
      </c>
      <c r="J16" s="40">
        <v>1.7222222222222223</v>
      </c>
      <c r="L16" s="40">
        <f t="shared" si="0"/>
        <v>17.671666666666663</v>
      </c>
      <c r="M16" s="40">
        <f t="shared" si="1"/>
        <v>13.30523088023088</v>
      </c>
    </row>
    <row r="17" spans="3:13" ht="9.4499999999999993" customHeight="1" x14ac:dyDescent="0.15">
      <c r="C17" s="20">
        <v>9</v>
      </c>
      <c r="D17" s="40">
        <v>7.1805555555555545</v>
      </c>
      <c r="E17" s="40">
        <v>6.1944444444444438</v>
      </c>
      <c r="F17" s="40">
        <v>6.0972222222222214</v>
      </c>
      <c r="G17" s="40">
        <v>5.145833333333333</v>
      </c>
      <c r="H17" s="40">
        <v>4.5750000000000002</v>
      </c>
      <c r="I17" s="40">
        <v>2.5318181818181817</v>
      </c>
      <c r="J17" s="40">
        <v>3.2569444444444446</v>
      </c>
      <c r="L17" s="40">
        <f t="shared" si="0"/>
        <v>5.8386111111111108</v>
      </c>
      <c r="M17" s="40">
        <f t="shared" si="1"/>
        <v>4.9974025974025968</v>
      </c>
    </row>
    <row r="18" spans="3:13" ht="9.4499999999999993" customHeight="1" x14ac:dyDescent="0.15">
      <c r="C18" s="20">
        <v>10</v>
      </c>
      <c r="D18" s="40">
        <v>1.7430555555555556</v>
      </c>
      <c r="E18" s="40">
        <v>1.9166666666666667</v>
      </c>
      <c r="F18" s="40">
        <v>1.9861111111111109</v>
      </c>
      <c r="G18" s="40">
        <v>2.0097222222222224</v>
      </c>
      <c r="H18" s="40">
        <v>1.6680555555555554</v>
      </c>
      <c r="I18" s="40">
        <v>2.9787878787878785</v>
      </c>
      <c r="J18" s="40">
        <v>3.4444444444444446</v>
      </c>
      <c r="L18" s="40">
        <f t="shared" si="0"/>
        <v>1.8647222222222222</v>
      </c>
      <c r="M18" s="40">
        <f t="shared" si="1"/>
        <v>2.2495490620490619</v>
      </c>
    </row>
    <row r="19" spans="3:13" ht="9.4499999999999993" customHeight="1" x14ac:dyDescent="0.15">
      <c r="C19" s="20">
        <v>11</v>
      </c>
      <c r="D19" s="40">
        <v>2.0152777777777779</v>
      </c>
      <c r="E19" s="40">
        <v>2.0347222222222223</v>
      </c>
      <c r="F19" s="40">
        <v>2.1875</v>
      </c>
      <c r="G19" s="40">
        <v>2.2347222222222221</v>
      </c>
      <c r="H19" s="40">
        <v>2.3347222222222217</v>
      </c>
      <c r="I19" s="40">
        <v>3.3196969696969698</v>
      </c>
      <c r="J19" s="40">
        <v>2.9027777777777781</v>
      </c>
      <c r="L19" s="40">
        <f t="shared" si="0"/>
        <v>2.1613888888888892</v>
      </c>
      <c r="M19" s="40">
        <f t="shared" si="1"/>
        <v>2.4327741702741705</v>
      </c>
    </row>
    <row r="20" spans="3:13" ht="9.4499999999999993" customHeight="1" x14ac:dyDescent="0.15">
      <c r="C20" s="20">
        <v>12</v>
      </c>
      <c r="D20" s="40">
        <v>2.5625</v>
      </c>
      <c r="E20" s="40">
        <v>3.1180555555555554</v>
      </c>
      <c r="F20" s="40">
        <v>2.2777777777777781</v>
      </c>
      <c r="G20" s="40">
        <v>2.5319444444444446</v>
      </c>
      <c r="H20" s="40">
        <v>3.0694444444444446</v>
      </c>
      <c r="I20" s="40">
        <v>4.5863636363636369</v>
      </c>
      <c r="J20" s="40">
        <v>3.2916666666666661</v>
      </c>
      <c r="L20" s="40">
        <f t="shared" si="0"/>
        <v>2.7119444444444447</v>
      </c>
      <c r="M20" s="40">
        <f t="shared" si="1"/>
        <v>3.0625360750360753</v>
      </c>
    </row>
    <row r="21" spans="3:13" ht="9.4499999999999993" customHeight="1" x14ac:dyDescent="0.15">
      <c r="C21" s="20">
        <v>13</v>
      </c>
      <c r="D21" s="40">
        <v>4.009722222222222</v>
      </c>
      <c r="E21" s="40">
        <v>3.75</v>
      </c>
      <c r="F21" s="40">
        <v>3.3749999999999996</v>
      </c>
      <c r="G21" s="40">
        <v>3.8888888888888888</v>
      </c>
      <c r="H21" s="40">
        <v>4.6319444444444446</v>
      </c>
      <c r="I21" s="40">
        <v>3.6363636363636362</v>
      </c>
      <c r="J21" s="40">
        <v>3.3263888888888888</v>
      </c>
      <c r="L21" s="40">
        <f t="shared" si="0"/>
        <v>3.931111111111111</v>
      </c>
      <c r="M21" s="40">
        <f t="shared" si="1"/>
        <v>3.8026154401154399</v>
      </c>
    </row>
    <row r="22" spans="3:13" ht="9.4499999999999993" customHeight="1" x14ac:dyDescent="0.15">
      <c r="C22" s="20">
        <v>14</v>
      </c>
      <c r="D22" s="40">
        <v>2.4652777777777777</v>
      </c>
      <c r="E22" s="40">
        <v>2.2777777777777777</v>
      </c>
      <c r="F22" s="40">
        <v>2.4652777777777777</v>
      </c>
      <c r="G22" s="40">
        <v>2.6902777777777778</v>
      </c>
      <c r="H22" s="40">
        <v>1.7166666666666668</v>
      </c>
      <c r="I22" s="40">
        <v>2.9090909090909087</v>
      </c>
      <c r="J22" s="40">
        <v>2.7777777777777781</v>
      </c>
      <c r="L22" s="40">
        <f t="shared" si="0"/>
        <v>2.3230555555555554</v>
      </c>
      <c r="M22" s="40">
        <f t="shared" si="1"/>
        <v>2.471735209235209</v>
      </c>
    </row>
    <row r="23" spans="3:13" ht="9.4499999999999993" customHeight="1" x14ac:dyDescent="0.15">
      <c r="C23" s="20">
        <v>15</v>
      </c>
      <c r="D23" s="40">
        <v>3.0430555555555556</v>
      </c>
      <c r="E23" s="40">
        <v>2.3541666666666665</v>
      </c>
      <c r="F23" s="40">
        <v>2.625</v>
      </c>
      <c r="G23" s="40">
        <v>2.3763888888888891</v>
      </c>
      <c r="H23" s="40">
        <v>4.5291666666666659</v>
      </c>
      <c r="I23" s="40">
        <v>2.2727272727272729</v>
      </c>
      <c r="J23" s="40">
        <v>3.3333333333333326</v>
      </c>
      <c r="L23" s="40">
        <f t="shared" si="0"/>
        <v>2.9855555555555555</v>
      </c>
      <c r="M23" s="40">
        <f t="shared" si="1"/>
        <v>2.9334054834054832</v>
      </c>
    </row>
    <row r="24" spans="3:13" ht="9.4499999999999993" customHeight="1" x14ac:dyDescent="0.15">
      <c r="C24" s="20">
        <v>16</v>
      </c>
      <c r="D24" s="40">
        <v>4.9347222222222218</v>
      </c>
      <c r="E24" s="40">
        <v>5.1319444444444438</v>
      </c>
      <c r="F24" s="40">
        <v>6.0763888888888893</v>
      </c>
      <c r="G24" s="40">
        <v>5.2930555555555561</v>
      </c>
      <c r="H24" s="40">
        <v>4.5166666666666666</v>
      </c>
      <c r="I24" s="40">
        <v>2.0803030303030301</v>
      </c>
      <c r="J24" s="40">
        <v>2.7847222222222219</v>
      </c>
      <c r="L24" s="40">
        <f t="shared" si="0"/>
        <v>5.1905555555555551</v>
      </c>
      <c r="M24" s="40">
        <f t="shared" si="1"/>
        <v>4.4025432900432895</v>
      </c>
    </row>
    <row r="25" spans="3:13" ht="9.4499999999999993" customHeight="1" x14ac:dyDescent="0.15">
      <c r="C25" s="20">
        <v>17</v>
      </c>
      <c r="D25" s="40">
        <v>10.518055555555556</v>
      </c>
      <c r="E25" s="40">
        <v>10.513888888888888</v>
      </c>
      <c r="F25" s="40">
        <v>9.8888888888888893</v>
      </c>
      <c r="G25" s="40">
        <v>9.2847222222222214</v>
      </c>
      <c r="H25" s="40">
        <v>7.854166666666667</v>
      </c>
      <c r="I25" s="40">
        <v>4.0651515151515154</v>
      </c>
      <c r="J25" s="40">
        <v>3.3263888888888888</v>
      </c>
      <c r="L25" s="40">
        <f t="shared" si="0"/>
        <v>9.6119444444444433</v>
      </c>
      <c r="M25" s="40">
        <f t="shared" si="1"/>
        <v>7.9216089466089441</v>
      </c>
    </row>
    <row r="26" spans="3:13" ht="9.4499999999999993" customHeight="1" x14ac:dyDescent="0.15">
      <c r="C26" s="20">
        <v>18</v>
      </c>
      <c r="D26" s="40">
        <v>6.2027777777777784</v>
      </c>
      <c r="E26" s="40">
        <v>7.0833333333333348</v>
      </c>
      <c r="F26" s="40">
        <v>6.3125</v>
      </c>
      <c r="G26" s="40">
        <v>6.0152777777777766</v>
      </c>
      <c r="H26" s="40">
        <v>5.2875000000000005</v>
      </c>
      <c r="I26" s="40">
        <v>2.9545454545454546</v>
      </c>
      <c r="J26" s="40">
        <v>2.4861111111111112</v>
      </c>
      <c r="L26" s="40">
        <f t="shared" si="0"/>
        <v>6.1802777777777775</v>
      </c>
      <c r="M26" s="40">
        <f t="shared" si="1"/>
        <v>5.1917207792207796</v>
      </c>
    </row>
    <row r="27" spans="3:13" ht="9.4499999999999993" customHeight="1" x14ac:dyDescent="0.15">
      <c r="C27" s="20">
        <v>19</v>
      </c>
      <c r="D27" s="40">
        <v>3.7041666666666671</v>
      </c>
      <c r="E27" s="40">
        <v>4.083333333333333</v>
      </c>
      <c r="F27" s="40">
        <v>4.4861111111111107</v>
      </c>
      <c r="G27" s="40">
        <v>3.2472222222222222</v>
      </c>
      <c r="H27" s="40">
        <v>2.5666666666666669</v>
      </c>
      <c r="I27" s="40">
        <v>2.1</v>
      </c>
      <c r="J27" s="40">
        <v>2.3194444444444442</v>
      </c>
      <c r="L27" s="40">
        <f t="shared" si="0"/>
        <v>3.6174999999999997</v>
      </c>
      <c r="M27" s="40">
        <f t="shared" si="1"/>
        <v>3.2152777777777777</v>
      </c>
    </row>
    <row r="28" spans="3:13" ht="9.4499999999999993" customHeight="1" x14ac:dyDescent="0.15">
      <c r="C28" s="20">
        <v>20</v>
      </c>
      <c r="D28" s="40">
        <v>2.3444444444444446</v>
      </c>
      <c r="E28" s="40">
        <v>2.4861111111111112</v>
      </c>
      <c r="F28" s="40">
        <v>2.7291666666666665</v>
      </c>
      <c r="G28" s="40">
        <v>3.744444444444444</v>
      </c>
      <c r="H28" s="40">
        <v>1.575</v>
      </c>
      <c r="I28" s="40">
        <v>1.3136363636363637</v>
      </c>
      <c r="J28" s="40">
        <v>1.8333333333333333</v>
      </c>
      <c r="L28" s="40">
        <f t="shared" si="0"/>
        <v>2.5758333333333328</v>
      </c>
      <c r="M28" s="40">
        <f t="shared" si="1"/>
        <v>2.2894480519480518</v>
      </c>
    </row>
    <row r="29" spans="3:13" ht="9.4499999999999993" customHeight="1" x14ac:dyDescent="0.15">
      <c r="C29" s="20">
        <v>21</v>
      </c>
      <c r="D29" s="40">
        <v>3.2319444444444443</v>
      </c>
      <c r="E29" s="40">
        <v>1.5486111111111109</v>
      </c>
      <c r="F29" s="40">
        <v>2.2222222222222223</v>
      </c>
      <c r="G29" s="40">
        <v>2.0833333333333335</v>
      </c>
      <c r="H29" s="40">
        <v>1.4847222222222223</v>
      </c>
      <c r="I29" s="40">
        <v>0.8075757575757575</v>
      </c>
      <c r="J29" s="40">
        <v>1.2430555555555556</v>
      </c>
      <c r="L29" s="40">
        <f t="shared" si="0"/>
        <v>2.1141666666666667</v>
      </c>
      <c r="M29" s="40">
        <f t="shared" si="1"/>
        <v>1.8030663780663778</v>
      </c>
    </row>
    <row r="30" spans="3:13" ht="9.4499999999999993" customHeight="1" x14ac:dyDescent="0.15">
      <c r="C30" s="20">
        <v>22</v>
      </c>
      <c r="D30" s="40">
        <v>1.7847222222222223</v>
      </c>
      <c r="E30" s="40">
        <v>1.4444444444444444</v>
      </c>
      <c r="F30" s="40">
        <v>1.729166666666667</v>
      </c>
      <c r="G30" s="40">
        <v>1.4055555555555557</v>
      </c>
      <c r="H30" s="40">
        <v>0.92361111111111105</v>
      </c>
      <c r="I30" s="40">
        <v>0.77727272727272734</v>
      </c>
      <c r="J30" s="40">
        <v>1.2638888888888891</v>
      </c>
      <c r="L30" s="40">
        <f t="shared" si="0"/>
        <v>1.4575</v>
      </c>
      <c r="M30" s="40">
        <f t="shared" si="1"/>
        <v>1.3326659451659455</v>
      </c>
    </row>
    <row r="31" spans="3:13" ht="9.4499999999999993" customHeight="1" x14ac:dyDescent="0.15">
      <c r="C31" s="20">
        <v>23</v>
      </c>
      <c r="D31" s="40">
        <v>0.92638888888888882</v>
      </c>
      <c r="E31" s="40">
        <v>1.3749999999999998</v>
      </c>
      <c r="F31" s="40">
        <v>1.0347222222222221</v>
      </c>
      <c r="G31" s="40">
        <v>0.59722222222222221</v>
      </c>
      <c r="H31" s="40">
        <v>0.63055555555555554</v>
      </c>
      <c r="I31" s="40">
        <v>0.44696969696969702</v>
      </c>
      <c r="J31" s="40">
        <v>0.45833333333333331</v>
      </c>
      <c r="L31" s="40">
        <f t="shared" si="0"/>
        <v>0.91277777777777769</v>
      </c>
      <c r="M31" s="40">
        <f t="shared" si="1"/>
        <v>0.78131313131313118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85.368055555555571</v>
      </c>
      <c r="E33" s="40">
        <f t="shared" ref="E33:J33" si="2">SUM(E15:E26)</f>
        <v>84.652777777777757</v>
      </c>
      <c r="F33" s="40">
        <f t="shared" si="2"/>
        <v>83.472222222222229</v>
      </c>
      <c r="G33" s="40">
        <f t="shared" si="2"/>
        <v>78.537499999999994</v>
      </c>
      <c r="H33" s="40">
        <f t="shared" si="2"/>
        <v>69.726388888888877</v>
      </c>
      <c r="I33" s="40">
        <f t="shared" si="2"/>
        <v>37.075757575757578</v>
      </c>
      <c r="J33" s="40">
        <f t="shared" si="2"/>
        <v>34.444444444444443</v>
      </c>
      <c r="L33" s="40">
        <f>SUM(L15:L26)</f>
        <v>80.351388888888877</v>
      </c>
      <c r="M33" s="40">
        <f>SUM(M15:M26)</f>
        <v>67.611020923520925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47.873611111111117</v>
      </c>
      <c r="E34" s="40">
        <f t="shared" ref="E34:J34" si="3">SUM(E15:E17)</f>
        <v>46.472222222222214</v>
      </c>
      <c r="F34" s="40">
        <f t="shared" si="3"/>
        <v>46.277777777777779</v>
      </c>
      <c r="G34" s="40">
        <f t="shared" si="3"/>
        <v>42.212499999999999</v>
      </c>
      <c r="H34" s="40">
        <f t="shared" si="3"/>
        <v>34.118055555555557</v>
      </c>
      <c r="I34" s="40">
        <f t="shared" si="3"/>
        <v>8.2727272727272734</v>
      </c>
      <c r="J34" s="40">
        <f t="shared" si="3"/>
        <v>6.7708333333333339</v>
      </c>
      <c r="L34" s="40">
        <f>SUM(L15:L17)</f>
        <v>43.390833333333326</v>
      </c>
      <c r="M34" s="40">
        <f>SUM(M15:M17)</f>
        <v>33.142532467532469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15.83888888888889</v>
      </c>
      <c r="E35" s="40">
        <f t="shared" ref="E35:J35" si="4">SUM(E18:E23)</f>
        <v>15.451388888888888</v>
      </c>
      <c r="F35" s="40">
        <f t="shared" si="4"/>
        <v>14.916666666666668</v>
      </c>
      <c r="G35" s="40">
        <f t="shared" si="4"/>
        <v>15.731944444444444</v>
      </c>
      <c r="H35" s="40">
        <f t="shared" si="4"/>
        <v>17.95</v>
      </c>
      <c r="I35" s="40">
        <f t="shared" si="4"/>
        <v>19.703030303030307</v>
      </c>
      <c r="J35" s="40">
        <f t="shared" si="4"/>
        <v>19.076388888888889</v>
      </c>
      <c r="L35" s="40">
        <f>SUM(L18:L23)</f>
        <v>15.977777777777778</v>
      </c>
      <c r="M35" s="40">
        <f>SUM(M18:M23)</f>
        <v>16.952615440115441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21.655555555555555</v>
      </c>
      <c r="E36" s="40">
        <f t="shared" ref="E36:J36" si="5">SUM(E24:E26)</f>
        <v>22.729166666666668</v>
      </c>
      <c r="F36" s="40">
        <f t="shared" si="5"/>
        <v>22.277777777777779</v>
      </c>
      <c r="G36" s="40">
        <f t="shared" si="5"/>
        <v>20.593055555555555</v>
      </c>
      <c r="H36" s="40">
        <f t="shared" si="5"/>
        <v>17.658333333333335</v>
      </c>
      <c r="I36" s="40">
        <f t="shared" si="5"/>
        <v>9.1</v>
      </c>
      <c r="J36" s="40">
        <f t="shared" si="5"/>
        <v>8.5972222222222214</v>
      </c>
      <c r="L36" s="40">
        <f>SUM(L24:L26)</f>
        <v>20.982777777777777</v>
      </c>
      <c r="M36" s="40">
        <f>SUM(M24:M26)</f>
        <v>17.515873015873012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119.20416666666669</v>
      </c>
      <c r="E37" s="40">
        <f t="shared" ref="E37:J37" si="6">SUM(E8:E31)</f>
        <v>117.76388888888889</v>
      </c>
      <c r="F37" s="40">
        <f t="shared" si="6"/>
        <v>115.45138888888889</v>
      </c>
      <c r="G37" s="40">
        <f t="shared" si="6"/>
        <v>109.38888888888887</v>
      </c>
      <c r="H37" s="40">
        <f t="shared" si="6"/>
        <v>94.4375</v>
      </c>
      <c r="I37" s="40">
        <f t="shared" si="6"/>
        <v>48.628787878787868</v>
      </c>
      <c r="J37" s="40">
        <f t="shared" si="6"/>
        <v>46.069444444444443</v>
      </c>
      <c r="L37" s="40">
        <f>SUM(L8:L31)</f>
        <v>111.24916666666664</v>
      </c>
      <c r="M37" s="40">
        <f>SUM(M8:M31)</f>
        <v>92.992009379509355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40">
        <v>56.300000000000004</v>
      </c>
      <c r="D43" s="40">
        <v>74.2</v>
      </c>
      <c r="E43" s="40">
        <v>80.05</v>
      </c>
      <c r="F43" s="40">
        <v>89.2</v>
      </c>
      <c r="G43" s="40">
        <v>98.033333333333331</v>
      </c>
      <c r="H43" s="40">
        <v>90.066666666666663</v>
      </c>
      <c r="I43" s="40">
        <v>97.316666666666663</v>
      </c>
      <c r="J43" s="40">
        <v>84.03</v>
      </c>
      <c r="K43" s="40">
        <v>88.7</v>
      </c>
      <c r="L43" s="40">
        <v>77.666666666666671</v>
      </c>
      <c r="M43" s="40">
        <v>68.72</v>
      </c>
      <c r="N43" s="40">
        <v>59.933333333333323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40">
        <v>77.599999999999994</v>
      </c>
      <c r="D44" s="40">
        <v>101.86666666666665</v>
      </c>
      <c r="E44" s="40">
        <v>108.02000000000002</v>
      </c>
      <c r="F44" s="40">
        <v>122.09999999999998</v>
      </c>
      <c r="G44" s="40">
        <v>134.68333333333334</v>
      </c>
      <c r="H44" s="40">
        <v>119.86666666666669</v>
      </c>
      <c r="I44" s="40">
        <v>138.24999999999997</v>
      </c>
      <c r="J44" s="40">
        <v>112.91</v>
      </c>
      <c r="K44" s="40">
        <v>120.53999999999999</v>
      </c>
      <c r="L44" s="40">
        <v>111.26666666666667</v>
      </c>
      <c r="M44" s="40">
        <v>100.22</v>
      </c>
      <c r="N44" s="40">
        <v>87.666666666666657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40">
        <v>19</v>
      </c>
      <c r="D47" s="40">
        <v>25</v>
      </c>
      <c r="E47" s="40">
        <v>32.6</v>
      </c>
      <c r="F47" s="40"/>
      <c r="G47" s="40">
        <v>47.666666666666671</v>
      </c>
      <c r="H47" s="40">
        <v>47.666666666666657</v>
      </c>
      <c r="I47" s="40">
        <v>39</v>
      </c>
      <c r="J47" s="40">
        <v>46.2</v>
      </c>
      <c r="K47" s="40">
        <v>49</v>
      </c>
      <c r="L47" s="40">
        <v>46.5</v>
      </c>
      <c r="M47" s="40">
        <v>30.2</v>
      </c>
      <c r="N47" s="40">
        <v>25</v>
      </c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40">
        <v>28</v>
      </c>
      <c r="D48" s="40">
        <v>32</v>
      </c>
      <c r="E48" s="40">
        <v>43</v>
      </c>
      <c r="F48" s="40"/>
      <c r="G48" s="40">
        <v>61.000000000000007</v>
      </c>
      <c r="H48" s="40">
        <v>62.333333333333329</v>
      </c>
      <c r="I48" s="40">
        <v>55.333333333333336</v>
      </c>
      <c r="J48" s="40">
        <v>61.6</v>
      </c>
      <c r="K48" s="40">
        <v>61.25</v>
      </c>
      <c r="L48" s="40">
        <v>56.5</v>
      </c>
      <c r="M48" s="40">
        <v>41.400000000000006</v>
      </c>
      <c r="N48" s="40">
        <v>32.5</v>
      </c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40">
        <v>19</v>
      </c>
      <c r="D51" s="40">
        <v>17.5</v>
      </c>
      <c r="E51" s="40">
        <v>27.5</v>
      </c>
      <c r="F51" s="40">
        <v>46</v>
      </c>
      <c r="G51" s="40">
        <v>46.333333333333336</v>
      </c>
      <c r="H51" s="40">
        <v>45.75</v>
      </c>
      <c r="I51" s="40">
        <v>60.666666666666671</v>
      </c>
      <c r="J51" s="40">
        <v>43.25</v>
      </c>
      <c r="K51" s="40">
        <v>28.25</v>
      </c>
      <c r="L51" s="40">
        <v>22</v>
      </c>
      <c r="M51" s="40">
        <v>31.75</v>
      </c>
      <c r="N51" s="40">
        <v>25.333333333333336</v>
      </c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40">
        <v>28</v>
      </c>
      <c r="D52" s="40">
        <v>24</v>
      </c>
      <c r="E52" s="40">
        <v>34</v>
      </c>
      <c r="F52" s="40">
        <v>56</v>
      </c>
      <c r="G52" s="40">
        <v>61.000000000000007</v>
      </c>
      <c r="H52" s="40">
        <v>59</v>
      </c>
      <c r="I52" s="40">
        <v>83.000000000000014</v>
      </c>
      <c r="J52" s="40">
        <v>58.75</v>
      </c>
      <c r="K52" s="40">
        <v>41.75</v>
      </c>
      <c r="L52" s="40">
        <v>34</v>
      </c>
      <c r="M52" s="40">
        <v>41</v>
      </c>
      <c r="N52" s="40">
        <v>32.333333333333336</v>
      </c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13" display="Index" xr:uid="{6FF90B33-8910-4D1F-9EA2-A04C49E39599}"/>
  </hyperlinks>
  <pageMargins left="0.41" right="0.24" top="0.25" bottom="0.33" header="0.2" footer="0.21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AC5C-DBFF-4C2A-B8CB-671EB72B3C38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8"/>
      <c r="F1" s="45" t="s">
        <v>59</v>
      </c>
      <c r="G1" s="46"/>
      <c r="H1" s="46"/>
      <c r="I1" s="46"/>
      <c r="J1" s="46"/>
      <c r="P1" s="9"/>
    </row>
    <row r="2" spans="1:27" ht="13.2" x14ac:dyDescent="0.25">
      <c r="E2" s="8"/>
      <c r="F2" s="45" t="s">
        <v>125</v>
      </c>
      <c r="G2" s="46"/>
      <c r="H2" s="46"/>
      <c r="I2" s="46"/>
      <c r="J2" s="46"/>
      <c r="P2" s="10"/>
    </row>
    <row r="3" spans="1:27" ht="13.2" x14ac:dyDescent="0.25">
      <c r="D3" s="47" t="s">
        <v>136</v>
      </c>
      <c r="E3" s="46"/>
      <c r="F3" s="46"/>
      <c r="G3" s="8"/>
      <c r="H3" s="48" t="s">
        <v>137</v>
      </c>
      <c r="I3" s="46"/>
      <c r="J3" s="46"/>
      <c r="K3" s="46"/>
      <c r="L3" s="46"/>
      <c r="M3" s="46"/>
      <c r="N3" s="46"/>
      <c r="P3" s="9"/>
      <c r="Q3" s="38"/>
      <c r="R3" s="12" t="s">
        <v>61</v>
      </c>
    </row>
    <row r="4" spans="1:27" ht="24" customHeight="1" x14ac:dyDescent="0.15">
      <c r="Q4" s="38"/>
    </row>
    <row r="5" spans="1:27" ht="9.4499999999999993" customHeight="1" x14ac:dyDescent="0.2">
      <c r="A5" s="37"/>
      <c r="C5" s="37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38"/>
      <c r="D6" s="38"/>
      <c r="E6" s="38"/>
      <c r="F6" s="38"/>
      <c r="G6" s="38"/>
      <c r="H6" s="38"/>
      <c r="O6" s="17" t="s">
        <v>69</v>
      </c>
      <c r="P6" s="18">
        <v>27.943333333333332</v>
      </c>
      <c r="Q6" s="18">
        <v>29.499999999999989</v>
      </c>
      <c r="R6" s="18">
        <v>30.424242424242426</v>
      </c>
      <c r="S6" s="18">
        <v>27.750000000000004</v>
      </c>
      <c r="T6" s="18">
        <v>21.801515151515151</v>
      </c>
      <c r="U6" s="18">
        <v>12.271666666666667</v>
      </c>
      <c r="V6" s="18">
        <v>12.883333333333335</v>
      </c>
      <c r="W6" s="15"/>
      <c r="X6" s="15"/>
      <c r="Y6" s="15"/>
      <c r="Z6" s="15"/>
      <c r="AA6" s="15"/>
    </row>
    <row r="7" spans="1:27" ht="9.4499999999999993" customHeight="1" x14ac:dyDescent="0.15"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O7" s="17" t="s">
        <v>70</v>
      </c>
      <c r="P7" s="18">
        <v>17.434999999999995</v>
      </c>
      <c r="Q7" s="18">
        <v>18.258333333333336</v>
      </c>
      <c r="R7" s="18">
        <v>18.590909090909097</v>
      </c>
      <c r="S7" s="18">
        <v>17.933333333333334</v>
      </c>
      <c r="T7" s="18">
        <v>14.525757575757577</v>
      </c>
      <c r="U7" s="18">
        <v>10.071666666666671</v>
      </c>
      <c r="V7" s="18">
        <v>11.733333333333333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45.37833333333333</v>
      </c>
      <c r="Q8" s="18">
        <f t="shared" ref="Q8:V8" si="0">SUM(Q6:Q7)</f>
        <v>47.758333333333326</v>
      </c>
      <c r="R8" s="18">
        <f t="shared" si="0"/>
        <v>49.015151515151523</v>
      </c>
      <c r="S8" s="18">
        <f t="shared" si="0"/>
        <v>45.683333333333337</v>
      </c>
      <c r="T8" s="18">
        <f t="shared" si="0"/>
        <v>36.327272727272728</v>
      </c>
      <c r="U8" s="18">
        <f t="shared" si="0"/>
        <v>22.343333333333337</v>
      </c>
      <c r="V8" s="18">
        <f t="shared" si="0"/>
        <v>24.616666666666667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49.849999999999994</v>
      </c>
      <c r="Q10" s="18">
        <v>49.599999999999994</v>
      </c>
      <c r="R10" s="18">
        <v>29.576666666666664</v>
      </c>
      <c r="S10" s="18">
        <v>33.000000000000007</v>
      </c>
      <c r="T10" s="18">
        <v>21.866666666666671</v>
      </c>
      <c r="U10" s="18">
        <v>15.999999999999998</v>
      </c>
      <c r="V10" s="18">
        <v>23.683333333333337</v>
      </c>
      <c r="W10" s="18">
        <v>16.286666666666662</v>
      </c>
      <c r="X10" s="18">
        <v>19.469999999999995</v>
      </c>
      <c r="Y10" s="18">
        <v>19.899999999999995</v>
      </c>
      <c r="Z10" s="18"/>
      <c r="AA10" s="18">
        <v>19.333333333333332</v>
      </c>
    </row>
    <row r="11" spans="1:27" ht="9.4499999999999993" customHeight="1" x14ac:dyDescent="0.15">
      <c r="C11" s="20"/>
      <c r="O11" s="17" t="s">
        <v>85</v>
      </c>
      <c r="P11" s="18">
        <v>28.283333333333328</v>
      </c>
      <c r="Q11" s="18">
        <v>23.866666666666667</v>
      </c>
      <c r="R11" s="18">
        <v>20.616666666666667</v>
      </c>
      <c r="S11" s="18">
        <v>14.799999999999999</v>
      </c>
      <c r="T11" s="18">
        <v>15.816666666666663</v>
      </c>
      <c r="U11" s="18">
        <v>12.066666666666666</v>
      </c>
      <c r="V11" s="18">
        <v>23.416666666666668</v>
      </c>
      <c r="W11" s="18">
        <v>10.61</v>
      </c>
      <c r="X11" s="18">
        <v>14.520000000000001</v>
      </c>
      <c r="Y11" s="18">
        <v>12.700000000000003</v>
      </c>
      <c r="Z11" s="18"/>
      <c r="AA11" s="18">
        <v>11.66666666666667</v>
      </c>
    </row>
    <row r="12" spans="1:27" ht="9.4499999999999993" customHeight="1" x14ac:dyDescent="0.15">
      <c r="C12" s="20"/>
      <c r="O12" s="17" t="s">
        <v>86</v>
      </c>
      <c r="P12" s="18">
        <f>SUM(P10:P11)</f>
        <v>78.133333333333326</v>
      </c>
      <c r="Q12" s="18">
        <f t="shared" ref="Q12:AA12" si="1">SUM(Q10:Q11)</f>
        <v>73.466666666666669</v>
      </c>
      <c r="R12" s="18">
        <f t="shared" si="1"/>
        <v>50.193333333333328</v>
      </c>
      <c r="S12" s="18">
        <f t="shared" si="1"/>
        <v>47.800000000000004</v>
      </c>
      <c r="T12" s="18">
        <f t="shared" si="1"/>
        <v>37.683333333333337</v>
      </c>
      <c r="U12" s="18">
        <f t="shared" si="1"/>
        <v>28.066666666666663</v>
      </c>
      <c r="V12" s="18">
        <f t="shared" si="1"/>
        <v>47.100000000000009</v>
      </c>
      <c r="W12" s="18">
        <f t="shared" si="1"/>
        <v>26.896666666666661</v>
      </c>
      <c r="X12" s="18">
        <f t="shared" si="1"/>
        <v>33.989999999999995</v>
      </c>
      <c r="Y12" s="18">
        <f t="shared" si="1"/>
        <v>32.599999999999994</v>
      </c>
      <c r="Z12" s="18"/>
      <c r="AA12" s="18">
        <f t="shared" si="1"/>
        <v>31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/>
      <c r="R14" s="23"/>
      <c r="S14" s="23"/>
      <c r="T14" s="24"/>
      <c r="U14" s="24"/>
      <c r="V14" s="24">
        <v>42.070000000000007</v>
      </c>
      <c r="W14" s="24">
        <v>70.962222222222223</v>
      </c>
      <c r="X14" s="24">
        <v>82.487777777777794</v>
      </c>
      <c r="Y14" s="18">
        <v>27.483818181818187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5"/>
      <c r="R15" s="41"/>
      <c r="S15" s="41"/>
      <c r="T15" s="41"/>
      <c r="U15" s="41"/>
      <c r="V15" s="24">
        <v>31.861111111111107</v>
      </c>
      <c r="W15" s="24">
        <v>52.063611111111108</v>
      </c>
      <c r="X15" s="24">
        <v>62.284722222222229</v>
      </c>
      <c r="Y15" s="18">
        <v>17.348666666666663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/>
      <c r="R16" s="18"/>
      <c r="S16" s="18"/>
      <c r="T16" s="18"/>
      <c r="U16" s="18"/>
      <c r="V16" s="18">
        <f t="shared" ref="V16:X16" si="3">SUM(V14:V15)</f>
        <v>73.931111111111107</v>
      </c>
      <c r="W16" s="18">
        <f t="shared" si="3"/>
        <v>123.02583333333334</v>
      </c>
      <c r="X16" s="18">
        <f t="shared" si="3"/>
        <v>144.77250000000004</v>
      </c>
      <c r="Y16" s="18">
        <f>SUM(Y14:Y15)</f>
        <v>44.832484848484853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39"/>
    </row>
    <row r="34" spans="2:20" ht="9.4499999999999993" customHeight="1" x14ac:dyDescent="0.15">
      <c r="C34" s="39"/>
    </row>
    <row r="35" spans="2:20" ht="9.4499999999999993" customHeight="1" x14ac:dyDescent="0.15">
      <c r="C35" s="39"/>
    </row>
    <row r="36" spans="2:20" ht="9.4499999999999993" customHeight="1" x14ac:dyDescent="0.15">
      <c r="C36" s="39"/>
      <c r="T36" s="12"/>
    </row>
    <row r="37" spans="2:20" ht="9.4499999999999993" customHeight="1" x14ac:dyDescent="0.15">
      <c r="C37" s="39"/>
    </row>
    <row r="38" spans="2:20" ht="9.4499999999999993" customHeight="1" x14ac:dyDescent="0.15">
      <c r="C38" s="38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3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3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3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3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38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3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4"/>
      <c r="I83" s="34" t="s">
        <v>90</v>
      </c>
      <c r="K83" s="34"/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CC2426" display="Index" xr:uid="{E2E27DF4-4C7C-4B43-A4A9-1F35D7A6A455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F808-3938-41AD-A0B6-10F33B3CCB18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8"/>
      <c r="F1" s="45" t="s">
        <v>94</v>
      </c>
      <c r="G1" s="46"/>
      <c r="H1" s="46"/>
      <c r="I1" s="46"/>
      <c r="J1" s="46"/>
    </row>
    <row r="2" spans="1:15" ht="13.2" x14ac:dyDescent="0.25">
      <c r="E2" s="8"/>
      <c r="F2" s="45" t="s">
        <v>125</v>
      </c>
      <c r="G2" s="46"/>
      <c r="H2" s="46"/>
      <c r="I2" s="46"/>
      <c r="J2" s="46"/>
    </row>
    <row r="3" spans="1:15" ht="13.2" x14ac:dyDescent="0.25">
      <c r="D3" s="47" t="s">
        <v>136</v>
      </c>
      <c r="E3" s="46"/>
      <c r="F3" s="46"/>
      <c r="G3" s="8"/>
      <c r="H3" s="53" t="s">
        <v>137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36</v>
      </c>
      <c r="C5" s="52"/>
      <c r="D5" s="14"/>
      <c r="O5" s="29"/>
    </row>
    <row r="6" spans="1:15" ht="9.4499999999999993" customHeight="1" x14ac:dyDescent="0.25">
      <c r="C6" s="49" t="s">
        <v>127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39" t="s">
        <v>62</v>
      </c>
      <c r="E7" s="39" t="s">
        <v>63</v>
      </c>
      <c r="F7" s="39" t="s">
        <v>64</v>
      </c>
      <c r="G7" s="39" t="s">
        <v>65</v>
      </c>
      <c r="H7" s="39" t="s">
        <v>66</v>
      </c>
      <c r="I7" s="39" t="s">
        <v>67</v>
      </c>
      <c r="J7" s="39" t="s">
        <v>68</v>
      </c>
      <c r="K7" s="39"/>
      <c r="L7" s="39" t="s">
        <v>97</v>
      </c>
      <c r="M7" s="39" t="s">
        <v>98</v>
      </c>
      <c r="O7" s="29"/>
    </row>
    <row r="8" spans="1:15" ht="9.4499999999999993" customHeight="1" x14ac:dyDescent="0.15">
      <c r="C8" s="20">
        <v>0</v>
      </c>
      <c r="D8" s="40">
        <v>5.8333333333333334E-2</v>
      </c>
      <c r="E8" s="40">
        <v>0</v>
      </c>
      <c r="F8" s="40">
        <v>2.2727272727272728E-2</v>
      </c>
      <c r="G8" s="40">
        <v>2.2727272727272728E-2</v>
      </c>
      <c r="H8" s="40">
        <v>6.0606060606060601E-2</v>
      </c>
      <c r="I8" s="40">
        <v>0.06</v>
      </c>
      <c r="J8" s="40">
        <v>3.3333333333333333E-2</v>
      </c>
      <c r="L8" s="40">
        <f>AVERAGE(D8:H8)</f>
        <v>3.2878787878787882E-2</v>
      </c>
      <c r="M8" s="40">
        <f>AVERAGE(D8:J8)</f>
        <v>3.6818181818181819E-2</v>
      </c>
      <c r="O8" s="29"/>
    </row>
    <row r="9" spans="1:15" ht="9.4499999999999993" customHeight="1" x14ac:dyDescent="0.15">
      <c r="C9" s="20">
        <v>1</v>
      </c>
      <c r="D9" s="40">
        <v>0</v>
      </c>
      <c r="E9" s="40">
        <v>0</v>
      </c>
      <c r="F9" s="40">
        <v>3.03030303030303E-2</v>
      </c>
      <c r="G9" s="40">
        <v>6.8181818181818177E-2</v>
      </c>
      <c r="H9" s="40">
        <v>3.03030303030303E-2</v>
      </c>
      <c r="I9" s="40">
        <v>0.05</v>
      </c>
      <c r="J9" s="40">
        <v>0.15000000000000002</v>
      </c>
      <c r="L9" s="40">
        <f t="shared" ref="L9:L31" si="0">AVERAGE(D9:H9)</f>
        <v>2.5757575757575757E-2</v>
      </c>
      <c r="M9" s="40">
        <f t="shared" ref="M9:M31" si="1">AVERAGE(D9:J9)</f>
        <v>4.6969696969696974E-2</v>
      </c>
      <c r="O9" s="29"/>
    </row>
    <row r="10" spans="1:15" ht="9.4499999999999993" customHeight="1" x14ac:dyDescent="0.15">
      <c r="C10" s="20">
        <v>2</v>
      </c>
      <c r="D10" s="40">
        <v>0</v>
      </c>
      <c r="E10" s="40">
        <v>2.5000000000000001E-2</v>
      </c>
      <c r="F10" s="40">
        <v>6.0606060606060601E-2</v>
      </c>
      <c r="G10" s="40">
        <v>0</v>
      </c>
      <c r="H10" s="40">
        <v>2.2727272727272728E-2</v>
      </c>
      <c r="I10" s="40">
        <v>5.333333333333333E-2</v>
      </c>
      <c r="J10" s="40">
        <v>0</v>
      </c>
      <c r="L10" s="40">
        <f t="shared" si="0"/>
        <v>2.1666666666666667E-2</v>
      </c>
      <c r="M10" s="40">
        <f t="shared" si="1"/>
        <v>2.3095238095238096E-2</v>
      </c>
      <c r="O10" s="29"/>
    </row>
    <row r="11" spans="1:15" ht="9.4499999999999993" customHeight="1" x14ac:dyDescent="0.15">
      <c r="C11" s="20">
        <v>3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7.8333333333333338E-2</v>
      </c>
      <c r="J11" s="40">
        <v>8.3333333333333343E-2</v>
      </c>
      <c r="L11" s="40">
        <f t="shared" si="0"/>
        <v>0</v>
      </c>
      <c r="M11" s="40">
        <f t="shared" si="1"/>
        <v>2.3095238095238096E-2</v>
      </c>
      <c r="O11" s="29"/>
    </row>
    <row r="12" spans="1:15" ht="9.4499999999999993" customHeight="1" x14ac:dyDescent="0.15">
      <c r="C12" s="20">
        <v>4</v>
      </c>
      <c r="D12" s="40">
        <v>0</v>
      </c>
      <c r="E12" s="40">
        <v>5.8333333333333327E-2</v>
      </c>
      <c r="F12" s="40">
        <v>5.3030303030303025E-2</v>
      </c>
      <c r="G12" s="40">
        <v>0</v>
      </c>
      <c r="H12" s="40">
        <v>0</v>
      </c>
      <c r="I12" s="40">
        <v>0</v>
      </c>
      <c r="J12" s="40">
        <v>0.05</v>
      </c>
      <c r="L12" s="40">
        <f t="shared" si="0"/>
        <v>2.227272727272727E-2</v>
      </c>
      <c r="M12" s="40">
        <f t="shared" si="1"/>
        <v>2.3051948051948053E-2</v>
      </c>
    </row>
    <row r="13" spans="1:15" ht="9.4499999999999993" customHeight="1" x14ac:dyDescent="0.15">
      <c r="C13" s="20">
        <v>5</v>
      </c>
      <c r="D13" s="40">
        <v>0.65</v>
      </c>
      <c r="E13" s="40">
        <v>0.45833333333333337</v>
      </c>
      <c r="F13" s="40">
        <v>0.53030303030303028</v>
      </c>
      <c r="G13" s="40">
        <v>0.44696969696969696</v>
      </c>
      <c r="H13" s="40">
        <v>0.60909090909090902</v>
      </c>
      <c r="I13" s="40">
        <v>0.15333333333333332</v>
      </c>
      <c r="J13" s="40">
        <v>6.6666666666666666E-2</v>
      </c>
      <c r="L13" s="40">
        <f t="shared" si="0"/>
        <v>0.53893939393939383</v>
      </c>
      <c r="M13" s="40">
        <f t="shared" si="1"/>
        <v>0.41638528138528136</v>
      </c>
    </row>
    <row r="14" spans="1:15" ht="9.4499999999999993" customHeight="1" x14ac:dyDescent="0.15">
      <c r="C14" s="20">
        <v>6</v>
      </c>
      <c r="D14" s="40">
        <v>1.1483333333333334</v>
      </c>
      <c r="E14" s="40">
        <v>1.5</v>
      </c>
      <c r="F14" s="40">
        <v>2.0757575757575757</v>
      </c>
      <c r="G14" s="40">
        <v>0.88181818181818183</v>
      </c>
      <c r="H14" s="40">
        <v>1.0318181818181817</v>
      </c>
      <c r="I14" s="40">
        <v>0.35499999999999998</v>
      </c>
      <c r="J14" s="40">
        <v>9.166666666666666E-2</v>
      </c>
      <c r="L14" s="40">
        <f t="shared" si="0"/>
        <v>1.3275454545454548</v>
      </c>
      <c r="M14" s="40">
        <f t="shared" si="1"/>
        <v>1.0120562770562773</v>
      </c>
    </row>
    <row r="15" spans="1:15" ht="9.4499999999999993" customHeight="1" x14ac:dyDescent="0.15">
      <c r="C15" s="20">
        <v>7</v>
      </c>
      <c r="D15" s="40">
        <v>5.918333333333333</v>
      </c>
      <c r="E15" s="40">
        <v>6.3250000000000011</v>
      </c>
      <c r="F15" s="40">
        <v>6.4696969696969697</v>
      </c>
      <c r="G15" s="40">
        <v>5.8742424242424249</v>
      </c>
      <c r="H15" s="40">
        <v>4.4924242424242422</v>
      </c>
      <c r="I15" s="40">
        <v>0.65333333333333332</v>
      </c>
      <c r="J15" s="40">
        <v>0.15</v>
      </c>
      <c r="L15" s="40">
        <f t="shared" si="0"/>
        <v>5.8159393939393942</v>
      </c>
      <c r="M15" s="40">
        <f t="shared" si="1"/>
        <v>4.2690043290043294</v>
      </c>
    </row>
    <row r="16" spans="1:15" ht="9.4499999999999993" customHeight="1" x14ac:dyDescent="0.15">
      <c r="C16" s="20">
        <v>8</v>
      </c>
      <c r="D16" s="40">
        <v>9.1066666666666674</v>
      </c>
      <c r="E16" s="40">
        <v>10.058333333333334</v>
      </c>
      <c r="F16" s="40">
        <v>9.0909090909090917</v>
      </c>
      <c r="G16" s="40">
        <v>7.8287878787878782</v>
      </c>
      <c r="H16" s="40">
        <v>6.495454545454546</v>
      </c>
      <c r="I16" s="40">
        <v>0.92999999999999994</v>
      </c>
      <c r="J16" s="40">
        <v>0.57499999999999996</v>
      </c>
      <c r="L16" s="40">
        <f t="shared" si="0"/>
        <v>8.516030303030302</v>
      </c>
      <c r="M16" s="40">
        <f t="shared" si="1"/>
        <v>6.2978787878787879</v>
      </c>
    </row>
    <row r="17" spans="3:13" ht="9.4499999999999993" customHeight="1" x14ac:dyDescent="0.15">
      <c r="C17" s="20">
        <v>9</v>
      </c>
      <c r="D17" s="40">
        <v>3.0383333333333336</v>
      </c>
      <c r="E17" s="40">
        <v>3.3916666666666666</v>
      </c>
      <c r="F17" s="40">
        <v>3.3409090909090908</v>
      </c>
      <c r="G17" s="40">
        <v>4.0227272727272725</v>
      </c>
      <c r="H17" s="40">
        <v>2.7575757575757573</v>
      </c>
      <c r="I17" s="40">
        <v>1.675</v>
      </c>
      <c r="J17" s="40">
        <v>0.92500000000000004</v>
      </c>
      <c r="L17" s="40">
        <f t="shared" si="0"/>
        <v>3.310242424242424</v>
      </c>
      <c r="M17" s="40">
        <f t="shared" si="1"/>
        <v>2.735887445887446</v>
      </c>
    </row>
    <row r="18" spans="3:13" ht="9.4499999999999993" customHeight="1" x14ac:dyDescent="0.15">
      <c r="C18" s="20">
        <v>10</v>
      </c>
      <c r="D18" s="40">
        <v>1.2383333333333335</v>
      </c>
      <c r="E18" s="40">
        <v>1.5583333333333331</v>
      </c>
      <c r="F18" s="40">
        <v>1.3181818181818181</v>
      </c>
      <c r="G18" s="40">
        <v>1.5227272727272727</v>
      </c>
      <c r="H18" s="40">
        <v>2.2681818181818185</v>
      </c>
      <c r="I18" s="40">
        <v>2.0883333333333338</v>
      </c>
      <c r="J18" s="40">
        <v>1.9833333333333334</v>
      </c>
      <c r="L18" s="40">
        <f t="shared" si="0"/>
        <v>1.5811515151515152</v>
      </c>
      <c r="M18" s="40">
        <f t="shared" si="1"/>
        <v>1.7110606060606064</v>
      </c>
    </row>
    <row r="19" spans="3:13" ht="9.4499999999999993" customHeight="1" x14ac:dyDescent="0.15">
      <c r="C19" s="20">
        <v>11</v>
      </c>
      <c r="D19" s="40">
        <v>1.2666666666666664</v>
      </c>
      <c r="E19" s="40">
        <v>1.0916666666666666</v>
      </c>
      <c r="F19" s="40">
        <v>1.4090909090909092</v>
      </c>
      <c r="G19" s="40">
        <v>1.2863636363636364</v>
      </c>
      <c r="H19" s="40">
        <v>1.356060606060606</v>
      </c>
      <c r="I19" s="40">
        <v>1.6850000000000001</v>
      </c>
      <c r="J19" s="40">
        <v>2.7583333333333329</v>
      </c>
      <c r="L19" s="40">
        <f t="shared" si="0"/>
        <v>1.281969696969697</v>
      </c>
      <c r="M19" s="40">
        <f t="shared" si="1"/>
        <v>1.5504545454545455</v>
      </c>
    </row>
    <row r="20" spans="3:13" ht="9.4499999999999993" customHeight="1" x14ac:dyDescent="0.15">
      <c r="C20" s="20">
        <v>12</v>
      </c>
      <c r="D20" s="40">
        <v>1.3883333333333332</v>
      </c>
      <c r="E20" s="40">
        <v>1.2416666666666667</v>
      </c>
      <c r="F20" s="40">
        <v>1.5606060606060606</v>
      </c>
      <c r="G20" s="40">
        <v>1.4409090909090909</v>
      </c>
      <c r="H20" s="40">
        <v>0.96818181818181803</v>
      </c>
      <c r="I20" s="40">
        <v>1.938333333333333</v>
      </c>
      <c r="J20" s="40">
        <v>2.6916666666666669</v>
      </c>
      <c r="L20" s="40">
        <f t="shared" si="0"/>
        <v>1.3199393939393937</v>
      </c>
      <c r="M20" s="40">
        <f t="shared" si="1"/>
        <v>1.604242424242424</v>
      </c>
    </row>
    <row r="21" spans="3:13" ht="9.4499999999999993" customHeight="1" x14ac:dyDescent="0.15">
      <c r="C21" s="20">
        <v>13</v>
      </c>
      <c r="D21" s="40">
        <v>1.5049999999999999</v>
      </c>
      <c r="E21" s="40">
        <v>1.35</v>
      </c>
      <c r="F21" s="40">
        <v>1.4772727272727273</v>
      </c>
      <c r="G21" s="40">
        <v>1.4424242424242424</v>
      </c>
      <c r="H21" s="40">
        <v>1.3696969696969696</v>
      </c>
      <c r="I21" s="40">
        <v>2.4499999999999997</v>
      </c>
      <c r="J21" s="40">
        <v>2.9333333333333336</v>
      </c>
      <c r="L21" s="40">
        <f t="shared" si="0"/>
        <v>1.4288787878787879</v>
      </c>
      <c r="M21" s="40">
        <f t="shared" si="1"/>
        <v>1.7896753246753245</v>
      </c>
    </row>
    <row r="22" spans="3:13" ht="9.4499999999999993" customHeight="1" x14ac:dyDescent="0.15">
      <c r="C22" s="20">
        <v>14</v>
      </c>
      <c r="D22" s="40">
        <v>2</v>
      </c>
      <c r="E22" s="40">
        <v>1.3416666666666668</v>
      </c>
      <c r="F22" s="40">
        <v>2.3863636363636362</v>
      </c>
      <c r="G22" s="40">
        <v>1.9121212121212121</v>
      </c>
      <c r="H22" s="40">
        <v>1.9666666666666663</v>
      </c>
      <c r="I22" s="40">
        <v>2.2766666666666668</v>
      </c>
      <c r="J22" s="40">
        <v>2.6833333333333336</v>
      </c>
      <c r="L22" s="40">
        <f t="shared" si="0"/>
        <v>1.9213636363636364</v>
      </c>
      <c r="M22" s="40">
        <f t="shared" si="1"/>
        <v>2.0809740259740264</v>
      </c>
    </row>
    <row r="23" spans="3:13" ht="9.4499999999999993" customHeight="1" x14ac:dyDescent="0.15">
      <c r="C23" s="20">
        <v>15</v>
      </c>
      <c r="D23" s="40">
        <v>1.42</v>
      </c>
      <c r="E23" s="40">
        <v>1.4249999999999998</v>
      </c>
      <c r="F23" s="40">
        <v>1.5075757575757576</v>
      </c>
      <c r="G23" s="40">
        <v>2.0666666666666664</v>
      </c>
      <c r="H23" s="40">
        <v>1.9666666666666668</v>
      </c>
      <c r="I23" s="40">
        <v>2.8200000000000003</v>
      </c>
      <c r="J23" s="40">
        <v>2.0999999999999996</v>
      </c>
      <c r="L23" s="40">
        <f t="shared" si="0"/>
        <v>1.6771818181818183</v>
      </c>
      <c r="M23" s="40">
        <f t="shared" si="1"/>
        <v>1.900844155844156</v>
      </c>
    </row>
    <row r="24" spans="3:13" ht="9.4499999999999993" customHeight="1" x14ac:dyDescent="0.15">
      <c r="C24" s="20">
        <v>16</v>
      </c>
      <c r="D24" s="40">
        <v>3.7249999999999996</v>
      </c>
      <c r="E24" s="40">
        <v>4.208333333333333</v>
      </c>
      <c r="F24" s="40">
        <v>4.4318181818181817</v>
      </c>
      <c r="G24" s="40">
        <v>4.3242424242424242</v>
      </c>
      <c r="H24" s="40">
        <v>2.9621212121212119</v>
      </c>
      <c r="I24" s="40">
        <v>1.3533333333333333</v>
      </c>
      <c r="J24" s="40">
        <v>2.3250000000000002</v>
      </c>
      <c r="L24" s="40">
        <f t="shared" si="0"/>
        <v>3.9303030303030297</v>
      </c>
      <c r="M24" s="40">
        <f t="shared" si="1"/>
        <v>3.332835497835497</v>
      </c>
    </row>
    <row r="25" spans="3:13" ht="9.4499999999999993" customHeight="1" x14ac:dyDescent="0.15">
      <c r="C25" s="20">
        <v>17</v>
      </c>
      <c r="D25" s="40">
        <v>5.34</v>
      </c>
      <c r="E25" s="40">
        <v>6.7750000000000004</v>
      </c>
      <c r="F25" s="40">
        <v>5.4090909090909092</v>
      </c>
      <c r="G25" s="40">
        <v>5.9939393939393941</v>
      </c>
      <c r="H25" s="40">
        <v>4.077272727272728</v>
      </c>
      <c r="I25" s="40">
        <v>1.5633333333333335</v>
      </c>
      <c r="J25" s="40">
        <v>1.8499999999999999</v>
      </c>
      <c r="L25" s="40">
        <f t="shared" si="0"/>
        <v>5.5190606060606058</v>
      </c>
      <c r="M25" s="40">
        <f t="shared" si="1"/>
        <v>4.4298051948051951</v>
      </c>
    </row>
    <row r="26" spans="3:13" ht="9.4499999999999993" customHeight="1" x14ac:dyDescent="0.15">
      <c r="C26" s="20">
        <v>18</v>
      </c>
      <c r="D26" s="40">
        <v>4.1866666666666665</v>
      </c>
      <c r="E26" s="40">
        <v>4.2583333333333337</v>
      </c>
      <c r="F26" s="40">
        <v>4</v>
      </c>
      <c r="G26" s="40">
        <v>3.6166666666666663</v>
      </c>
      <c r="H26" s="40">
        <v>2.0969696969696972</v>
      </c>
      <c r="I26" s="40">
        <v>0.7466666666666667</v>
      </c>
      <c r="J26" s="40">
        <v>1.5166666666666666</v>
      </c>
      <c r="L26" s="40">
        <f t="shared" si="0"/>
        <v>3.6317272727272729</v>
      </c>
      <c r="M26" s="40">
        <f t="shared" si="1"/>
        <v>2.9174242424242425</v>
      </c>
    </row>
    <row r="27" spans="3:13" ht="9.4499999999999993" customHeight="1" x14ac:dyDescent="0.15">
      <c r="C27" s="20">
        <v>19</v>
      </c>
      <c r="D27" s="40">
        <v>1.9816666666666667</v>
      </c>
      <c r="E27" s="40">
        <v>1.5999999999999999</v>
      </c>
      <c r="F27" s="40">
        <v>1.9545454545454546</v>
      </c>
      <c r="G27" s="40">
        <v>1.6939393939393939</v>
      </c>
      <c r="H27" s="40">
        <v>0.91818181818181821</v>
      </c>
      <c r="I27" s="40">
        <v>0.53333333333333321</v>
      </c>
      <c r="J27" s="40">
        <v>0.93333333333333335</v>
      </c>
      <c r="L27" s="40">
        <f t="shared" si="0"/>
        <v>1.6296666666666666</v>
      </c>
      <c r="M27" s="40">
        <f t="shared" si="1"/>
        <v>1.3735714285714287</v>
      </c>
    </row>
    <row r="28" spans="3:13" ht="9.4499999999999993" customHeight="1" x14ac:dyDescent="0.15">
      <c r="C28" s="20">
        <v>20</v>
      </c>
      <c r="D28" s="40">
        <v>0.87499999999999989</v>
      </c>
      <c r="E28" s="40">
        <v>0.51666666666666661</v>
      </c>
      <c r="F28" s="40">
        <v>0.96212121212121193</v>
      </c>
      <c r="G28" s="40">
        <v>0.61515151515151512</v>
      </c>
      <c r="H28" s="40">
        <v>0.44393939393939397</v>
      </c>
      <c r="I28" s="40">
        <v>0.41</v>
      </c>
      <c r="J28" s="40">
        <v>0.32499999999999996</v>
      </c>
      <c r="L28" s="40">
        <f t="shared" si="0"/>
        <v>0.6825757575757575</v>
      </c>
      <c r="M28" s="40">
        <f t="shared" si="1"/>
        <v>0.5925541125541125</v>
      </c>
    </row>
    <row r="29" spans="3:13" ht="9.4499999999999993" customHeight="1" x14ac:dyDescent="0.15">
      <c r="C29" s="20">
        <v>21</v>
      </c>
      <c r="D29" s="40">
        <v>0.16666666666666666</v>
      </c>
      <c r="E29" s="40">
        <v>0.125</v>
      </c>
      <c r="F29" s="40">
        <v>0.44696969696969691</v>
      </c>
      <c r="G29" s="40">
        <v>0.23787878787878786</v>
      </c>
      <c r="H29" s="40">
        <v>0.16060606060606059</v>
      </c>
      <c r="I29" s="40">
        <v>0.26166666666666666</v>
      </c>
      <c r="J29" s="40">
        <v>0.14166666666666666</v>
      </c>
      <c r="L29" s="40">
        <f t="shared" si="0"/>
        <v>0.22742424242424239</v>
      </c>
      <c r="M29" s="40">
        <f t="shared" si="1"/>
        <v>0.22006493506493505</v>
      </c>
    </row>
    <row r="30" spans="3:13" ht="9.4499999999999993" customHeight="1" x14ac:dyDescent="0.15">
      <c r="C30" s="20">
        <v>22</v>
      </c>
      <c r="D30" s="40">
        <v>0.14000000000000001</v>
      </c>
      <c r="E30" s="40">
        <v>0.20833333333333331</v>
      </c>
      <c r="F30" s="40">
        <v>0.15909090909090909</v>
      </c>
      <c r="G30" s="40">
        <v>0.20303030303030301</v>
      </c>
      <c r="H30" s="40">
        <v>0.2424242424242424</v>
      </c>
      <c r="I30" s="40">
        <v>0.17499999999999999</v>
      </c>
      <c r="J30" s="40">
        <v>0.11666666666666665</v>
      </c>
      <c r="L30" s="40">
        <f t="shared" si="0"/>
        <v>0.19057575757575757</v>
      </c>
      <c r="M30" s="40">
        <f t="shared" si="1"/>
        <v>0.17779220779220781</v>
      </c>
    </row>
    <row r="31" spans="3:13" ht="9.4499999999999993" customHeight="1" x14ac:dyDescent="0.15">
      <c r="C31" s="20">
        <v>23</v>
      </c>
      <c r="D31" s="40">
        <v>0.22499999999999998</v>
      </c>
      <c r="E31" s="40">
        <v>0.24166666666666667</v>
      </c>
      <c r="F31" s="40">
        <v>0.31818181818181818</v>
      </c>
      <c r="G31" s="40">
        <v>0.18181818181818182</v>
      </c>
      <c r="H31" s="40">
        <v>3.03030303030303E-2</v>
      </c>
      <c r="I31" s="40">
        <v>3.3333333333333333E-2</v>
      </c>
      <c r="J31" s="40">
        <v>0.13333333333333333</v>
      </c>
      <c r="L31" s="40">
        <f t="shared" si="0"/>
        <v>0.1993939393939394</v>
      </c>
      <c r="M31" s="40">
        <f t="shared" si="1"/>
        <v>0.16623376623376626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40.133333333333326</v>
      </c>
      <c r="E33" s="40">
        <f t="shared" ref="E33:J33" si="2">SUM(E15:E26)</f>
        <v>43.024999999999999</v>
      </c>
      <c r="F33" s="40">
        <f t="shared" si="2"/>
        <v>42.401515151515149</v>
      </c>
      <c r="G33" s="40">
        <f t="shared" si="2"/>
        <v>41.331818181818178</v>
      </c>
      <c r="H33" s="40">
        <f t="shared" si="2"/>
        <v>32.777272727272724</v>
      </c>
      <c r="I33" s="40">
        <f t="shared" si="2"/>
        <v>20.179999999999996</v>
      </c>
      <c r="J33" s="40">
        <f t="shared" si="2"/>
        <v>22.491666666666664</v>
      </c>
      <c r="L33" s="40">
        <f>SUM(L15:L26)</f>
        <v>39.933787878787882</v>
      </c>
      <c r="M33" s="40">
        <f>SUM(M15:M26)</f>
        <v>34.620086580086578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18.063333333333333</v>
      </c>
      <c r="E34" s="40">
        <f t="shared" ref="E34:J34" si="3">SUM(E15:E17)</f>
        <v>19.774999999999999</v>
      </c>
      <c r="F34" s="40">
        <f t="shared" si="3"/>
        <v>18.901515151515152</v>
      </c>
      <c r="G34" s="40">
        <f t="shared" si="3"/>
        <v>17.725757575757576</v>
      </c>
      <c r="H34" s="40">
        <f t="shared" si="3"/>
        <v>13.745454545454546</v>
      </c>
      <c r="I34" s="40">
        <f t="shared" si="3"/>
        <v>3.2583333333333333</v>
      </c>
      <c r="J34" s="40">
        <f t="shared" si="3"/>
        <v>1.65</v>
      </c>
      <c r="L34" s="40">
        <f>SUM(L15:L17)</f>
        <v>17.642212121212122</v>
      </c>
      <c r="M34" s="40">
        <f>SUM(M15:M17)</f>
        <v>13.302770562770563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8.8183333333333334</v>
      </c>
      <c r="E35" s="40">
        <f t="shared" ref="E35:J35" si="4">SUM(E18:E23)</f>
        <v>8.0083333333333329</v>
      </c>
      <c r="F35" s="40">
        <f t="shared" si="4"/>
        <v>9.6590909090909101</v>
      </c>
      <c r="G35" s="40">
        <f t="shared" si="4"/>
        <v>9.6712121212121218</v>
      </c>
      <c r="H35" s="40">
        <f t="shared" si="4"/>
        <v>9.8954545454545464</v>
      </c>
      <c r="I35" s="40">
        <f t="shared" si="4"/>
        <v>13.258333333333335</v>
      </c>
      <c r="J35" s="40">
        <f t="shared" si="4"/>
        <v>15.15</v>
      </c>
      <c r="L35" s="40">
        <f>SUM(L18:L23)</f>
        <v>9.2104848484848478</v>
      </c>
      <c r="M35" s="40">
        <f>SUM(M18:M23)</f>
        <v>10.637251082251083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13.251666666666665</v>
      </c>
      <c r="E36" s="40">
        <f t="shared" ref="E36:J36" si="5">SUM(E24:E26)</f>
        <v>15.241666666666667</v>
      </c>
      <c r="F36" s="40">
        <f t="shared" si="5"/>
        <v>13.84090909090909</v>
      </c>
      <c r="G36" s="40">
        <f t="shared" si="5"/>
        <v>13.934848484848484</v>
      </c>
      <c r="H36" s="40">
        <f t="shared" si="5"/>
        <v>9.1363636363636367</v>
      </c>
      <c r="I36" s="40">
        <f t="shared" si="5"/>
        <v>3.6633333333333336</v>
      </c>
      <c r="J36" s="40">
        <f t="shared" si="5"/>
        <v>5.6916666666666664</v>
      </c>
      <c r="L36" s="40">
        <f>SUM(L24:L26)</f>
        <v>13.081090909090909</v>
      </c>
      <c r="M36" s="40">
        <f>SUM(M24:M26)</f>
        <v>10.680064935064935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45.37833333333333</v>
      </c>
      <c r="E37" s="40">
        <f t="shared" ref="E37:J37" si="6">SUM(E8:E31)</f>
        <v>47.758333333333333</v>
      </c>
      <c r="F37" s="40">
        <f t="shared" si="6"/>
        <v>49.015151515151508</v>
      </c>
      <c r="G37" s="40">
        <f t="shared" si="6"/>
        <v>45.68333333333333</v>
      </c>
      <c r="H37" s="40">
        <f t="shared" si="6"/>
        <v>36.327272727272735</v>
      </c>
      <c r="I37" s="40">
        <f t="shared" si="6"/>
        <v>22.343333333333334</v>
      </c>
      <c r="J37" s="40">
        <f t="shared" si="6"/>
        <v>24.616666666666664</v>
      </c>
      <c r="L37" s="40">
        <f>SUM(L8:L31)</f>
        <v>44.832484848484846</v>
      </c>
      <c r="M37" s="40">
        <f>SUM(M8:M31)</f>
        <v>38.73177489177489</v>
      </c>
      <c r="O37" s="40"/>
      <c r="P37" s="40"/>
    </row>
    <row r="38" spans="2:30" ht="24" customHeight="1" x14ac:dyDescent="0.15">
      <c r="C38" s="38"/>
    </row>
    <row r="39" spans="2:30" ht="9.4499999999999993" customHeight="1" x14ac:dyDescent="0.25">
      <c r="C39" s="49" t="str">
        <f>C6</f>
        <v>Average cycle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38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38" t="s">
        <v>105</v>
      </c>
    </row>
    <row r="43" spans="2:30" ht="9.4499999999999993" customHeight="1" x14ac:dyDescent="0.15">
      <c r="B43" s="39" t="s">
        <v>106</v>
      </c>
      <c r="C43" s="35">
        <v>72.11666666666666</v>
      </c>
      <c r="D43" s="35">
        <v>67.86666666666666</v>
      </c>
      <c r="E43" s="35">
        <v>44.556666666666672</v>
      </c>
      <c r="F43" s="35">
        <v>42</v>
      </c>
      <c r="G43" s="35">
        <v>33.950000000000003</v>
      </c>
      <c r="H43" s="35">
        <v>24.133333333333333</v>
      </c>
      <c r="I43" s="35">
        <v>40.56666666666667</v>
      </c>
      <c r="J43" s="35">
        <v>23.85</v>
      </c>
      <c r="K43" s="35">
        <v>29.199999999999996</v>
      </c>
      <c r="L43" s="35">
        <v>28.999999999999996</v>
      </c>
      <c r="M43" s="35"/>
      <c r="N43" s="35">
        <v>25.666666666666668</v>
      </c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39" t="s">
        <v>107</v>
      </c>
      <c r="C44" s="35">
        <v>78.133333333333326</v>
      </c>
      <c r="D44" s="35">
        <v>73.466666666666669</v>
      </c>
      <c r="E44" s="35">
        <v>50.193333333333328</v>
      </c>
      <c r="F44" s="35">
        <v>47.800000000000004</v>
      </c>
      <c r="G44" s="35">
        <v>37.683333333333337</v>
      </c>
      <c r="H44" s="35">
        <v>28.066666666666663</v>
      </c>
      <c r="I44" s="35">
        <v>47.100000000000009</v>
      </c>
      <c r="J44" s="35">
        <v>26.896666666666661</v>
      </c>
      <c r="K44" s="35">
        <v>33.989999999999995</v>
      </c>
      <c r="L44" s="35">
        <v>32.599999999999994</v>
      </c>
      <c r="M44" s="35"/>
      <c r="N44" s="35">
        <v>31</v>
      </c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3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38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39" t="s">
        <v>106</v>
      </c>
      <c r="C47" s="35">
        <v>19.333333333333336</v>
      </c>
      <c r="D47" s="35">
        <v>23</v>
      </c>
      <c r="E47" s="35">
        <v>18.2</v>
      </c>
      <c r="F47" s="35">
        <v>6</v>
      </c>
      <c r="G47" s="35">
        <v>18.666666666666664</v>
      </c>
      <c r="H47" s="35">
        <v>32.666666666666664</v>
      </c>
      <c r="I47" s="35">
        <v>17.333333333333336</v>
      </c>
      <c r="J47" s="35">
        <v>18.599999999999998</v>
      </c>
      <c r="K47" s="35">
        <v>29.5</v>
      </c>
      <c r="L47" s="35">
        <v>18.5</v>
      </c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39" t="s">
        <v>107</v>
      </c>
      <c r="C48" s="35">
        <v>20.666666666666668</v>
      </c>
      <c r="D48" s="35">
        <v>25</v>
      </c>
      <c r="E48" s="35">
        <v>19.999999999999996</v>
      </c>
      <c r="F48" s="35">
        <v>7</v>
      </c>
      <c r="G48" s="35">
        <v>20.666666666666671</v>
      </c>
      <c r="H48" s="35">
        <v>37.333333333333329</v>
      </c>
      <c r="I48" s="35">
        <v>19.666666666666664</v>
      </c>
      <c r="J48" s="35">
        <v>20.6</v>
      </c>
      <c r="K48" s="35">
        <v>32.5</v>
      </c>
      <c r="L48" s="35">
        <v>20</v>
      </c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3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38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39" t="s">
        <v>106</v>
      </c>
      <c r="C51" s="35">
        <v>25.666666666666664</v>
      </c>
      <c r="D51" s="35">
        <v>20.5</v>
      </c>
      <c r="E51" s="35">
        <v>19.25</v>
      </c>
      <c r="F51" s="35">
        <v>20</v>
      </c>
      <c r="G51" s="35">
        <v>30</v>
      </c>
      <c r="H51" s="35">
        <v>30.25</v>
      </c>
      <c r="I51" s="35">
        <v>29.999999999999996</v>
      </c>
      <c r="J51" s="35">
        <v>20.75</v>
      </c>
      <c r="K51" s="35">
        <v>20</v>
      </c>
      <c r="L51" s="35">
        <v>8.5</v>
      </c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39" t="s">
        <v>107</v>
      </c>
      <c r="C52" s="35">
        <v>27.333333333333332</v>
      </c>
      <c r="D52" s="35">
        <v>22</v>
      </c>
      <c r="E52" s="35">
        <v>20.5</v>
      </c>
      <c r="F52" s="35">
        <v>23</v>
      </c>
      <c r="G52" s="35">
        <v>33</v>
      </c>
      <c r="H52" s="35">
        <v>33</v>
      </c>
      <c r="I52" s="35">
        <v>33.666666666666657</v>
      </c>
      <c r="J52" s="35">
        <v>23.5</v>
      </c>
      <c r="K52" s="35">
        <v>21.166666666666671</v>
      </c>
      <c r="L52" s="35">
        <v>9</v>
      </c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3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39:N39"/>
    <mergeCell ref="B7:C7"/>
    <mergeCell ref="B33:C33"/>
    <mergeCell ref="B34:C34"/>
    <mergeCell ref="B35:C35"/>
    <mergeCell ref="B36:C36"/>
    <mergeCell ref="B37:C37"/>
    <mergeCell ref="C6:M6"/>
    <mergeCell ref="F1:J1"/>
    <mergeCell ref="F2:J2"/>
    <mergeCell ref="D3:F3"/>
    <mergeCell ref="H3:N3"/>
    <mergeCell ref="B5:C5"/>
  </mergeCells>
  <hyperlinks>
    <hyperlink ref="A1" location="bkIndexACC2426" display="Index" xr:uid="{039A6542-2124-40B8-A21C-3D09D4D08AD4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DE4C6-3521-411F-B743-B2FEC139E83F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110</v>
      </c>
      <c r="E3" s="46"/>
      <c r="F3" s="46"/>
      <c r="G3" s="7"/>
      <c r="H3" s="48" t="s">
        <v>11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10179.190476190475</v>
      </c>
      <c r="Q6" s="18">
        <v>10597.940476190479</v>
      </c>
      <c r="R6" s="18">
        <v>10828.095238095239</v>
      </c>
      <c r="S6" s="18">
        <v>10893.249999999998</v>
      </c>
      <c r="T6" s="18">
        <v>10788.797619047618</v>
      </c>
      <c r="U6" s="18">
        <v>8673.4476190476198</v>
      </c>
      <c r="V6" s="18">
        <v>7523.1547619047624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9742.2261904761908</v>
      </c>
      <c r="Q7" s="18">
        <v>10145.619047619048</v>
      </c>
      <c r="R7" s="18">
        <v>10341.499999999998</v>
      </c>
      <c r="S7" s="18">
        <v>10451.607142857143</v>
      </c>
      <c r="T7" s="18">
        <v>10274.933333333331</v>
      </c>
      <c r="U7" s="18">
        <v>8233.6952380952371</v>
      </c>
      <c r="V7" s="18">
        <v>7122.4761904761908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19921.416666666664</v>
      </c>
      <c r="Q8" s="18">
        <f t="shared" ref="Q8:V8" si="0">SUM(Q6:Q7)</f>
        <v>20743.559523809527</v>
      </c>
      <c r="R8" s="18">
        <f t="shared" si="0"/>
        <v>21169.595238095237</v>
      </c>
      <c r="S8" s="18">
        <f t="shared" si="0"/>
        <v>21344.857142857141</v>
      </c>
      <c r="T8" s="18">
        <f t="shared" si="0"/>
        <v>21063.730952380949</v>
      </c>
      <c r="U8" s="18">
        <f t="shared" si="0"/>
        <v>16907.142857142855</v>
      </c>
      <c r="V8" s="18">
        <f t="shared" si="0"/>
        <v>14645.630952380954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>
        <v>10157.533333333333</v>
      </c>
      <c r="Q10" s="18">
        <v>10599.500000000004</v>
      </c>
      <c r="R10" s="18">
        <v>10831.249999999998</v>
      </c>
      <c r="S10" s="18">
        <v>10820.099999999999</v>
      </c>
      <c r="T10" s="18">
        <v>10913.116666666667</v>
      </c>
      <c r="U10" s="18">
        <v>10742.066666666668</v>
      </c>
      <c r="V10" s="18">
        <v>10538.616666666667</v>
      </c>
      <c r="W10" s="18"/>
      <c r="X10" s="18"/>
      <c r="Y10" s="18"/>
      <c r="Z10" s="18"/>
      <c r="AA10" s="18"/>
    </row>
    <row r="11" spans="1:27" ht="9.4499999999999993" customHeight="1" x14ac:dyDescent="0.15">
      <c r="C11" s="20"/>
      <c r="O11" s="17" t="s">
        <v>85</v>
      </c>
      <c r="P11" s="18">
        <v>9701.4166666666715</v>
      </c>
      <c r="Q11" s="18">
        <v>10117.333333333334</v>
      </c>
      <c r="R11" s="18">
        <v>10229.390000000001</v>
      </c>
      <c r="S11" s="18">
        <v>10271.000000000002</v>
      </c>
      <c r="T11" s="18">
        <v>10426.833333333336</v>
      </c>
      <c r="U11" s="18">
        <v>10380.600000000002</v>
      </c>
      <c r="V11" s="18">
        <v>10211.666666666668</v>
      </c>
      <c r="W11" s="18"/>
      <c r="X11" s="18"/>
      <c r="Y11" s="18"/>
      <c r="Z11" s="18"/>
      <c r="AA11" s="18"/>
    </row>
    <row r="12" spans="1:27" ht="9.4499999999999993" customHeight="1" x14ac:dyDescent="0.15">
      <c r="C12" s="20"/>
      <c r="O12" s="17" t="s">
        <v>86</v>
      </c>
      <c r="P12" s="18">
        <f>SUM(P10:P11)</f>
        <v>19858.950000000004</v>
      </c>
      <c r="Q12" s="18">
        <f t="shared" ref="Q12:V12" si="1">SUM(Q10:Q11)</f>
        <v>20716.833333333336</v>
      </c>
      <c r="R12" s="18">
        <f t="shared" si="1"/>
        <v>21060.639999999999</v>
      </c>
      <c r="S12" s="18">
        <f t="shared" si="1"/>
        <v>21091.1</v>
      </c>
      <c r="T12" s="18">
        <f t="shared" si="1"/>
        <v>21339.950000000004</v>
      </c>
      <c r="U12" s="18">
        <f t="shared" si="1"/>
        <v>21122.666666666672</v>
      </c>
      <c r="V12" s="18">
        <f t="shared" si="1"/>
        <v>20750.283333333333</v>
      </c>
      <c r="W12" s="18"/>
      <c r="X12" s="18"/>
      <c r="Y12" s="18"/>
      <c r="Z12" s="18"/>
      <c r="AA12" s="18"/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/>
      <c r="Q14" s="23">
        <v>11105.50706148513</v>
      </c>
      <c r="R14" s="23">
        <v>11088.835172799998</v>
      </c>
      <c r="S14" s="23">
        <v>11269.829429799998</v>
      </c>
      <c r="T14" s="24">
        <v>11570.362907600003</v>
      </c>
      <c r="U14" s="24">
        <v>11277.2513</v>
      </c>
      <c r="V14" s="24">
        <v>11885.024707799999</v>
      </c>
      <c r="W14" s="24">
        <v>10546.109707600002</v>
      </c>
      <c r="X14" s="24">
        <v>10471.327499999999</v>
      </c>
      <c r="Y14" s="18">
        <v>10657.454761904759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/>
      <c r="Q15" s="23">
        <v>10675.814375296479</v>
      </c>
      <c r="R15" s="24">
        <v>10625.552209800002</v>
      </c>
      <c r="S15" s="24">
        <v>10733.3802626</v>
      </c>
      <c r="T15" s="24">
        <v>11102.653833599999</v>
      </c>
      <c r="U15" s="24">
        <v>11036.7208716</v>
      </c>
      <c r="V15" s="24">
        <v>10712.951096000001</v>
      </c>
      <c r="W15" s="41">
        <v>10030.340817999999</v>
      </c>
      <c r="X15" s="24">
        <v>9766.0697222222225</v>
      </c>
      <c r="Y15" s="18">
        <v>10191.177142857143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/>
      <c r="Q16" s="15">
        <f t="shared" ref="Q16:X16" si="3">SUM(Q14:Q15)</f>
        <v>21781.321436781611</v>
      </c>
      <c r="R16" s="18">
        <f t="shared" si="3"/>
        <v>21714.387382599998</v>
      </c>
      <c r="S16" s="18">
        <f t="shared" si="3"/>
        <v>22003.2096924</v>
      </c>
      <c r="T16" s="18">
        <f t="shared" si="3"/>
        <v>22673.016741200001</v>
      </c>
      <c r="U16" s="18">
        <f t="shared" si="3"/>
        <v>22313.972171599999</v>
      </c>
      <c r="V16" s="18">
        <f t="shared" si="3"/>
        <v>22597.9758038</v>
      </c>
      <c r="W16" s="18">
        <f t="shared" si="3"/>
        <v>20576.450525600001</v>
      </c>
      <c r="X16" s="18">
        <f t="shared" si="3"/>
        <v>20237.397222222222</v>
      </c>
      <c r="Y16" s="18">
        <f>SUM(Y14:Y15)</f>
        <v>20848.631904761904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19</v>
      </c>
      <c r="I83" s="35" t="s">
        <v>20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81" display="Index" xr:uid="{98F7C1D8-C015-4D9B-9312-94DF632A2B5E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40BF-EF6D-4343-94F4-A864E54F03C8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110</v>
      </c>
      <c r="E3" s="46"/>
      <c r="F3" s="46"/>
      <c r="G3" s="7"/>
      <c r="H3" s="48" t="s">
        <v>11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19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61.154761904761905</v>
      </c>
      <c r="E8" s="40">
        <v>47.80952380952381</v>
      </c>
      <c r="F8" s="40">
        <v>50.357142857142847</v>
      </c>
      <c r="G8" s="40">
        <v>51.988095238095241</v>
      </c>
      <c r="H8" s="40">
        <v>67.016666666666666</v>
      </c>
      <c r="I8" s="40">
        <v>114.99047619047619</v>
      </c>
      <c r="J8" s="40">
        <v>155.88095238095235</v>
      </c>
      <c r="L8" s="40">
        <f>AVERAGE(D8:H8)</f>
        <v>55.665238095238088</v>
      </c>
      <c r="M8" s="40">
        <f>AVERAGE(D8:J8)</f>
        <v>78.456802721088408</v>
      </c>
      <c r="O8" s="29"/>
    </row>
    <row r="9" spans="1:15" ht="9.4499999999999993" customHeight="1" x14ac:dyDescent="0.15">
      <c r="C9" s="20">
        <v>1</v>
      </c>
      <c r="D9" s="40">
        <v>26.261904761904763</v>
      </c>
      <c r="E9" s="40">
        <v>22.642857142857142</v>
      </c>
      <c r="F9" s="40">
        <v>20.273809523809522</v>
      </c>
      <c r="G9" s="40">
        <v>23.440476190476193</v>
      </c>
      <c r="H9" s="40">
        <v>37.019047619047619</v>
      </c>
      <c r="I9" s="40">
        <v>59.966666666666661</v>
      </c>
      <c r="J9" s="40">
        <v>88.178571428571431</v>
      </c>
      <c r="L9" s="40">
        <f t="shared" ref="L9:L31" si="0">AVERAGE(D9:H9)</f>
        <v>25.92761904761905</v>
      </c>
      <c r="M9" s="40">
        <f t="shared" ref="M9:M31" si="1">AVERAGE(D9:J9)</f>
        <v>39.683333333333337</v>
      </c>
      <c r="O9" s="29"/>
    </row>
    <row r="10" spans="1:15" ht="9.4499999999999993" customHeight="1" x14ac:dyDescent="0.15">
      <c r="C10" s="20">
        <v>2</v>
      </c>
      <c r="D10" s="40">
        <v>18.083333333333332</v>
      </c>
      <c r="E10" s="40">
        <v>14.321428571428571</v>
      </c>
      <c r="F10" s="40">
        <v>14.595238095238097</v>
      </c>
      <c r="G10" s="40">
        <v>16.678571428571431</v>
      </c>
      <c r="H10" s="40">
        <v>18.814285714285713</v>
      </c>
      <c r="I10" s="40">
        <v>36.680952380952377</v>
      </c>
      <c r="J10" s="40">
        <v>48.904761904761905</v>
      </c>
      <c r="L10" s="40">
        <f t="shared" si="0"/>
        <v>16.498571428571431</v>
      </c>
      <c r="M10" s="40">
        <f t="shared" si="1"/>
        <v>24.011224489795918</v>
      </c>
      <c r="O10" s="29"/>
    </row>
    <row r="11" spans="1:15" ht="9.4499999999999993" customHeight="1" x14ac:dyDescent="0.15">
      <c r="C11" s="20">
        <v>3</v>
      </c>
      <c r="D11" s="40">
        <v>15</v>
      </c>
      <c r="E11" s="40">
        <v>14.44047619047619</v>
      </c>
      <c r="F11" s="40">
        <v>11.785714285714288</v>
      </c>
      <c r="G11" s="40">
        <v>17.321428571428573</v>
      </c>
      <c r="H11" s="40">
        <v>18.076190476190479</v>
      </c>
      <c r="I11" s="40">
        <v>29.085714285714289</v>
      </c>
      <c r="J11" s="40">
        <v>36.214285714285715</v>
      </c>
      <c r="L11" s="40">
        <f t="shared" si="0"/>
        <v>15.324761904761905</v>
      </c>
      <c r="M11" s="40">
        <f t="shared" si="1"/>
        <v>20.274829931972789</v>
      </c>
      <c r="O11" s="29"/>
    </row>
    <row r="12" spans="1:15" ht="9.4499999999999993" customHeight="1" x14ac:dyDescent="0.15">
      <c r="C12" s="20">
        <v>4</v>
      </c>
      <c r="D12" s="40">
        <v>30.988095238095237</v>
      </c>
      <c r="E12" s="40">
        <v>30.666666666666664</v>
      </c>
      <c r="F12" s="40">
        <v>30.690476190476193</v>
      </c>
      <c r="G12" s="40">
        <v>31.297619047619044</v>
      </c>
      <c r="H12" s="40">
        <v>33.421428571428571</v>
      </c>
      <c r="I12" s="40">
        <v>27.942857142857143</v>
      </c>
      <c r="J12" s="40">
        <v>33.785714285714285</v>
      </c>
      <c r="L12" s="40">
        <f t="shared" si="0"/>
        <v>31.412857142857142</v>
      </c>
      <c r="M12" s="40">
        <f t="shared" si="1"/>
        <v>31.256122448979593</v>
      </c>
    </row>
    <row r="13" spans="1:15" ht="9.4499999999999993" customHeight="1" x14ac:dyDescent="0.15">
      <c r="C13" s="20">
        <v>5</v>
      </c>
      <c r="D13" s="40">
        <v>79.464285714285708</v>
      </c>
      <c r="E13" s="40">
        <v>76.25</v>
      </c>
      <c r="F13" s="40">
        <v>80.964285714285708</v>
      </c>
      <c r="G13" s="40">
        <v>78.071428571428569</v>
      </c>
      <c r="H13" s="40">
        <v>78.299999999999983</v>
      </c>
      <c r="I13" s="40">
        <v>47.057142857142857</v>
      </c>
      <c r="J13" s="40">
        <v>34.63095238095238</v>
      </c>
      <c r="L13" s="40">
        <f t="shared" si="0"/>
        <v>78.609999999999985</v>
      </c>
      <c r="M13" s="40">
        <f t="shared" si="1"/>
        <v>67.819727891156461</v>
      </c>
    </row>
    <row r="14" spans="1:15" ht="9.4499999999999993" customHeight="1" x14ac:dyDescent="0.15">
      <c r="C14" s="20">
        <v>6</v>
      </c>
      <c r="D14" s="40">
        <v>269.47619047619048</v>
      </c>
      <c r="E14" s="40">
        <v>276.21428571428572</v>
      </c>
      <c r="F14" s="40">
        <v>275.64285714285717</v>
      </c>
      <c r="G14" s="40">
        <v>276.75</v>
      </c>
      <c r="H14" s="40">
        <v>279.68333333333334</v>
      </c>
      <c r="I14" s="40">
        <v>102.80952380952382</v>
      </c>
      <c r="J14" s="40">
        <v>72.416666666666657</v>
      </c>
      <c r="L14" s="40">
        <f t="shared" si="0"/>
        <v>275.55333333333334</v>
      </c>
      <c r="M14" s="40">
        <f t="shared" si="1"/>
        <v>221.85612244897962</v>
      </c>
    </row>
    <row r="15" spans="1:15" ht="9.4499999999999993" customHeight="1" x14ac:dyDescent="0.15">
      <c r="C15" s="20">
        <v>7</v>
      </c>
      <c r="D15" s="40">
        <v>593.36904761904771</v>
      </c>
      <c r="E15" s="40">
        <v>619.46428571428567</v>
      </c>
      <c r="F15" s="40">
        <v>634.69047619047626</v>
      </c>
      <c r="G15" s="40">
        <v>630.33333333333326</v>
      </c>
      <c r="H15" s="40">
        <v>627.19999999999993</v>
      </c>
      <c r="I15" s="40">
        <v>193.81428571428572</v>
      </c>
      <c r="J15" s="40">
        <v>101.6547619047619</v>
      </c>
      <c r="L15" s="40">
        <f t="shared" si="0"/>
        <v>621.01142857142861</v>
      </c>
      <c r="M15" s="40">
        <f t="shared" si="1"/>
        <v>485.78945578231293</v>
      </c>
    </row>
    <row r="16" spans="1:15" ht="9.4499999999999993" customHeight="1" x14ac:dyDescent="0.15">
      <c r="C16" s="20">
        <v>8</v>
      </c>
      <c r="D16" s="40">
        <v>787.15476190476181</v>
      </c>
      <c r="E16" s="40">
        <v>794.67857142857144</v>
      </c>
      <c r="F16" s="40">
        <v>793.59523809523819</v>
      </c>
      <c r="G16" s="40">
        <v>812.30952380952374</v>
      </c>
      <c r="H16" s="40">
        <v>800.47380952380956</v>
      </c>
      <c r="I16" s="40">
        <v>347.57142857142856</v>
      </c>
      <c r="J16" s="40">
        <v>169.51190476190479</v>
      </c>
      <c r="L16" s="40">
        <f t="shared" si="0"/>
        <v>797.64238095238102</v>
      </c>
      <c r="M16" s="40">
        <f t="shared" si="1"/>
        <v>643.61360544217689</v>
      </c>
    </row>
    <row r="17" spans="3:13" ht="9.4499999999999993" customHeight="1" x14ac:dyDescent="0.15">
      <c r="C17" s="20">
        <v>9</v>
      </c>
      <c r="D17" s="40">
        <v>625.32142857142856</v>
      </c>
      <c r="E17" s="40">
        <v>654.25</v>
      </c>
      <c r="F17" s="40">
        <v>665.15476190476204</v>
      </c>
      <c r="G17" s="40">
        <v>682.4880952380953</v>
      </c>
      <c r="H17" s="40">
        <v>649.66190476190479</v>
      </c>
      <c r="I17" s="40">
        <v>490.59999999999997</v>
      </c>
      <c r="J17" s="40">
        <v>296.77380952380952</v>
      </c>
      <c r="L17" s="40">
        <f t="shared" si="0"/>
        <v>655.37523809523805</v>
      </c>
      <c r="M17" s="40">
        <f t="shared" si="1"/>
        <v>580.60714285714289</v>
      </c>
    </row>
    <row r="18" spans="3:13" ht="9.4499999999999993" customHeight="1" x14ac:dyDescent="0.15">
      <c r="C18" s="20">
        <v>10</v>
      </c>
      <c r="D18" s="40">
        <v>532.77380952380952</v>
      </c>
      <c r="E18" s="40">
        <v>558.85714285714289</v>
      </c>
      <c r="F18" s="40">
        <v>578.21428571428567</v>
      </c>
      <c r="G18" s="40">
        <v>581.91666666666663</v>
      </c>
      <c r="H18" s="40">
        <v>599.44999999999993</v>
      </c>
      <c r="I18" s="40">
        <v>582.03333333333342</v>
      </c>
      <c r="J18" s="40">
        <v>459.61904761904759</v>
      </c>
      <c r="L18" s="40">
        <f t="shared" si="0"/>
        <v>570.24238095238093</v>
      </c>
      <c r="M18" s="40">
        <f t="shared" si="1"/>
        <v>556.12346938775511</v>
      </c>
    </row>
    <row r="19" spans="3:13" ht="9.4499999999999993" customHeight="1" x14ac:dyDescent="0.15">
      <c r="C19" s="20">
        <v>11</v>
      </c>
      <c r="D19" s="40">
        <v>542.46428571428567</v>
      </c>
      <c r="E19" s="40">
        <v>564.91666666666663</v>
      </c>
      <c r="F19" s="40">
        <v>585.5119047619047</v>
      </c>
      <c r="G19" s="40">
        <v>591.30952380952374</v>
      </c>
      <c r="H19" s="40">
        <v>634.77857142857158</v>
      </c>
      <c r="I19" s="40">
        <v>640.9904761904761</v>
      </c>
      <c r="J19" s="40">
        <v>507.53571428571428</v>
      </c>
      <c r="L19" s="40">
        <f t="shared" si="0"/>
        <v>583.79619047619042</v>
      </c>
      <c r="M19" s="40">
        <f t="shared" si="1"/>
        <v>581.07244897959174</v>
      </c>
    </row>
    <row r="20" spans="3:13" ht="9.4499999999999993" customHeight="1" x14ac:dyDescent="0.15">
      <c r="C20" s="20">
        <v>12</v>
      </c>
      <c r="D20" s="40">
        <v>593.85714285714289</v>
      </c>
      <c r="E20" s="40">
        <v>617.71428571428567</v>
      </c>
      <c r="F20" s="40">
        <v>631.7619047619047</v>
      </c>
      <c r="G20" s="40">
        <v>643.34523809523819</v>
      </c>
      <c r="H20" s="40">
        <v>688.36190476190473</v>
      </c>
      <c r="I20" s="40">
        <v>670.33809523809521</v>
      </c>
      <c r="J20" s="40">
        <v>625.28571428571433</v>
      </c>
      <c r="L20" s="40">
        <f t="shared" si="0"/>
        <v>635.00809523809517</v>
      </c>
      <c r="M20" s="40">
        <f t="shared" si="1"/>
        <v>638.6663265306122</v>
      </c>
    </row>
    <row r="21" spans="3:13" ht="9.4499999999999993" customHeight="1" x14ac:dyDescent="0.15">
      <c r="C21" s="20">
        <v>13</v>
      </c>
      <c r="D21" s="40">
        <v>585.4761904761906</v>
      </c>
      <c r="E21" s="40">
        <v>622.48809523809518</v>
      </c>
      <c r="F21" s="40">
        <v>625.53571428571433</v>
      </c>
      <c r="G21" s="40">
        <v>637.64285714285711</v>
      </c>
      <c r="H21" s="40">
        <v>665.05238095238099</v>
      </c>
      <c r="I21" s="40">
        <v>668.30952380952374</v>
      </c>
      <c r="J21" s="40">
        <v>654.85714285714289</v>
      </c>
      <c r="L21" s="40">
        <f t="shared" si="0"/>
        <v>627.2390476190476</v>
      </c>
      <c r="M21" s="40">
        <f t="shared" si="1"/>
        <v>637.05170068027212</v>
      </c>
    </row>
    <row r="22" spans="3:13" ht="9.4499999999999993" customHeight="1" x14ac:dyDescent="0.15">
      <c r="C22" s="20">
        <v>14</v>
      </c>
      <c r="D22" s="40">
        <v>617.0238095238094</v>
      </c>
      <c r="E22" s="40">
        <v>660.97619047619048</v>
      </c>
      <c r="F22" s="40">
        <v>670.9761904761906</v>
      </c>
      <c r="G22" s="40">
        <v>692.36904761904771</v>
      </c>
      <c r="H22" s="40">
        <v>720.20714285714291</v>
      </c>
      <c r="I22" s="40">
        <v>644.43333333333328</v>
      </c>
      <c r="J22" s="40">
        <v>639.28571428571433</v>
      </c>
      <c r="L22" s="40">
        <f t="shared" si="0"/>
        <v>672.31047619047627</v>
      </c>
      <c r="M22" s="40">
        <f t="shared" si="1"/>
        <v>663.61020408163279</v>
      </c>
    </row>
    <row r="23" spans="3:13" ht="9.4499999999999993" customHeight="1" x14ac:dyDescent="0.15">
      <c r="C23" s="20">
        <v>15</v>
      </c>
      <c r="D23" s="40">
        <v>722.95238095238096</v>
      </c>
      <c r="E23" s="40">
        <v>753.67857142857144</v>
      </c>
      <c r="F23" s="40">
        <v>772.82142857142867</v>
      </c>
      <c r="G23" s="40">
        <v>776.59523809523796</v>
      </c>
      <c r="H23" s="40">
        <v>792.55714285714282</v>
      </c>
      <c r="I23" s="40">
        <v>633.85714285714289</v>
      </c>
      <c r="J23" s="40">
        <v>623.44047619047615</v>
      </c>
      <c r="L23" s="40">
        <f t="shared" si="0"/>
        <v>763.72095238095233</v>
      </c>
      <c r="M23" s="40">
        <f t="shared" si="1"/>
        <v>725.12891156462581</v>
      </c>
    </row>
    <row r="24" spans="3:13" ht="9.4499999999999993" customHeight="1" x14ac:dyDescent="0.15">
      <c r="C24" s="20">
        <v>16</v>
      </c>
      <c r="D24" s="40">
        <v>782.03571428571433</v>
      </c>
      <c r="E24" s="40">
        <v>795.54761904761904</v>
      </c>
      <c r="F24" s="40">
        <v>808.142857142857</v>
      </c>
      <c r="G24" s="40">
        <v>788.20238095238096</v>
      </c>
      <c r="H24" s="40">
        <v>763.07857142857131</v>
      </c>
      <c r="I24" s="40">
        <v>660.55238095238087</v>
      </c>
      <c r="J24" s="40">
        <v>663.05952380952374</v>
      </c>
      <c r="L24" s="40">
        <f t="shared" si="0"/>
        <v>787.4014285714286</v>
      </c>
      <c r="M24" s="40">
        <f t="shared" si="1"/>
        <v>751.51700680272108</v>
      </c>
    </row>
    <row r="25" spans="3:13" ht="9.4499999999999993" customHeight="1" x14ac:dyDescent="0.15">
      <c r="C25" s="20">
        <v>17</v>
      </c>
      <c r="D25" s="40">
        <v>917.33333333333326</v>
      </c>
      <c r="E25" s="40">
        <v>878.5119047619047</v>
      </c>
      <c r="F25" s="40">
        <v>874.82142857142856</v>
      </c>
      <c r="G25" s="40">
        <v>846.44047619047603</v>
      </c>
      <c r="H25" s="40">
        <v>839.12380952380954</v>
      </c>
      <c r="I25" s="40">
        <v>658.60000000000014</v>
      </c>
      <c r="J25" s="40">
        <v>591.77380952380952</v>
      </c>
      <c r="L25" s="40">
        <f t="shared" si="0"/>
        <v>871.24619047619058</v>
      </c>
      <c r="M25" s="40">
        <f t="shared" si="1"/>
        <v>800.94353741496604</v>
      </c>
    </row>
    <row r="26" spans="3:13" ht="9.4499999999999993" customHeight="1" x14ac:dyDescent="0.15">
      <c r="C26" s="20">
        <v>18</v>
      </c>
      <c r="D26" s="40">
        <v>879.2380952380953</v>
      </c>
      <c r="E26" s="40">
        <v>879.32142857142856</v>
      </c>
      <c r="F26" s="40">
        <v>894.41666666666663</v>
      </c>
      <c r="G26" s="40">
        <v>863.91666666666663</v>
      </c>
      <c r="H26" s="40">
        <v>805.95476190476188</v>
      </c>
      <c r="I26" s="40">
        <v>550.34761904761911</v>
      </c>
      <c r="J26" s="40">
        <v>497.95238095238091</v>
      </c>
      <c r="L26" s="40">
        <f t="shared" si="0"/>
        <v>864.56952380952373</v>
      </c>
      <c r="M26" s="40">
        <f t="shared" si="1"/>
        <v>767.30680272108839</v>
      </c>
    </row>
    <row r="27" spans="3:13" ht="9.4499999999999993" customHeight="1" x14ac:dyDescent="0.15">
      <c r="C27" s="20">
        <v>19</v>
      </c>
      <c r="D27" s="40">
        <v>563.05952380952374</v>
      </c>
      <c r="E27" s="40">
        <v>642.71428571428567</v>
      </c>
      <c r="F27" s="40">
        <v>673.65476190476181</v>
      </c>
      <c r="G27" s="40">
        <v>657.90476190476204</v>
      </c>
      <c r="H27" s="40">
        <v>568.80238095238099</v>
      </c>
      <c r="I27" s="40">
        <v>452.40952380952382</v>
      </c>
      <c r="J27" s="40">
        <v>420.84523809523813</v>
      </c>
      <c r="L27" s="40">
        <f t="shared" si="0"/>
        <v>621.22714285714278</v>
      </c>
      <c r="M27" s="40">
        <f t="shared" si="1"/>
        <v>568.48435374149653</v>
      </c>
    </row>
    <row r="28" spans="3:13" ht="9.4499999999999993" customHeight="1" x14ac:dyDescent="0.15">
      <c r="C28" s="20">
        <v>20</v>
      </c>
      <c r="D28" s="40">
        <v>366.76190476190476</v>
      </c>
      <c r="E28" s="40">
        <v>385.94047619047615</v>
      </c>
      <c r="F28" s="40">
        <v>400.9285714285715</v>
      </c>
      <c r="G28" s="40">
        <v>412.96428571428572</v>
      </c>
      <c r="H28" s="40">
        <v>358.41190476190479</v>
      </c>
      <c r="I28" s="40">
        <v>325.07619047619045</v>
      </c>
      <c r="J28" s="40">
        <v>293.03571428571428</v>
      </c>
      <c r="L28" s="40">
        <f t="shared" si="0"/>
        <v>385.00142857142862</v>
      </c>
      <c r="M28" s="40">
        <f t="shared" si="1"/>
        <v>363.30272108843536</v>
      </c>
    </row>
    <row r="29" spans="3:13" ht="9.4499999999999993" customHeight="1" x14ac:dyDescent="0.15">
      <c r="C29" s="20">
        <v>21</v>
      </c>
      <c r="D29" s="40">
        <v>279.47619047619048</v>
      </c>
      <c r="E29" s="40">
        <v>320.6904761904762</v>
      </c>
      <c r="F29" s="40">
        <v>330.45238095238091</v>
      </c>
      <c r="G29" s="40">
        <v>344.92857142857144</v>
      </c>
      <c r="H29" s="40">
        <v>286.85000000000002</v>
      </c>
      <c r="I29" s="40">
        <v>253.47142857142859</v>
      </c>
      <c r="J29" s="40">
        <v>229.26190476190476</v>
      </c>
      <c r="L29" s="40">
        <f t="shared" si="0"/>
        <v>312.47952380952381</v>
      </c>
      <c r="M29" s="40">
        <f t="shared" si="1"/>
        <v>292.16156462585036</v>
      </c>
    </row>
    <row r="30" spans="3:13" ht="9.4499999999999993" customHeight="1" x14ac:dyDescent="0.15">
      <c r="C30" s="20">
        <v>22</v>
      </c>
      <c r="D30" s="40">
        <v>196.96428571428572</v>
      </c>
      <c r="E30" s="40">
        <v>251.36904761904765</v>
      </c>
      <c r="F30" s="40">
        <v>270.73809523809524</v>
      </c>
      <c r="G30" s="40">
        <v>279.5595238095238</v>
      </c>
      <c r="H30" s="40">
        <v>264.17857142857139</v>
      </c>
      <c r="I30" s="40">
        <v>248.60476190476192</v>
      </c>
      <c r="J30" s="40">
        <v>169.73809523809524</v>
      </c>
      <c r="L30" s="40">
        <f t="shared" si="0"/>
        <v>252.56190476190477</v>
      </c>
      <c r="M30" s="40">
        <f t="shared" si="1"/>
        <v>240.16462585034014</v>
      </c>
    </row>
    <row r="31" spans="3:13" ht="9.4499999999999993" customHeight="1" x14ac:dyDescent="0.15">
      <c r="C31" s="20">
        <v>23</v>
      </c>
      <c r="D31" s="40">
        <v>93.5</v>
      </c>
      <c r="E31" s="40">
        <v>114.47619047619047</v>
      </c>
      <c r="F31" s="40">
        <v>132.36904761904762</v>
      </c>
      <c r="G31" s="40">
        <v>155.47619047619045</v>
      </c>
      <c r="H31" s="40">
        <v>192.32380952380953</v>
      </c>
      <c r="I31" s="40">
        <v>233.9047619047619</v>
      </c>
      <c r="J31" s="40">
        <v>109.51190476190477</v>
      </c>
      <c r="L31" s="40">
        <f t="shared" si="0"/>
        <v>137.62904761904761</v>
      </c>
      <c r="M31" s="40">
        <f t="shared" si="1"/>
        <v>147.36598639455784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8179</v>
      </c>
      <c r="E33" s="40">
        <f t="shared" ref="E33:J33" si="2">SUM(E15:E26)</f>
        <v>8400.4047619047633</v>
      </c>
      <c r="F33" s="40">
        <f t="shared" si="2"/>
        <v>8535.6428571428569</v>
      </c>
      <c r="G33" s="40">
        <f t="shared" si="2"/>
        <v>8546.8690476190459</v>
      </c>
      <c r="H33" s="40">
        <f t="shared" si="2"/>
        <v>8585.9</v>
      </c>
      <c r="I33" s="40">
        <f t="shared" si="2"/>
        <v>6741.4476190476198</v>
      </c>
      <c r="J33" s="40">
        <f t="shared" si="2"/>
        <v>5830.7499999999991</v>
      </c>
      <c r="L33" s="40">
        <f>SUM(L15:L26)</f>
        <v>8449.5633333333317</v>
      </c>
      <c r="M33" s="40">
        <f>SUM(M15:M26)</f>
        <v>7831.4306122448979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2005.8452380952381</v>
      </c>
      <c r="E34" s="40">
        <f t="shared" ref="E34:J34" si="3">SUM(E15:E17)</f>
        <v>2068.3928571428569</v>
      </c>
      <c r="F34" s="40">
        <f t="shared" si="3"/>
        <v>2093.4404761904766</v>
      </c>
      <c r="G34" s="40">
        <f t="shared" si="3"/>
        <v>2125.1309523809523</v>
      </c>
      <c r="H34" s="40">
        <f t="shared" si="3"/>
        <v>2077.3357142857144</v>
      </c>
      <c r="I34" s="40">
        <f t="shared" si="3"/>
        <v>1031.9857142857143</v>
      </c>
      <c r="J34" s="40">
        <f t="shared" si="3"/>
        <v>567.94047619047615</v>
      </c>
      <c r="L34" s="40">
        <f>SUM(L15:L17)</f>
        <v>2074.0290476190476</v>
      </c>
      <c r="M34" s="40">
        <f>SUM(M15:M17)</f>
        <v>1710.0102040816328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3594.5476190476184</v>
      </c>
      <c r="E35" s="40">
        <f t="shared" ref="E35:J35" si="4">SUM(E18:E23)</f>
        <v>3778.6309523809527</v>
      </c>
      <c r="F35" s="40">
        <f t="shared" si="4"/>
        <v>3864.8214285714284</v>
      </c>
      <c r="G35" s="40">
        <f t="shared" si="4"/>
        <v>3923.1785714285711</v>
      </c>
      <c r="H35" s="40">
        <f t="shared" si="4"/>
        <v>4100.4071428571433</v>
      </c>
      <c r="I35" s="40">
        <f t="shared" si="4"/>
        <v>3839.9619047619053</v>
      </c>
      <c r="J35" s="40">
        <f t="shared" si="4"/>
        <v>3510.0238095238096</v>
      </c>
      <c r="L35" s="40">
        <f>SUM(L18:L23)</f>
        <v>3852.3171428571422</v>
      </c>
      <c r="M35" s="40">
        <f>SUM(M18:M23)</f>
        <v>3801.6530612244896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2578.6071428571431</v>
      </c>
      <c r="E36" s="40">
        <f t="shared" ref="E36:J36" si="5">SUM(E24:E26)</f>
        <v>2553.3809523809523</v>
      </c>
      <c r="F36" s="40">
        <f t="shared" si="5"/>
        <v>2577.3809523809523</v>
      </c>
      <c r="G36" s="40">
        <f t="shared" si="5"/>
        <v>2498.5595238095234</v>
      </c>
      <c r="H36" s="40">
        <f t="shared" si="5"/>
        <v>2408.1571428571424</v>
      </c>
      <c r="I36" s="40">
        <f t="shared" si="5"/>
        <v>1869.5</v>
      </c>
      <c r="J36" s="40">
        <f t="shared" si="5"/>
        <v>1752.7857142857142</v>
      </c>
      <c r="L36" s="40">
        <f>SUM(L24:L26)</f>
        <v>2523.2171428571428</v>
      </c>
      <c r="M36" s="40">
        <f>SUM(M24:M26)</f>
        <v>2319.7673469387755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10179.190476190475</v>
      </c>
      <c r="E37" s="40">
        <f t="shared" ref="E37:J37" si="6">SUM(E8:E31)</f>
        <v>10597.940476190479</v>
      </c>
      <c r="F37" s="40">
        <f t="shared" si="6"/>
        <v>10828.095238095239</v>
      </c>
      <c r="G37" s="40">
        <f t="shared" si="6"/>
        <v>10893.249999999998</v>
      </c>
      <c r="H37" s="40">
        <f t="shared" si="6"/>
        <v>10788.797619047618</v>
      </c>
      <c r="I37" s="40">
        <f t="shared" si="6"/>
        <v>8673.4476190476198</v>
      </c>
      <c r="J37" s="40">
        <f t="shared" si="6"/>
        <v>7523.1547619047624</v>
      </c>
      <c r="L37" s="40">
        <f>SUM(L8:L31)</f>
        <v>10657.454761904759</v>
      </c>
      <c r="M37" s="40">
        <f>SUM(M8:M31)</f>
        <v>9926.2680272108846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8124.6833333333334</v>
      </c>
      <c r="D43" s="35">
        <v>8445.9000000000015</v>
      </c>
      <c r="E43" s="35">
        <v>8657.31</v>
      </c>
      <c r="F43" s="35">
        <v>8600.2999999999993</v>
      </c>
      <c r="G43" s="35">
        <v>8662.6666666666661</v>
      </c>
      <c r="H43" s="35">
        <v>8420.6</v>
      </c>
      <c r="I43" s="35">
        <v>8235.4833333333336</v>
      </c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10157.533333333333</v>
      </c>
      <c r="D44" s="35">
        <v>10599.500000000004</v>
      </c>
      <c r="E44" s="35">
        <v>10831.249999999998</v>
      </c>
      <c r="F44" s="35">
        <v>10820.099999999999</v>
      </c>
      <c r="G44" s="35">
        <v>10913.116666666667</v>
      </c>
      <c r="H44" s="35">
        <v>10742.066666666668</v>
      </c>
      <c r="I44" s="35">
        <v>10538.616666666667</v>
      </c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6827</v>
      </c>
      <c r="D47" s="35">
        <v>6643</v>
      </c>
      <c r="E47" s="35">
        <v>6946.8</v>
      </c>
      <c r="F47" s="35">
        <v>6895</v>
      </c>
      <c r="G47" s="35">
        <v>6821.3333333333339</v>
      </c>
      <c r="H47" s="35">
        <v>6647.666666666667</v>
      </c>
      <c r="I47" s="35">
        <v>6409.333333333333</v>
      </c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8659.3333333333321</v>
      </c>
      <c r="D48" s="35">
        <v>8483</v>
      </c>
      <c r="E48" s="35">
        <v>8875.7999999999993</v>
      </c>
      <c r="F48" s="35">
        <v>8792</v>
      </c>
      <c r="G48" s="35">
        <v>8665.3333333333339</v>
      </c>
      <c r="H48" s="35">
        <v>8733.9999999999982</v>
      </c>
      <c r="I48" s="35">
        <v>8504.6666666666661</v>
      </c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5733.333333333333</v>
      </c>
      <c r="D51" s="35">
        <v>5743</v>
      </c>
      <c r="E51" s="35">
        <v>5918.75</v>
      </c>
      <c r="F51" s="35">
        <v>5996</v>
      </c>
      <c r="G51" s="35">
        <v>5843.0000000000009</v>
      </c>
      <c r="H51" s="35">
        <v>5855.5</v>
      </c>
      <c r="I51" s="35">
        <v>5725.6666666666661</v>
      </c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7216.3333333333339</v>
      </c>
      <c r="D52" s="35">
        <v>7376.5</v>
      </c>
      <c r="E52" s="35">
        <v>7434.25</v>
      </c>
      <c r="F52" s="35">
        <v>7701</v>
      </c>
      <c r="G52" s="35">
        <v>7651.666666666667</v>
      </c>
      <c r="H52" s="35">
        <v>7671</v>
      </c>
      <c r="I52" s="35">
        <v>7611.3333333333321</v>
      </c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81" display="Index" xr:uid="{4B052A7A-C726-4B81-A185-FBF9E740249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9B411-A512-4BAE-8663-DCD96D20E3C9}">
  <sheetPr>
    <pageSetUpPr fitToPage="1"/>
  </sheetPr>
  <dimension ref="A1:AD172"/>
  <sheetViews>
    <sheetView zoomScale="90" zoomScaleNormal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6640625" style="6" customWidth="1"/>
    <col min="3" max="13" width="7.33203125" style="6" customWidth="1"/>
    <col min="14" max="15" width="6.6640625" style="6" customWidth="1"/>
    <col min="16" max="16384" width="9.109375" style="6"/>
  </cols>
  <sheetData>
    <row r="1" spans="1:15" ht="14.4" x14ac:dyDescent="0.3">
      <c r="A1" s="36" t="s">
        <v>93</v>
      </c>
      <c r="E1" s="7"/>
      <c r="F1" s="45" t="s">
        <v>94</v>
      </c>
      <c r="G1" s="46"/>
      <c r="H1" s="46"/>
      <c r="I1" s="46"/>
      <c r="J1" s="46"/>
    </row>
    <row r="2" spans="1:15" ht="13.2" x14ac:dyDescent="0.25">
      <c r="E2" s="7"/>
      <c r="F2" s="45" t="s">
        <v>60</v>
      </c>
      <c r="G2" s="46"/>
      <c r="H2" s="46"/>
      <c r="I2" s="46"/>
      <c r="J2" s="46"/>
    </row>
    <row r="3" spans="1:15" ht="13.2" x14ac:dyDescent="0.25">
      <c r="D3" s="47" t="s">
        <v>110</v>
      </c>
      <c r="E3" s="46"/>
      <c r="F3" s="46"/>
      <c r="G3" s="7"/>
      <c r="H3" s="48" t="s">
        <v>11</v>
      </c>
      <c r="I3" s="46"/>
      <c r="J3" s="46"/>
      <c r="K3" s="46"/>
      <c r="L3" s="46"/>
      <c r="M3" s="46"/>
      <c r="N3" s="46"/>
    </row>
    <row r="4" spans="1:15" ht="24" customHeight="1" x14ac:dyDescent="0.15"/>
    <row r="5" spans="1:15" ht="9.4499999999999993" customHeight="1" x14ac:dyDescent="0.2">
      <c r="B5" s="51" t="s">
        <v>20</v>
      </c>
      <c r="C5" s="52"/>
      <c r="D5" s="14"/>
      <c r="O5" s="29"/>
    </row>
    <row r="6" spans="1:15" ht="9.4499999999999993" customHeight="1" x14ac:dyDescent="0.25">
      <c r="C6" s="49" t="s">
        <v>95</v>
      </c>
      <c r="D6" s="46"/>
      <c r="E6" s="46"/>
      <c r="F6" s="46"/>
      <c r="G6" s="46"/>
      <c r="H6" s="46"/>
      <c r="I6" s="46"/>
      <c r="J6" s="46"/>
      <c r="K6" s="46"/>
      <c r="L6" s="46"/>
      <c r="M6" s="46"/>
      <c r="O6" s="29"/>
    </row>
    <row r="7" spans="1:15" ht="9.4499999999999993" customHeight="1" x14ac:dyDescent="0.25">
      <c r="B7" s="50" t="s">
        <v>96</v>
      </c>
      <c r="C7" s="46"/>
      <c r="D7" s="19" t="s">
        <v>62</v>
      </c>
      <c r="E7" s="19" t="s">
        <v>63</v>
      </c>
      <c r="F7" s="19" t="s">
        <v>64</v>
      </c>
      <c r="G7" s="19" t="s">
        <v>65</v>
      </c>
      <c r="H7" s="19" t="s">
        <v>66</v>
      </c>
      <c r="I7" s="19" t="s">
        <v>67</v>
      </c>
      <c r="J7" s="19" t="s">
        <v>68</v>
      </c>
      <c r="K7" s="19"/>
      <c r="L7" s="19" t="s">
        <v>97</v>
      </c>
      <c r="M7" s="19" t="s">
        <v>98</v>
      </c>
      <c r="O7" s="29"/>
    </row>
    <row r="8" spans="1:15" ht="9.4499999999999993" customHeight="1" x14ac:dyDescent="0.15">
      <c r="C8" s="20">
        <v>0</v>
      </c>
      <c r="D8" s="40">
        <v>45.845238095238095</v>
      </c>
      <c r="E8" s="40">
        <v>31.714285714285712</v>
      </c>
      <c r="F8" s="40">
        <v>36.833333333333329</v>
      </c>
      <c r="G8" s="40">
        <v>39.75</v>
      </c>
      <c r="H8" s="40">
        <v>52.930952380952384</v>
      </c>
      <c r="I8" s="40">
        <v>101.94285714285714</v>
      </c>
      <c r="J8" s="40">
        <v>143.13095238095238</v>
      </c>
      <c r="L8" s="40">
        <f>AVERAGE(D8:H8)</f>
        <v>41.414761904761903</v>
      </c>
      <c r="M8" s="40">
        <f>AVERAGE(D8:J8)</f>
        <v>64.592517006802723</v>
      </c>
      <c r="O8" s="29"/>
    </row>
    <row r="9" spans="1:15" ht="9.4499999999999993" customHeight="1" x14ac:dyDescent="0.15">
      <c r="C9" s="20">
        <v>1</v>
      </c>
      <c r="D9" s="40">
        <v>19.797619047619044</v>
      </c>
      <c r="E9" s="40">
        <v>15.928571428571429</v>
      </c>
      <c r="F9" s="40">
        <v>16.654761904761905</v>
      </c>
      <c r="G9" s="40">
        <v>16.797619047619047</v>
      </c>
      <c r="H9" s="40">
        <v>28.435714285714287</v>
      </c>
      <c r="I9" s="40">
        <v>54.357142857142854</v>
      </c>
      <c r="J9" s="40">
        <v>79.321428571428569</v>
      </c>
      <c r="L9" s="40">
        <f t="shared" ref="L9:L31" si="0">AVERAGE(D9:H9)</f>
        <v>19.522857142857141</v>
      </c>
      <c r="M9" s="40">
        <f t="shared" ref="M9:M31" si="1">AVERAGE(D9:J9)</f>
        <v>33.041836734693881</v>
      </c>
      <c r="O9" s="29"/>
    </row>
    <row r="10" spans="1:15" ht="9.4499999999999993" customHeight="1" x14ac:dyDescent="0.15">
      <c r="C10" s="20">
        <v>2</v>
      </c>
      <c r="D10" s="40">
        <v>16.714285714285715</v>
      </c>
      <c r="E10" s="40">
        <v>14.761904761904763</v>
      </c>
      <c r="F10" s="40">
        <v>15.738095238095237</v>
      </c>
      <c r="G10" s="40">
        <v>16.333333333333336</v>
      </c>
      <c r="H10" s="40">
        <v>21.911904761904761</v>
      </c>
      <c r="I10" s="40">
        <v>35.909523809523805</v>
      </c>
      <c r="J10" s="40">
        <v>49.583333333333336</v>
      </c>
      <c r="L10" s="40">
        <f t="shared" si="0"/>
        <v>17.091904761904765</v>
      </c>
      <c r="M10" s="40">
        <f t="shared" si="1"/>
        <v>24.421768707482993</v>
      </c>
      <c r="O10" s="29"/>
    </row>
    <row r="11" spans="1:15" ht="9.4499999999999993" customHeight="1" x14ac:dyDescent="0.15">
      <c r="C11" s="20">
        <v>3</v>
      </c>
      <c r="D11" s="40">
        <v>20.345238095238098</v>
      </c>
      <c r="E11" s="40">
        <v>17.226190476190474</v>
      </c>
      <c r="F11" s="40">
        <v>17</v>
      </c>
      <c r="G11" s="40">
        <v>21.809523809523807</v>
      </c>
      <c r="H11" s="40">
        <v>22.502380952380953</v>
      </c>
      <c r="I11" s="40">
        <v>34.509523809523806</v>
      </c>
      <c r="J11" s="40">
        <v>43.642857142857146</v>
      </c>
      <c r="L11" s="40">
        <f t="shared" si="0"/>
        <v>19.776666666666664</v>
      </c>
      <c r="M11" s="40">
        <f t="shared" si="1"/>
        <v>25.29081632653061</v>
      </c>
      <c r="O11" s="29"/>
    </row>
    <row r="12" spans="1:15" ht="9.4499999999999993" customHeight="1" x14ac:dyDescent="0.15">
      <c r="C12" s="20">
        <v>4</v>
      </c>
      <c r="D12" s="40">
        <v>37.535714285714285</v>
      </c>
      <c r="E12" s="40">
        <v>38.857142857142854</v>
      </c>
      <c r="F12" s="40">
        <v>38.988095238095241</v>
      </c>
      <c r="G12" s="40">
        <v>42.369047619047613</v>
      </c>
      <c r="H12" s="40">
        <v>42.214285714285715</v>
      </c>
      <c r="I12" s="40">
        <v>40.200000000000003</v>
      </c>
      <c r="J12" s="40">
        <v>42.095238095238095</v>
      </c>
      <c r="L12" s="40">
        <f t="shared" si="0"/>
        <v>39.992857142857147</v>
      </c>
      <c r="M12" s="40">
        <f t="shared" si="1"/>
        <v>40.322789115646252</v>
      </c>
    </row>
    <row r="13" spans="1:15" ht="9.4499999999999993" customHeight="1" x14ac:dyDescent="0.15">
      <c r="C13" s="20">
        <v>5</v>
      </c>
      <c r="D13" s="40">
        <v>101.89285714285714</v>
      </c>
      <c r="E13" s="40">
        <v>107.04761904761905</v>
      </c>
      <c r="F13" s="40">
        <v>98.571428571428569</v>
      </c>
      <c r="G13" s="40">
        <v>102.80952380952382</v>
      </c>
      <c r="H13" s="40">
        <v>90.44285714285715</v>
      </c>
      <c r="I13" s="40">
        <v>50.838095238095242</v>
      </c>
      <c r="J13" s="40">
        <v>46.607142857142854</v>
      </c>
      <c r="L13" s="40">
        <f t="shared" si="0"/>
        <v>100.15285714285714</v>
      </c>
      <c r="M13" s="40">
        <f t="shared" si="1"/>
        <v>85.458503401360545</v>
      </c>
    </row>
    <row r="14" spans="1:15" ht="9.4499999999999993" customHeight="1" x14ac:dyDescent="0.15">
      <c r="C14" s="20">
        <v>6</v>
      </c>
      <c r="D14" s="40">
        <v>363.20238095238091</v>
      </c>
      <c r="E14" s="40">
        <v>379.70238095238102</v>
      </c>
      <c r="F14" s="40">
        <v>372.2619047619047</v>
      </c>
      <c r="G14" s="40">
        <v>365.07142857142861</v>
      </c>
      <c r="H14" s="40">
        <v>309.78571428571428</v>
      </c>
      <c r="I14" s="40">
        <v>108.11904761904762</v>
      </c>
      <c r="J14" s="40">
        <v>77.928571428571431</v>
      </c>
      <c r="L14" s="40">
        <f t="shared" si="0"/>
        <v>358.00476190476189</v>
      </c>
      <c r="M14" s="40">
        <f t="shared" si="1"/>
        <v>282.29591836734693</v>
      </c>
    </row>
    <row r="15" spans="1:15" ht="9.4499999999999993" customHeight="1" x14ac:dyDescent="0.15">
      <c r="C15" s="20">
        <v>7</v>
      </c>
      <c r="D15" s="40">
        <v>960.71428571428567</v>
      </c>
      <c r="E15" s="40">
        <v>984.41666666666674</v>
      </c>
      <c r="F15" s="40">
        <v>969.47619047619048</v>
      </c>
      <c r="G15" s="40">
        <v>946.83333333333326</v>
      </c>
      <c r="H15" s="40">
        <v>857.50238095238092</v>
      </c>
      <c r="I15" s="40">
        <v>220.83809523809518</v>
      </c>
      <c r="J15" s="40">
        <v>137.5</v>
      </c>
      <c r="L15" s="40">
        <f t="shared" si="0"/>
        <v>943.78857142857146</v>
      </c>
      <c r="M15" s="40">
        <f t="shared" si="1"/>
        <v>725.32585034013596</v>
      </c>
    </row>
    <row r="16" spans="1:15" ht="9.4499999999999993" customHeight="1" x14ac:dyDescent="0.15">
      <c r="C16" s="20">
        <v>8</v>
      </c>
      <c r="D16" s="40">
        <v>894.16666666666674</v>
      </c>
      <c r="E16" s="40">
        <v>889.11904761904759</v>
      </c>
      <c r="F16" s="40">
        <v>920.65476190476181</v>
      </c>
      <c r="G16" s="40">
        <v>910.72619047619025</v>
      </c>
      <c r="H16" s="40">
        <v>865.16190476190491</v>
      </c>
      <c r="I16" s="40">
        <v>421.90476190476187</v>
      </c>
      <c r="J16" s="40">
        <v>233.64285714285714</v>
      </c>
      <c r="L16" s="40">
        <f t="shared" si="0"/>
        <v>895.96571428571428</v>
      </c>
      <c r="M16" s="40">
        <f t="shared" si="1"/>
        <v>733.62517006802705</v>
      </c>
    </row>
    <row r="17" spans="3:13" ht="9.4499999999999993" customHeight="1" x14ac:dyDescent="0.15">
      <c r="C17" s="20">
        <v>9</v>
      </c>
      <c r="D17" s="40">
        <v>728.61904761904759</v>
      </c>
      <c r="E17" s="40">
        <v>755.95238095238096</v>
      </c>
      <c r="F17" s="40">
        <v>749.72619047619048</v>
      </c>
      <c r="G17" s="40">
        <v>755.11904761904771</v>
      </c>
      <c r="H17" s="40">
        <v>726.78571428571433</v>
      </c>
      <c r="I17" s="40">
        <v>530.43809523809523</v>
      </c>
      <c r="J17" s="40">
        <v>395.5595238095238</v>
      </c>
      <c r="L17" s="40">
        <f t="shared" si="0"/>
        <v>743.2404761904761</v>
      </c>
      <c r="M17" s="40">
        <f t="shared" si="1"/>
        <v>663.17142857142858</v>
      </c>
    </row>
    <row r="18" spans="3:13" ht="9.4499999999999993" customHeight="1" x14ac:dyDescent="0.15">
      <c r="C18" s="20">
        <v>10</v>
      </c>
      <c r="D18" s="40">
        <v>590.25</v>
      </c>
      <c r="E18" s="40">
        <v>601.66666666666674</v>
      </c>
      <c r="F18" s="40">
        <v>617.25</v>
      </c>
      <c r="G18" s="40">
        <v>635.17857142857144</v>
      </c>
      <c r="H18" s="40">
        <v>638.1952380952381</v>
      </c>
      <c r="I18" s="40">
        <v>598.34285714285727</v>
      </c>
      <c r="J18" s="40">
        <v>501.27380952380958</v>
      </c>
      <c r="L18" s="40">
        <f t="shared" si="0"/>
        <v>616.50809523809517</v>
      </c>
      <c r="M18" s="40">
        <f t="shared" si="1"/>
        <v>597.45102040816323</v>
      </c>
    </row>
    <row r="19" spans="3:13" ht="9.4499999999999993" customHeight="1" x14ac:dyDescent="0.15">
      <c r="C19" s="20">
        <v>11</v>
      </c>
      <c r="D19" s="40">
        <v>569.16666666666663</v>
      </c>
      <c r="E19" s="40">
        <v>617.95238095238096</v>
      </c>
      <c r="F19" s="40">
        <v>604.90476190476204</v>
      </c>
      <c r="G19" s="40">
        <v>636.82142857142856</v>
      </c>
      <c r="H19" s="40">
        <v>646.85238095238105</v>
      </c>
      <c r="I19" s="40">
        <v>635.40476190476181</v>
      </c>
      <c r="J19" s="40">
        <v>591.11904761904759</v>
      </c>
      <c r="L19" s="40">
        <f t="shared" si="0"/>
        <v>615.13952380952378</v>
      </c>
      <c r="M19" s="40">
        <f t="shared" si="1"/>
        <v>614.60306122448969</v>
      </c>
    </row>
    <row r="20" spans="3:13" ht="9.4499999999999993" customHeight="1" x14ac:dyDescent="0.15">
      <c r="C20" s="20">
        <v>12</v>
      </c>
      <c r="D20" s="40">
        <v>589.10714285714289</v>
      </c>
      <c r="E20" s="40">
        <v>607</v>
      </c>
      <c r="F20" s="40">
        <v>636.95238095238085</v>
      </c>
      <c r="G20" s="40">
        <v>639.69047619047626</v>
      </c>
      <c r="H20" s="40">
        <v>672.54523809523812</v>
      </c>
      <c r="I20" s="40">
        <v>673.7</v>
      </c>
      <c r="J20" s="40">
        <v>626.17857142857144</v>
      </c>
      <c r="L20" s="40">
        <f t="shared" si="0"/>
        <v>629.05904761904765</v>
      </c>
      <c r="M20" s="40">
        <f t="shared" si="1"/>
        <v>635.02482993197282</v>
      </c>
    </row>
    <row r="21" spans="3:13" ht="9.4499999999999993" customHeight="1" x14ac:dyDescent="0.15">
      <c r="C21" s="20">
        <v>13</v>
      </c>
      <c r="D21" s="40">
        <v>579.33333333333337</v>
      </c>
      <c r="E21" s="40">
        <v>590.34523809523796</v>
      </c>
      <c r="F21" s="40">
        <v>582.35714285714289</v>
      </c>
      <c r="G21" s="40">
        <v>599.65476190476181</v>
      </c>
      <c r="H21" s="40">
        <v>652.72142857142842</v>
      </c>
      <c r="I21" s="40">
        <v>663.4</v>
      </c>
      <c r="J21" s="40">
        <v>611.5</v>
      </c>
      <c r="L21" s="40">
        <f t="shared" si="0"/>
        <v>600.88238095238091</v>
      </c>
      <c r="M21" s="40">
        <f t="shared" si="1"/>
        <v>611.33027210884359</v>
      </c>
    </row>
    <row r="22" spans="3:13" ht="9.4499999999999993" customHeight="1" x14ac:dyDescent="0.15">
      <c r="C22" s="20">
        <v>14</v>
      </c>
      <c r="D22" s="40">
        <v>587.09523809523796</v>
      </c>
      <c r="E22" s="40">
        <v>583.09523809523819</v>
      </c>
      <c r="F22" s="40">
        <v>619.71428571428567</v>
      </c>
      <c r="G22" s="40">
        <v>631.16666666666674</v>
      </c>
      <c r="H22" s="40">
        <v>679.88333333333333</v>
      </c>
      <c r="I22" s="40">
        <v>636.69047619047615</v>
      </c>
      <c r="J22" s="40">
        <v>583.04761904761904</v>
      </c>
      <c r="L22" s="40">
        <f t="shared" si="0"/>
        <v>620.19095238095235</v>
      </c>
      <c r="M22" s="40">
        <f t="shared" si="1"/>
        <v>617.24183673469383</v>
      </c>
    </row>
    <row r="23" spans="3:13" ht="9.4499999999999993" customHeight="1" x14ac:dyDescent="0.15">
      <c r="C23" s="20">
        <v>15</v>
      </c>
      <c r="D23" s="40">
        <v>696.02380952380952</v>
      </c>
      <c r="E23" s="40">
        <v>726.40476190476204</v>
      </c>
      <c r="F23" s="40">
        <v>725.88095238095241</v>
      </c>
      <c r="G23" s="40">
        <v>731.57142857142856</v>
      </c>
      <c r="H23" s="40">
        <v>715.23571428571427</v>
      </c>
      <c r="I23" s="40">
        <v>579.28571428571433</v>
      </c>
      <c r="J23" s="40">
        <v>540.89285714285711</v>
      </c>
      <c r="L23" s="40">
        <f t="shared" si="0"/>
        <v>719.02333333333331</v>
      </c>
      <c r="M23" s="40">
        <f t="shared" si="1"/>
        <v>673.61360544217689</v>
      </c>
    </row>
    <row r="24" spans="3:13" ht="9.4499999999999993" customHeight="1" x14ac:dyDescent="0.15">
      <c r="C24" s="20">
        <v>16</v>
      </c>
      <c r="D24" s="40">
        <v>660.95238095238085</v>
      </c>
      <c r="E24" s="40">
        <v>662.39285714285711</v>
      </c>
      <c r="F24" s="40">
        <v>671.70238095238096</v>
      </c>
      <c r="G24" s="40">
        <v>660.2619047619047</v>
      </c>
      <c r="H24" s="40">
        <v>644.39761904761906</v>
      </c>
      <c r="I24" s="40">
        <v>533.38095238095241</v>
      </c>
      <c r="J24" s="40">
        <v>500.92857142857144</v>
      </c>
      <c r="L24" s="40">
        <f t="shared" si="0"/>
        <v>659.94142857142856</v>
      </c>
      <c r="M24" s="40">
        <f t="shared" si="1"/>
        <v>619.14523809523803</v>
      </c>
    </row>
    <row r="25" spans="3:13" ht="9.4499999999999993" customHeight="1" x14ac:dyDescent="0.15">
      <c r="C25" s="20">
        <v>17</v>
      </c>
      <c r="D25" s="40">
        <v>608.05952380952374</v>
      </c>
      <c r="E25" s="40">
        <v>625.39285714285711</v>
      </c>
      <c r="F25" s="40">
        <v>636.96428571428567</v>
      </c>
      <c r="G25" s="40">
        <v>648.03571428571433</v>
      </c>
      <c r="H25" s="40">
        <v>614.12857142857138</v>
      </c>
      <c r="I25" s="40">
        <v>530.11904761904759</v>
      </c>
      <c r="J25" s="40">
        <v>454.17857142857144</v>
      </c>
      <c r="L25" s="40">
        <f t="shared" si="0"/>
        <v>626.51619047619045</v>
      </c>
      <c r="M25" s="40">
        <f t="shared" si="1"/>
        <v>588.12551020408159</v>
      </c>
    </row>
    <row r="26" spans="3:13" ht="9.4499999999999993" customHeight="1" x14ac:dyDescent="0.15">
      <c r="C26" s="20">
        <v>18</v>
      </c>
      <c r="D26" s="40">
        <v>545.20238095238096</v>
      </c>
      <c r="E26" s="40">
        <v>586.7738095238094</v>
      </c>
      <c r="F26" s="40">
        <v>589.11904761904759</v>
      </c>
      <c r="G26" s="40">
        <v>590.09523809523819</v>
      </c>
      <c r="H26" s="40">
        <v>552.65952380952388</v>
      </c>
      <c r="I26" s="40">
        <v>466.6904761904762</v>
      </c>
      <c r="J26" s="40">
        <v>416.72619047619042</v>
      </c>
      <c r="L26" s="40">
        <f t="shared" si="0"/>
        <v>572.77</v>
      </c>
      <c r="M26" s="40">
        <f t="shared" si="1"/>
        <v>535.32380952380947</v>
      </c>
    </row>
    <row r="27" spans="3:13" ht="9.4499999999999993" customHeight="1" x14ac:dyDescent="0.15">
      <c r="C27" s="20">
        <v>19</v>
      </c>
      <c r="D27" s="40">
        <v>412.98809523809524</v>
      </c>
      <c r="E27" s="40">
        <v>476.25</v>
      </c>
      <c r="F27" s="40">
        <v>488.01190476190476</v>
      </c>
      <c r="G27" s="40">
        <v>498.89285714285717</v>
      </c>
      <c r="H27" s="40">
        <v>481.81666666666672</v>
      </c>
      <c r="I27" s="40">
        <v>406.34285714285716</v>
      </c>
      <c r="J27" s="40">
        <v>354.3095238095238</v>
      </c>
      <c r="L27" s="40">
        <f t="shared" si="0"/>
        <v>471.5919047619048</v>
      </c>
      <c r="M27" s="40">
        <f t="shared" si="1"/>
        <v>445.51598639455784</v>
      </c>
    </row>
    <row r="28" spans="3:13" ht="9.4499999999999993" customHeight="1" x14ac:dyDescent="0.15">
      <c r="C28" s="20">
        <v>20</v>
      </c>
      <c r="D28" s="40">
        <v>300.17857142857144</v>
      </c>
      <c r="E28" s="40">
        <v>327.82142857142856</v>
      </c>
      <c r="F28" s="40">
        <v>386.03571428571428</v>
      </c>
      <c r="G28" s="40">
        <v>382.08333333333337</v>
      </c>
      <c r="H28" s="40">
        <v>327.13095238095235</v>
      </c>
      <c r="I28" s="40">
        <v>288.1142857142857</v>
      </c>
      <c r="J28" s="40">
        <v>267.89285714285717</v>
      </c>
      <c r="L28" s="40">
        <f t="shared" si="0"/>
        <v>344.65</v>
      </c>
      <c r="M28" s="40">
        <f t="shared" si="1"/>
        <v>325.60816326530613</v>
      </c>
    </row>
    <row r="29" spans="3:13" ht="9.4499999999999993" customHeight="1" x14ac:dyDescent="0.15">
      <c r="C29" s="20">
        <v>21</v>
      </c>
      <c r="D29" s="40">
        <v>191.3452380952381</v>
      </c>
      <c r="E29" s="40">
        <v>230.54761904761907</v>
      </c>
      <c r="F29" s="40">
        <v>240.91666666666666</v>
      </c>
      <c r="G29" s="40">
        <v>245.73809523809524</v>
      </c>
      <c r="H29" s="40">
        <v>224.13333333333335</v>
      </c>
      <c r="I29" s="40">
        <v>210.6142857142857</v>
      </c>
      <c r="J29" s="40">
        <v>187.35714285714286</v>
      </c>
      <c r="L29" s="40">
        <f t="shared" si="0"/>
        <v>226.53619047619048</v>
      </c>
      <c r="M29" s="40">
        <f t="shared" si="1"/>
        <v>218.66462585034014</v>
      </c>
    </row>
    <row r="30" spans="3:13" ht="9.4499999999999993" customHeight="1" x14ac:dyDescent="0.15">
      <c r="C30" s="20">
        <v>22</v>
      </c>
      <c r="D30" s="40">
        <v>148.34523809523807</v>
      </c>
      <c r="E30" s="40">
        <v>180.76190476190476</v>
      </c>
      <c r="F30" s="40">
        <v>198.11904761904762</v>
      </c>
      <c r="G30" s="40">
        <v>209.04761904761904</v>
      </c>
      <c r="H30" s="40">
        <v>226.30476190476193</v>
      </c>
      <c r="I30" s="40">
        <v>221.75238095238097</v>
      </c>
      <c r="J30" s="40">
        <v>138.83333333333334</v>
      </c>
      <c r="L30" s="40">
        <f t="shared" si="0"/>
        <v>192.5157142857143</v>
      </c>
      <c r="M30" s="40">
        <f t="shared" si="1"/>
        <v>189.02346938775509</v>
      </c>
    </row>
    <row r="31" spans="3:13" ht="9.4499999999999993" customHeight="1" x14ac:dyDescent="0.15">
      <c r="C31" s="20">
        <v>23</v>
      </c>
      <c r="D31" s="40">
        <v>75.345238095238102</v>
      </c>
      <c r="E31" s="40">
        <v>94.488095238095227</v>
      </c>
      <c r="F31" s="40">
        <v>107.66666666666666</v>
      </c>
      <c r="G31" s="40">
        <v>125.75</v>
      </c>
      <c r="H31" s="40">
        <v>181.25476190476189</v>
      </c>
      <c r="I31" s="40">
        <v>190.79999999999998</v>
      </c>
      <c r="J31" s="40">
        <v>99.226190476190467</v>
      </c>
      <c r="L31" s="40">
        <f t="shared" si="0"/>
        <v>116.90095238095236</v>
      </c>
      <c r="M31" s="40">
        <f t="shared" si="1"/>
        <v>124.93299319727889</v>
      </c>
    </row>
    <row r="32" spans="3:13" ht="9.4499999999999993" customHeight="1" x14ac:dyDescent="0.15">
      <c r="C32" s="33" t="s">
        <v>99</v>
      </c>
    </row>
    <row r="33" spans="2:30" ht="9.4499999999999993" customHeight="1" x14ac:dyDescent="0.25">
      <c r="B33" s="50" t="s">
        <v>100</v>
      </c>
      <c r="C33" s="46"/>
      <c r="D33" s="40">
        <f>SUM(D15:D26)</f>
        <v>8008.6904761904743</v>
      </c>
      <c r="E33" s="40">
        <f t="shared" ref="E33:J33" si="2">SUM(E15:E26)</f>
        <v>8230.5119047619046</v>
      </c>
      <c r="F33" s="40">
        <f t="shared" si="2"/>
        <v>8324.7023809523798</v>
      </c>
      <c r="G33" s="40">
        <f t="shared" si="2"/>
        <v>8385.1547619047615</v>
      </c>
      <c r="H33" s="40">
        <f t="shared" si="2"/>
        <v>8266.0690476190466</v>
      </c>
      <c r="I33" s="40">
        <f t="shared" si="2"/>
        <v>6490.1952380952389</v>
      </c>
      <c r="J33" s="40">
        <f t="shared" si="2"/>
        <v>5592.5476190476193</v>
      </c>
      <c r="L33" s="40">
        <f>SUM(L15:L26)</f>
        <v>8243.0257142857135</v>
      </c>
      <c r="M33" s="40">
        <f>SUM(M15:M26)</f>
        <v>7613.9816326530599</v>
      </c>
      <c r="O33" s="40"/>
      <c r="P33" s="40"/>
    </row>
    <row r="34" spans="2:30" ht="9.4499999999999993" customHeight="1" x14ac:dyDescent="0.25">
      <c r="B34" s="50" t="s">
        <v>101</v>
      </c>
      <c r="C34" s="46"/>
      <c r="D34" s="40">
        <f>SUM(D15:D17)</f>
        <v>2583.5</v>
      </c>
      <c r="E34" s="40">
        <f t="shared" ref="E34:J34" si="3">SUM(E15:E17)</f>
        <v>2629.4880952380954</v>
      </c>
      <c r="F34" s="40">
        <f t="shared" si="3"/>
        <v>2639.8571428571427</v>
      </c>
      <c r="G34" s="40">
        <f t="shared" si="3"/>
        <v>2612.6785714285711</v>
      </c>
      <c r="H34" s="40">
        <f t="shared" si="3"/>
        <v>2449.4500000000003</v>
      </c>
      <c r="I34" s="40">
        <f t="shared" si="3"/>
        <v>1173.1809523809522</v>
      </c>
      <c r="J34" s="40">
        <f t="shared" si="3"/>
        <v>766.70238095238096</v>
      </c>
      <c r="L34" s="40">
        <f>SUM(L15:L17)</f>
        <v>2582.9947619047616</v>
      </c>
      <c r="M34" s="40">
        <f>SUM(M15:M17)</f>
        <v>2122.1224489795914</v>
      </c>
      <c r="O34" s="40"/>
      <c r="P34" s="40"/>
    </row>
    <row r="35" spans="2:30" ht="9.4499999999999993" customHeight="1" x14ac:dyDescent="0.25">
      <c r="B35" s="50" t="s">
        <v>102</v>
      </c>
      <c r="C35" s="46"/>
      <c r="D35" s="40">
        <f>SUM(D18:D23)</f>
        <v>3610.9761904761904</v>
      </c>
      <c r="E35" s="40">
        <f t="shared" ref="E35:J35" si="4">SUM(E18:E23)</f>
        <v>3726.4642857142858</v>
      </c>
      <c r="F35" s="40">
        <f t="shared" si="4"/>
        <v>3787.0595238095234</v>
      </c>
      <c r="G35" s="40">
        <f t="shared" si="4"/>
        <v>3874.083333333333</v>
      </c>
      <c r="H35" s="40">
        <f t="shared" si="4"/>
        <v>4005.4333333333334</v>
      </c>
      <c r="I35" s="40">
        <f t="shared" si="4"/>
        <v>3786.8238095238094</v>
      </c>
      <c r="J35" s="40">
        <f t="shared" si="4"/>
        <v>3454.0119047619046</v>
      </c>
      <c r="L35" s="40">
        <f>SUM(L18:L23)</f>
        <v>3800.8033333333333</v>
      </c>
      <c r="M35" s="40">
        <f>SUM(M18:M23)</f>
        <v>3749.2646258503401</v>
      </c>
      <c r="O35" s="40"/>
      <c r="P35" s="40"/>
    </row>
    <row r="36" spans="2:30" ht="9.4499999999999993" customHeight="1" x14ac:dyDescent="0.25">
      <c r="B36" s="50" t="s">
        <v>103</v>
      </c>
      <c r="C36" s="46"/>
      <c r="D36" s="40">
        <f>SUM(D24:D26)</f>
        <v>1814.2142857142856</v>
      </c>
      <c r="E36" s="40">
        <f t="shared" ref="E36:J36" si="5">SUM(E24:E26)</f>
        <v>1874.5595238095236</v>
      </c>
      <c r="F36" s="40">
        <f t="shared" si="5"/>
        <v>1897.7857142857142</v>
      </c>
      <c r="G36" s="40">
        <f t="shared" si="5"/>
        <v>1898.3928571428573</v>
      </c>
      <c r="H36" s="40">
        <f t="shared" si="5"/>
        <v>1811.1857142857143</v>
      </c>
      <c r="I36" s="40">
        <f t="shared" si="5"/>
        <v>1530.1904761904761</v>
      </c>
      <c r="J36" s="40">
        <f t="shared" si="5"/>
        <v>1371.8333333333333</v>
      </c>
      <c r="L36" s="40">
        <f>SUM(L24:L26)</f>
        <v>1859.2276190476191</v>
      </c>
      <c r="M36" s="40">
        <f>SUM(M24:M26)</f>
        <v>1742.594557823129</v>
      </c>
      <c r="O36" s="40"/>
      <c r="P36" s="40"/>
    </row>
    <row r="37" spans="2:30" ht="9.4499999999999993" customHeight="1" x14ac:dyDescent="0.25">
      <c r="B37" s="50" t="s">
        <v>104</v>
      </c>
      <c r="C37" s="46"/>
      <c r="D37" s="40">
        <f>SUM(D8:D31)</f>
        <v>9742.2261904761908</v>
      </c>
      <c r="E37" s="40">
        <f t="shared" ref="E37:J37" si="6">SUM(E8:E31)</f>
        <v>10145.619047619048</v>
      </c>
      <c r="F37" s="40">
        <f t="shared" si="6"/>
        <v>10341.499999999998</v>
      </c>
      <c r="G37" s="40">
        <f t="shared" si="6"/>
        <v>10451.607142857143</v>
      </c>
      <c r="H37" s="40">
        <f t="shared" si="6"/>
        <v>10274.933333333331</v>
      </c>
      <c r="I37" s="40">
        <f t="shared" si="6"/>
        <v>8233.6952380952371</v>
      </c>
      <c r="J37" s="40">
        <f t="shared" si="6"/>
        <v>7122.4761904761908</v>
      </c>
      <c r="L37" s="40">
        <f>SUM(L8:L31)</f>
        <v>10191.177142857143</v>
      </c>
      <c r="M37" s="40">
        <f>SUM(M8:M31)</f>
        <v>9473.1510204081624</v>
      </c>
      <c r="O37" s="40"/>
      <c r="P37" s="40"/>
    </row>
    <row r="38" spans="2:30" ht="24" customHeight="1" x14ac:dyDescent="0.15">
      <c r="C38" s="11"/>
    </row>
    <row r="39" spans="2:30" ht="9.4499999999999993" customHeight="1" x14ac:dyDescent="0.25">
      <c r="C39" s="49" t="str">
        <f>C6</f>
        <v>Average traffic flows (excluding Bank Holidays etc)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</row>
    <row r="40" spans="2:30" ht="9.4499999999999993" customHeight="1" x14ac:dyDescent="0.15">
      <c r="C40" s="11"/>
    </row>
    <row r="41" spans="2:30" ht="9.4499999999999993" customHeight="1" x14ac:dyDescent="0.15">
      <c r="C41" s="33" t="s">
        <v>72</v>
      </c>
      <c r="D41" s="33" t="s">
        <v>73</v>
      </c>
      <c r="E41" s="33" t="s">
        <v>74</v>
      </c>
      <c r="F41" s="33" t="s">
        <v>75</v>
      </c>
      <c r="G41" s="33" t="s">
        <v>76</v>
      </c>
      <c r="H41" s="33" t="s">
        <v>77</v>
      </c>
      <c r="I41" s="33" t="s">
        <v>78</v>
      </c>
      <c r="J41" s="33" t="s">
        <v>79</v>
      </c>
      <c r="K41" s="33" t="s">
        <v>80</v>
      </c>
      <c r="L41" s="33" t="s">
        <v>81</v>
      </c>
      <c r="M41" s="33" t="s">
        <v>82</v>
      </c>
      <c r="N41" s="33" t="s">
        <v>83</v>
      </c>
    </row>
    <row r="42" spans="2:30" ht="9.4499999999999993" customHeight="1" x14ac:dyDescent="0.15">
      <c r="B42" s="11" t="s">
        <v>105</v>
      </c>
    </row>
    <row r="43" spans="2:30" ht="9.4499999999999993" customHeight="1" x14ac:dyDescent="0.15">
      <c r="B43" s="19" t="s">
        <v>106</v>
      </c>
      <c r="C43" s="35">
        <v>7927.5166666666664</v>
      </c>
      <c r="D43" s="35">
        <v>8250.0333333333328</v>
      </c>
      <c r="E43" s="35">
        <v>8320.83</v>
      </c>
      <c r="F43" s="35">
        <v>8327.5000000000018</v>
      </c>
      <c r="G43" s="35">
        <v>8422.15</v>
      </c>
      <c r="H43" s="35">
        <v>8294.7333333333336</v>
      </c>
      <c r="I43" s="35">
        <v>8158.416666666667</v>
      </c>
      <c r="J43" s="35"/>
      <c r="K43" s="35"/>
      <c r="L43" s="35"/>
      <c r="M43" s="35"/>
      <c r="N43" s="35"/>
      <c r="O43" s="40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</row>
    <row r="44" spans="2:30" ht="9.4499999999999993" customHeight="1" x14ac:dyDescent="0.15">
      <c r="B44" s="19" t="s">
        <v>107</v>
      </c>
      <c r="C44" s="35">
        <v>9701.4166666666715</v>
      </c>
      <c r="D44" s="35">
        <v>10117.333333333334</v>
      </c>
      <c r="E44" s="35">
        <v>10229.390000000001</v>
      </c>
      <c r="F44" s="35">
        <v>10271.000000000002</v>
      </c>
      <c r="G44" s="35">
        <v>10426.833333333336</v>
      </c>
      <c r="H44" s="35">
        <v>10380.600000000002</v>
      </c>
      <c r="I44" s="35">
        <v>10211.666666666668</v>
      </c>
      <c r="J44" s="35"/>
      <c r="K44" s="35"/>
      <c r="L44" s="35"/>
      <c r="M44" s="35"/>
      <c r="N44" s="35"/>
      <c r="P44" s="40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</row>
    <row r="45" spans="2:30" ht="9.4499999999999993" customHeight="1" x14ac:dyDescent="0.15">
      <c r="B45" s="19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</row>
    <row r="46" spans="2:30" ht="9.4499999999999993" customHeight="1" x14ac:dyDescent="0.15">
      <c r="B46" s="11" t="s">
        <v>108</v>
      </c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2:30" ht="9.4499999999999993" customHeight="1" x14ac:dyDescent="0.15">
      <c r="B47" s="19" t="s">
        <v>106</v>
      </c>
      <c r="C47" s="35">
        <v>6317.3333333333348</v>
      </c>
      <c r="D47" s="35">
        <v>6434.5</v>
      </c>
      <c r="E47" s="35">
        <v>6648.2</v>
      </c>
      <c r="F47" s="35">
        <v>6632</v>
      </c>
      <c r="G47" s="35">
        <v>6624.666666666667</v>
      </c>
      <c r="H47" s="35">
        <v>6502</v>
      </c>
      <c r="I47" s="35">
        <v>6272.666666666667</v>
      </c>
      <c r="J47" s="35"/>
      <c r="K47" s="35"/>
      <c r="L47" s="35"/>
      <c r="M47" s="35"/>
      <c r="N47" s="35"/>
      <c r="O47" s="40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2:30" ht="9.4499999999999993" customHeight="1" x14ac:dyDescent="0.15">
      <c r="B48" s="19" t="s">
        <v>107</v>
      </c>
      <c r="C48" s="35">
        <v>7931.3333333333339</v>
      </c>
      <c r="D48" s="35">
        <v>8088</v>
      </c>
      <c r="E48" s="35">
        <v>8396.2000000000007</v>
      </c>
      <c r="F48" s="35">
        <v>8350</v>
      </c>
      <c r="G48" s="35">
        <v>8333.3333333333339</v>
      </c>
      <c r="H48" s="35">
        <v>8361</v>
      </c>
      <c r="I48" s="35">
        <v>8176</v>
      </c>
      <c r="J48" s="35"/>
      <c r="K48" s="35"/>
      <c r="L48" s="35"/>
      <c r="M48" s="35"/>
      <c r="N48" s="35"/>
      <c r="P48" s="40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</row>
    <row r="49" spans="2:30" ht="9.4499999999999993" customHeight="1" x14ac:dyDescent="0.15">
      <c r="B49" s="19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P49" s="40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2:30" ht="9.4499999999999993" customHeight="1" x14ac:dyDescent="0.15">
      <c r="B50" s="11" t="s">
        <v>109</v>
      </c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2:30" ht="9.4499999999999993" customHeight="1" x14ac:dyDescent="0.15">
      <c r="B51" s="19" t="s">
        <v>106</v>
      </c>
      <c r="C51" s="35">
        <v>5405.666666666667</v>
      </c>
      <c r="D51" s="35">
        <v>5668.5</v>
      </c>
      <c r="E51" s="35">
        <v>5691.25</v>
      </c>
      <c r="F51" s="35">
        <v>5729</v>
      </c>
      <c r="G51" s="35">
        <v>5538.6666666666661</v>
      </c>
      <c r="H51" s="35">
        <v>5612.75</v>
      </c>
      <c r="I51" s="35">
        <v>5502</v>
      </c>
      <c r="J51" s="35"/>
      <c r="K51" s="35"/>
      <c r="L51" s="35"/>
      <c r="M51" s="35"/>
      <c r="N51" s="35"/>
      <c r="O51" s="40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</row>
    <row r="52" spans="2:30" ht="9.4499999999999993" customHeight="1" x14ac:dyDescent="0.15">
      <c r="B52" s="19" t="s">
        <v>107</v>
      </c>
      <c r="C52" s="35">
        <v>6787.6666666666661</v>
      </c>
      <c r="D52" s="35">
        <v>7079.5</v>
      </c>
      <c r="E52" s="35">
        <v>7076.75</v>
      </c>
      <c r="F52" s="35">
        <v>7365</v>
      </c>
      <c r="G52" s="35">
        <v>7177.333333333333</v>
      </c>
      <c r="H52" s="35">
        <v>7189.75</v>
      </c>
      <c r="I52" s="35">
        <v>7181.3333333333339</v>
      </c>
      <c r="J52" s="35"/>
      <c r="K52" s="35"/>
      <c r="L52" s="35"/>
      <c r="M52" s="35"/>
      <c r="N52" s="35"/>
      <c r="P52" s="40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</row>
    <row r="53" spans="2:30" ht="9.4499999999999993" customHeight="1" x14ac:dyDescent="0.15">
      <c r="B53" s="1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R53" s="35"/>
      <c r="S53" s="35"/>
      <c r="T53" s="35"/>
      <c r="U53" s="35"/>
      <c r="V53" s="35"/>
      <c r="X53" s="35"/>
      <c r="Y53" s="35"/>
      <c r="Z53" s="35"/>
      <c r="AA53" s="35"/>
      <c r="AB53" s="35"/>
    </row>
    <row r="54" spans="2:30" ht="24" customHeight="1" x14ac:dyDescent="0.15">
      <c r="R54" s="35"/>
      <c r="S54" s="35"/>
      <c r="T54" s="35"/>
      <c r="U54" s="35"/>
      <c r="V54" s="35"/>
      <c r="X54" s="35"/>
      <c r="Y54" s="35"/>
      <c r="Z54" s="35"/>
      <c r="AA54" s="35"/>
      <c r="AB54" s="35"/>
    </row>
    <row r="55" spans="2:30" ht="8.85" customHeight="1" x14ac:dyDescent="0.15">
      <c r="R55" s="35"/>
      <c r="S55" s="35"/>
      <c r="T55" s="35"/>
      <c r="U55" s="35"/>
      <c r="V55" s="35"/>
      <c r="X55" s="35"/>
      <c r="Y55" s="35"/>
      <c r="Z55" s="35"/>
      <c r="AA55" s="35"/>
      <c r="AB55" s="35"/>
    </row>
    <row r="56" spans="2:30" ht="8.85" customHeight="1" x14ac:dyDescent="0.15">
      <c r="R56" s="34"/>
      <c r="S56" s="34"/>
      <c r="T56" s="34"/>
      <c r="U56" s="34"/>
      <c r="V56" s="34"/>
      <c r="X56" s="34"/>
      <c r="Y56" s="34"/>
      <c r="Z56" s="34"/>
      <c r="AA56" s="34"/>
      <c r="AB56" s="34"/>
    </row>
    <row r="57" spans="2:30" ht="8.85" customHeight="1" x14ac:dyDescent="0.15">
      <c r="R57" s="35"/>
      <c r="S57" s="35"/>
      <c r="T57" s="35"/>
      <c r="U57" s="35"/>
      <c r="V57" s="35"/>
      <c r="X57" s="35"/>
      <c r="Y57" s="35"/>
      <c r="Z57" s="35"/>
      <c r="AA57" s="35"/>
      <c r="AB57" s="35"/>
    </row>
    <row r="58" spans="2:30" ht="8.85" customHeight="1" x14ac:dyDescent="0.15">
      <c r="R58" s="35"/>
      <c r="S58" s="35"/>
      <c r="T58" s="35"/>
      <c r="U58" s="35"/>
      <c r="V58" s="35"/>
      <c r="X58" s="35"/>
      <c r="Y58" s="35"/>
      <c r="Z58" s="35"/>
      <c r="AA58" s="35"/>
      <c r="AB58" s="35"/>
    </row>
    <row r="59" spans="2:30" ht="8.85" customHeight="1" x14ac:dyDescent="0.15">
      <c r="R59" s="35"/>
      <c r="S59" s="35"/>
      <c r="T59" s="35"/>
      <c r="U59" s="35"/>
      <c r="V59" s="35"/>
      <c r="X59" s="35"/>
      <c r="Y59" s="35"/>
      <c r="Z59" s="35"/>
      <c r="AA59" s="35"/>
      <c r="AB59" s="35"/>
    </row>
    <row r="60" spans="2:30" ht="8.85" customHeight="1" x14ac:dyDescent="0.15">
      <c r="R60" s="34"/>
      <c r="S60" s="34"/>
      <c r="T60" s="34"/>
      <c r="U60" s="34"/>
      <c r="V60" s="34"/>
      <c r="X60" s="34"/>
      <c r="Y60" s="34"/>
      <c r="Z60" s="34"/>
      <c r="AA60" s="34"/>
      <c r="AB60" s="34"/>
    </row>
    <row r="61" spans="2:30" ht="8.85" customHeight="1" x14ac:dyDescent="0.15">
      <c r="R61" s="35"/>
      <c r="S61" s="35"/>
      <c r="T61" s="35"/>
      <c r="U61" s="35"/>
      <c r="V61" s="35"/>
      <c r="X61" s="35"/>
      <c r="Y61" s="35"/>
      <c r="Z61" s="35"/>
      <c r="AA61" s="35"/>
      <c r="AB61" s="35"/>
    </row>
    <row r="62" spans="2:30" ht="8.85" customHeight="1" x14ac:dyDescent="0.15">
      <c r="R62" s="35"/>
      <c r="S62" s="35"/>
      <c r="T62" s="35"/>
      <c r="U62" s="35"/>
      <c r="V62" s="35"/>
      <c r="X62" s="35"/>
      <c r="Y62" s="35"/>
      <c r="Z62" s="35"/>
      <c r="AA62" s="35"/>
      <c r="AB62" s="35"/>
    </row>
    <row r="63" spans="2:30" ht="8.85" customHeight="1" x14ac:dyDescent="0.15">
      <c r="R63" s="35"/>
      <c r="S63" s="35"/>
      <c r="T63" s="35"/>
      <c r="U63" s="35"/>
      <c r="V63" s="35"/>
      <c r="X63" s="35"/>
      <c r="Y63" s="35"/>
      <c r="Z63" s="35"/>
      <c r="AA63" s="35"/>
    </row>
    <row r="64" spans="2:30" ht="8.85" customHeight="1" x14ac:dyDescent="0.15">
      <c r="R64" s="35"/>
      <c r="S64" s="35"/>
      <c r="T64" s="35"/>
      <c r="U64" s="35"/>
      <c r="V64" s="35"/>
      <c r="X64" s="35"/>
      <c r="Y64" s="35"/>
      <c r="Z64" s="35"/>
      <c r="AA64" s="35"/>
    </row>
    <row r="65" spans="18:27" ht="8.85" customHeight="1" x14ac:dyDescent="0.15">
      <c r="R65" s="35"/>
      <c r="S65" s="35"/>
      <c r="T65" s="35"/>
      <c r="U65" s="35"/>
      <c r="V65" s="35"/>
      <c r="X65" s="35"/>
      <c r="Y65" s="35"/>
      <c r="Z65" s="35"/>
      <c r="AA65" s="35"/>
    </row>
    <row r="66" spans="18:27" ht="8.85" customHeight="1" x14ac:dyDescent="0.15">
      <c r="R66" s="34"/>
      <c r="S66" s="34"/>
      <c r="T66" s="34"/>
      <c r="U66" s="34"/>
      <c r="V66" s="34"/>
      <c r="X66" s="34"/>
      <c r="Y66" s="34"/>
      <c r="Z66" s="34"/>
      <c r="AA66" s="34"/>
    </row>
    <row r="67" spans="18:27" ht="8.85" customHeight="1" x14ac:dyDescent="0.15">
      <c r="R67" s="35"/>
      <c r="S67" s="35"/>
      <c r="T67" s="35"/>
      <c r="U67" s="35"/>
      <c r="V67" s="35"/>
      <c r="X67" s="35"/>
      <c r="Y67" s="35"/>
      <c r="Z67" s="35"/>
      <c r="AA67" s="35"/>
    </row>
    <row r="68" spans="18:27" ht="8.85" customHeight="1" x14ac:dyDescent="0.15">
      <c r="R68" s="35"/>
      <c r="S68" s="35"/>
      <c r="T68" s="35"/>
      <c r="U68" s="35"/>
      <c r="V68" s="35"/>
      <c r="X68" s="35"/>
      <c r="Y68" s="35"/>
      <c r="Z68" s="35"/>
      <c r="AA68" s="35"/>
    </row>
    <row r="69" spans="18:27" ht="8.85" customHeight="1" x14ac:dyDescent="0.15">
      <c r="R69" s="35"/>
      <c r="S69" s="35"/>
      <c r="T69" s="35"/>
      <c r="U69" s="35"/>
      <c r="V69" s="35"/>
      <c r="X69" s="35"/>
      <c r="Y69" s="35"/>
      <c r="Z69" s="35"/>
      <c r="AA69" s="35"/>
    </row>
    <row r="70" spans="18:27" ht="8.85" customHeight="1" x14ac:dyDescent="0.15">
      <c r="R70" s="34"/>
      <c r="S70" s="34"/>
      <c r="T70" s="34"/>
      <c r="U70" s="34"/>
      <c r="V70" s="34"/>
      <c r="X70" s="34"/>
      <c r="Y70" s="34"/>
      <c r="Z70" s="34"/>
      <c r="AA70" s="34"/>
    </row>
    <row r="71" spans="18:27" ht="8.85" customHeight="1" x14ac:dyDescent="0.15">
      <c r="R71" s="35"/>
      <c r="S71" s="35"/>
      <c r="T71" s="35"/>
      <c r="U71" s="35"/>
      <c r="V71" s="35"/>
      <c r="X71" s="35"/>
      <c r="Y71" s="35"/>
      <c r="Z71" s="35"/>
      <c r="AA71" s="35"/>
    </row>
    <row r="72" spans="18:27" ht="8.85" customHeight="1" x14ac:dyDescent="0.15">
      <c r="R72" s="35"/>
      <c r="S72" s="35"/>
      <c r="T72" s="35"/>
      <c r="U72" s="35"/>
      <c r="V72" s="35"/>
      <c r="X72" s="35"/>
      <c r="Y72" s="35"/>
      <c r="Z72" s="35"/>
      <c r="AA72" s="35"/>
    </row>
    <row r="73" spans="18:27" ht="8.85" customHeight="1" x14ac:dyDescent="0.15">
      <c r="R73" s="35"/>
      <c r="S73" s="35"/>
      <c r="T73" s="35"/>
      <c r="U73" s="35"/>
      <c r="V73" s="35"/>
      <c r="X73" s="35"/>
      <c r="Y73" s="35"/>
      <c r="Z73" s="35"/>
    </row>
    <row r="74" spans="18:27" ht="8.85" customHeight="1" x14ac:dyDescent="0.15">
      <c r="R74" s="35"/>
      <c r="S74" s="35"/>
      <c r="T74" s="35"/>
      <c r="U74" s="35"/>
      <c r="V74" s="35"/>
      <c r="X74" s="35"/>
      <c r="Y74" s="35"/>
      <c r="Z74" s="35"/>
    </row>
    <row r="75" spans="18:27" ht="8.85" customHeight="1" x14ac:dyDescent="0.15">
      <c r="R75" s="35"/>
      <c r="S75" s="35"/>
      <c r="T75" s="35"/>
      <c r="U75" s="35"/>
      <c r="V75" s="35"/>
      <c r="X75" s="35"/>
      <c r="Y75" s="35"/>
      <c r="Z75" s="35"/>
    </row>
    <row r="76" spans="18:27" ht="8.85" customHeight="1" x14ac:dyDescent="0.15">
      <c r="R76" s="34"/>
      <c r="S76" s="34"/>
      <c r="T76" s="34"/>
      <c r="U76" s="34"/>
      <c r="V76" s="34"/>
      <c r="X76" s="34"/>
      <c r="Y76" s="34"/>
      <c r="Z76" s="34"/>
    </row>
    <row r="77" spans="18:27" ht="8.85" customHeight="1" x14ac:dyDescent="0.15">
      <c r="R77" s="35"/>
      <c r="S77" s="35"/>
      <c r="T77" s="35"/>
      <c r="U77" s="35"/>
      <c r="V77" s="35"/>
      <c r="X77" s="35"/>
      <c r="Y77" s="35"/>
      <c r="Z77" s="35"/>
    </row>
    <row r="78" spans="18:27" ht="8.85" customHeight="1" x14ac:dyDescent="0.15">
      <c r="R78" s="35"/>
      <c r="S78" s="35"/>
      <c r="T78" s="35"/>
      <c r="U78" s="35"/>
      <c r="V78" s="35"/>
      <c r="X78" s="35"/>
      <c r="Y78" s="35"/>
      <c r="Z78" s="35"/>
    </row>
    <row r="79" spans="18:27" ht="8.85" customHeight="1" x14ac:dyDescent="0.15">
      <c r="R79" s="35"/>
      <c r="S79" s="35"/>
      <c r="T79" s="35"/>
      <c r="U79" s="35"/>
      <c r="V79" s="35"/>
      <c r="X79" s="35"/>
      <c r="Y79" s="35"/>
      <c r="Z79" s="35"/>
    </row>
    <row r="80" spans="18:27" ht="8.85" customHeight="1" x14ac:dyDescent="0.15">
      <c r="R80" s="34"/>
      <c r="S80" s="34"/>
      <c r="T80" s="34"/>
      <c r="U80" s="34"/>
      <c r="V80" s="34"/>
      <c r="X80" s="34"/>
      <c r="Y80" s="34"/>
      <c r="Z80" s="34"/>
    </row>
    <row r="81" spans="3:26" ht="8.85" customHeight="1" x14ac:dyDescent="0.15">
      <c r="R81" s="35"/>
      <c r="S81" s="35"/>
      <c r="T81" s="35"/>
      <c r="U81" s="35"/>
      <c r="V81" s="35"/>
      <c r="X81" s="35"/>
      <c r="Y81" s="35"/>
      <c r="Z81" s="35"/>
    </row>
    <row r="82" spans="3:26" ht="8.85" customHeight="1" x14ac:dyDescent="0.15">
      <c r="R82" s="35"/>
      <c r="S82" s="35"/>
      <c r="T82" s="35"/>
      <c r="U82" s="35"/>
      <c r="V82" s="35"/>
      <c r="X82" s="35"/>
      <c r="Y82" s="35"/>
      <c r="Z82" s="35"/>
    </row>
    <row r="83" spans="3:26" ht="8.85" customHeight="1" x14ac:dyDescent="0.15">
      <c r="R83" s="35"/>
      <c r="S83" s="35"/>
      <c r="T83" s="35"/>
      <c r="U83" s="35"/>
      <c r="V83" s="35"/>
      <c r="X83" s="35"/>
      <c r="Y83" s="35"/>
    </row>
    <row r="84" spans="3:26" ht="8.85" customHeight="1" x14ac:dyDescent="0.15">
      <c r="R84" s="35"/>
      <c r="S84" s="35"/>
      <c r="T84" s="35"/>
      <c r="U84" s="35"/>
      <c r="V84" s="35"/>
      <c r="X84" s="35"/>
      <c r="Y84" s="35"/>
    </row>
    <row r="85" spans="3:26" ht="8.85" customHeight="1" x14ac:dyDescent="0.15">
      <c r="M85" s="6" t="s">
        <v>91</v>
      </c>
      <c r="R85" s="35"/>
      <c r="S85" s="35"/>
      <c r="T85" s="35"/>
      <c r="U85" s="35"/>
      <c r="V85" s="35"/>
      <c r="X85" s="35"/>
      <c r="Y85" s="35"/>
    </row>
    <row r="86" spans="3:26" ht="5.4" customHeight="1" x14ac:dyDescent="0.15">
      <c r="R86" s="34"/>
      <c r="S86" s="34"/>
      <c r="T86" s="34"/>
      <c r="U86" s="34"/>
      <c r="V86" s="34"/>
      <c r="X86" s="34"/>
      <c r="Y86" s="34"/>
    </row>
    <row r="87" spans="3:26" ht="9.4499999999999993" customHeight="1" x14ac:dyDescent="0.15">
      <c r="R87" s="35"/>
      <c r="S87" s="35"/>
      <c r="T87" s="35"/>
      <c r="U87" s="35"/>
      <c r="V87" s="35"/>
      <c r="X87" s="35"/>
      <c r="Y87" s="35"/>
    </row>
    <row r="88" spans="3:26" ht="9.4499999999999993" customHeight="1" x14ac:dyDescent="0.15">
      <c r="R88" s="35"/>
      <c r="S88" s="35"/>
      <c r="T88" s="35"/>
      <c r="U88" s="35"/>
      <c r="V88" s="35"/>
      <c r="X88" s="35"/>
      <c r="Y88" s="35"/>
    </row>
    <row r="89" spans="3:26" x14ac:dyDescent="0.15"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35"/>
      <c r="S89" s="35"/>
      <c r="T89" s="35"/>
      <c r="U89" s="35"/>
      <c r="V89" s="35"/>
      <c r="X89" s="35"/>
      <c r="Y89" s="35"/>
    </row>
    <row r="90" spans="3:26" x14ac:dyDescent="0.15">
      <c r="R90" s="34"/>
      <c r="S90" s="34"/>
      <c r="T90" s="34"/>
      <c r="U90" s="34"/>
      <c r="V90" s="34"/>
      <c r="X90" s="34"/>
      <c r="Y90" s="34"/>
    </row>
    <row r="91" spans="3:26" x14ac:dyDescent="0.15">
      <c r="R91" s="35"/>
      <c r="S91" s="35"/>
      <c r="T91" s="35"/>
      <c r="U91" s="35"/>
      <c r="V91" s="35"/>
      <c r="X91" s="35"/>
      <c r="Y91" s="35"/>
    </row>
    <row r="92" spans="3:26" x14ac:dyDescent="0.15">
      <c r="R92" s="35"/>
      <c r="S92" s="35"/>
      <c r="T92" s="35"/>
      <c r="U92" s="35"/>
      <c r="V92" s="35"/>
      <c r="X92" s="35"/>
      <c r="Y92" s="35"/>
    </row>
    <row r="93" spans="3:26" x14ac:dyDescent="0.15">
      <c r="R93" s="35"/>
      <c r="S93" s="35"/>
      <c r="T93" s="35"/>
      <c r="U93" s="35"/>
      <c r="V93" s="35"/>
      <c r="X93" s="35"/>
    </row>
    <row r="94" spans="3:26" x14ac:dyDescent="0.15">
      <c r="R94" s="35"/>
      <c r="S94" s="35"/>
      <c r="T94" s="35"/>
      <c r="U94" s="35"/>
      <c r="V94" s="35"/>
      <c r="X94" s="35"/>
    </row>
    <row r="95" spans="3:26" x14ac:dyDescent="0.15">
      <c r="R95" s="35"/>
      <c r="S95" s="35"/>
      <c r="T95" s="35"/>
      <c r="U95" s="35"/>
      <c r="V95" s="35"/>
      <c r="X95" s="35"/>
    </row>
    <row r="96" spans="3:26" x14ac:dyDescent="0.15">
      <c r="R96" s="34"/>
      <c r="S96" s="34"/>
      <c r="T96" s="34"/>
      <c r="U96" s="34"/>
      <c r="V96" s="34"/>
      <c r="X96" s="34"/>
    </row>
    <row r="97" spans="18:24" x14ac:dyDescent="0.15">
      <c r="R97" s="35"/>
      <c r="S97" s="35"/>
      <c r="T97" s="35"/>
      <c r="U97" s="35"/>
      <c r="V97" s="35"/>
      <c r="X97" s="35"/>
    </row>
    <row r="98" spans="18:24" x14ac:dyDescent="0.15">
      <c r="R98" s="35"/>
      <c r="S98" s="35"/>
      <c r="T98" s="35"/>
      <c r="U98" s="35"/>
      <c r="V98" s="35"/>
      <c r="X98" s="35"/>
    </row>
    <row r="99" spans="18:24" x14ac:dyDescent="0.15">
      <c r="R99" s="35"/>
      <c r="S99" s="35"/>
      <c r="T99" s="35"/>
      <c r="U99" s="35"/>
      <c r="V99" s="35"/>
      <c r="X99" s="35"/>
    </row>
    <row r="100" spans="18:24" x14ac:dyDescent="0.15">
      <c r="R100" s="34"/>
      <c r="S100" s="34"/>
      <c r="T100" s="34"/>
      <c r="U100" s="34"/>
      <c r="V100" s="34"/>
      <c r="X100" s="34"/>
    </row>
    <row r="101" spans="18:24" x14ac:dyDescent="0.15">
      <c r="R101" s="35"/>
      <c r="S101" s="35"/>
      <c r="T101" s="35"/>
      <c r="U101" s="35"/>
      <c r="V101" s="35"/>
      <c r="X101" s="35"/>
    </row>
    <row r="102" spans="18:24" x14ac:dyDescent="0.15">
      <c r="R102" s="35"/>
      <c r="S102" s="35"/>
      <c r="T102" s="35"/>
      <c r="U102" s="35"/>
      <c r="V102" s="35"/>
      <c r="X102" s="35"/>
    </row>
    <row r="103" spans="18:24" x14ac:dyDescent="0.15">
      <c r="R103" s="35"/>
      <c r="S103" s="35"/>
      <c r="T103" s="35"/>
      <c r="U103" s="35"/>
      <c r="V103" s="35"/>
    </row>
    <row r="104" spans="18:24" x14ac:dyDescent="0.15">
      <c r="R104" s="35"/>
      <c r="S104" s="35"/>
      <c r="T104" s="35"/>
      <c r="U104" s="35"/>
      <c r="V104" s="35"/>
    </row>
    <row r="105" spans="18:24" x14ac:dyDescent="0.15">
      <c r="R105" s="35"/>
      <c r="S105" s="35"/>
      <c r="T105" s="35"/>
      <c r="U105" s="35"/>
      <c r="V105" s="35"/>
    </row>
    <row r="106" spans="18:24" x14ac:dyDescent="0.15">
      <c r="R106" s="34"/>
      <c r="S106" s="34"/>
      <c r="T106" s="34"/>
      <c r="U106" s="34"/>
      <c r="V106" s="34"/>
    </row>
    <row r="107" spans="18:24" x14ac:dyDescent="0.15">
      <c r="R107" s="35"/>
      <c r="S107" s="35"/>
      <c r="T107" s="35"/>
      <c r="U107" s="35"/>
      <c r="V107" s="35"/>
    </row>
    <row r="108" spans="18:24" x14ac:dyDescent="0.15">
      <c r="R108" s="35"/>
      <c r="S108" s="35"/>
      <c r="T108" s="35"/>
      <c r="U108" s="35"/>
      <c r="V108" s="35"/>
    </row>
    <row r="109" spans="18:24" x14ac:dyDescent="0.15">
      <c r="R109" s="35"/>
      <c r="S109" s="35"/>
      <c r="T109" s="35"/>
      <c r="U109" s="35"/>
      <c r="V109" s="35"/>
    </row>
    <row r="110" spans="18:24" x14ac:dyDescent="0.15">
      <c r="R110" s="34"/>
      <c r="S110" s="34"/>
      <c r="T110" s="34"/>
      <c r="U110" s="34"/>
      <c r="V110" s="34"/>
    </row>
    <row r="111" spans="18:24" x14ac:dyDescent="0.15">
      <c r="R111" s="35"/>
      <c r="S111" s="35"/>
      <c r="T111" s="35"/>
      <c r="U111" s="35"/>
      <c r="V111" s="35"/>
    </row>
    <row r="112" spans="18:24" x14ac:dyDescent="0.15">
      <c r="R112" s="35"/>
      <c r="S112" s="35"/>
      <c r="T112" s="35"/>
      <c r="U112" s="35"/>
      <c r="V112" s="35"/>
    </row>
    <row r="113" spans="18:22" x14ac:dyDescent="0.15">
      <c r="R113" s="35"/>
      <c r="S113" s="35"/>
      <c r="T113" s="35"/>
      <c r="U113" s="35"/>
      <c r="V113" s="35"/>
    </row>
    <row r="114" spans="18:22" x14ac:dyDescent="0.15">
      <c r="R114" s="35"/>
      <c r="S114" s="35"/>
      <c r="T114" s="35"/>
      <c r="U114" s="35"/>
      <c r="V114" s="35"/>
    </row>
    <row r="115" spans="18:22" x14ac:dyDescent="0.15">
      <c r="R115" s="35"/>
      <c r="S115" s="35"/>
      <c r="T115" s="35"/>
      <c r="U115" s="35"/>
      <c r="V115" s="35"/>
    </row>
    <row r="116" spans="18:22" x14ac:dyDescent="0.15">
      <c r="R116" s="34"/>
      <c r="S116" s="34"/>
      <c r="T116" s="34"/>
      <c r="U116" s="34"/>
      <c r="V116" s="34"/>
    </row>
    <row r="117" spans="18:22" x14ac:dyDescent="0.15">
      <c r="R117" s="35"/>
      <c r="S117" s="35"/>
      <c r="T117" s="35"/>
      <c r="U117" s="35"/>
      <c r="V117" s="35"/>
    </row>
    <row r="118" spans="18:22" x14ac:dyDescent="0.15">
      <c r="R118" s="35"/>
      <c r="S118" s="35"/>
      <c r="T118" s="35"/>
      <c r="U118" s="35"/>
      <c r="V118" s="35"/>
    </row>
    <row r="119" spans="18:22" x14ac:dyDescent="0.15">
      <c r="R119" s="35"/>
      <c r="S119" s="35"/>
      <c r="T119" s="35"/>
      <c r="U119" s="35"/>
      <c r="V119" s="35"/>
    </row>
    <row r="120" spans="18:22" x14ac:dyDescent="0.15">
      <c r="R120" s="34"/>
      <c r="S120" s="34"/>
      <c r="T120" s="34"/>
      <c r="U120" s="34"/>
      <c r="V120" s="34"/>
    </row>
    <row r="121" spans="18:22" x14ac:dyDescent="0.15">
      <c r="R121" s="35"/>
      <c r="S121" s="35"/>
      <c r="T121" s="35"/>
      <c r="U121" s="35"/>
      <c r="V121" s="35"/>
    </row>
    <row r="122" spans="18:22" x14ac:dyDescent="0.15">
      <c r="R122" s="35"/>
      <c r="S122" s="35"/>
      <c r="T122" s="35"/>
      <c r="U122" s="35"/>
      <c r="V122" s="35"/>
    </row>
    <row r="123" spans="18:22" x14ac:dyDescent="0.15">
      <c r="R123" s="35"/>
      <c r="S123" s="35"/>
      <c r="T123" s="35"/>
      <c r="U123" s="35"/>
    </row>
    <row r="124" spans="18:22" x14ac:dyDescent="0.15">
      <c r="R124" s="35"/>
      <c r="S124" s="35"/>
      <c r="T124" s="35"/>
      <c r="U124" s="35"/>
    </row>
    <row r="125" spans="18:22" x14ac:dyDescent="0.15">
      <c r="R125" s="35"/>
      <c r="S125" s="35"/>
      <c r="T125" s="35"/>
      <c r="U125" s="35"/>
    </row>
    <row r="126" spans="18:22" x14ac:dyDescent="0.15">
      <c r="R126" s="34"/>
      <c r="S126" s="34"/>
      <c r="T126" s="34"/>
      <c r="U126" s="34"/>
    </row>
    <row r="127" spans="18:22" x14ac:dyDescent="0.15">
      <c r="R127" s="35"/>
      <c r="S127" s="35"/>
      <c r="T127" s="35"/>
      <c r="U127" s="35"/>
    </row>
    <row r="128" spans="18:22" x14ac:dyDescent="0.15">
      <c r="R128" s="35"/>
      <c r="S128" s="35"/>
      <c r="T128" s="35"/>
      <c r="U128" s="35"/>
    </row>
    <row r="129" spans="18:29" x14ac:dyDescent="0.15">
      <c r="R129" s="35"/>
      <c r="S129" s="35"/>
      <c r="T129" s="35"/>
      <c r="U129" s="35"/>
    </row>
    <row r="130" spans="18:29" x14ac:dyDescent="0.15">
      <c r="R130" s="34"/>
      <c r="S130" s="34"/>
      <c r="T130" s="34"/>
      <c r="U130" s="34"/>
    </row>
    <row r="131" spans="18:29" x14ac:dyDescent="0.15">
      <c r="R131" s="35"/>
      <c r="S131" s="35"/>
      <c r="T131" s="35"/>
      <c r="U131" s="35"/>
    </row>
    <row r="132" spans="18:29" x14ac:dyDescent="0.15">
      <c r="R132" s="35"/>
      <c r="S132" s="35"/>
      <c r="T132" s="35"/>
      <c r="U132" s="35"/>
    </row>
    <row r="133" spans="18:29" x14ac:dyDescent="0.15">
      <c r="R133" s="35"/>
      <c r="S133" s="35"/>
      <c r="T133" s="35"/>
    </row>
    <row r="134" spans="18:29" x14ac:dyDescent="0.15">
      <c r="R134" s="35"/>
      <c r="S134" s="35"/>
      <c r="T134" s="35"/>
    </row>
    <row r="135" spans="18:29" x14ac:dyDescent="0.15">
      <c r="R135" s="35"/>
      <c r="S135" s="35"/>
      <c r="T135" s="35"/>
    </row>
    <row r="136" spans="18:29" x14ac:dyDescent="0.15">
      <c r="R136" s="34"/>
      <c r="S136" s="34"/>
      <c r="T136" s="34"/>
    </row>
    <row r="137" spans="18:29" x14ac:dyDescent="0.15">
      <c r="R137" s="35"/>
      <c r="S137" s="35"/>
      <c r="T137" s="35"/>
    </row>
    <row r="138" spans="18:29" x14ac:dyDescent="0.15">
      <c r="R138" s="35"/>
      <c r="S138" s="35"/>
      <c r="T138" s="35"/>
    </row>
    <row r="139" spans="18:29" x14ac:dyDescent="0.15">
      <c r="R139" s="35"/>
      <c r="S139" s="35"/>
      <c r="T139" s="35"/>
    </row>
    <row r="140" spans="18:29" x14ac:dyDescent="0.15">
      <c r="R140" s="34"/>
      <c r="S140" s="34"/>
      <c r="T140" s="34"/>
    </row>
    <row r="141" spans="18:29" x14ac:dyDescent="0.15">
      <c r="R141" s="35"/>
      <c r="S141" s="35"/>
      <c r="T141" s="35"/>
    </row>
    <row r="142" spans="18:29" x14ac:dyDescent="0.15">
      <c r="R142" s="35"/>
      <c r="S142" s="35"/>
      <c r="T142" s="35"/>
    </row>
    <row r="143" spans="18:29" x14ac:dyDescent="0.15">
      <c r="R143" s="35"/>
      <c r="S143" s="35"/>
      <c r="W143" s="35"/>
      <c r="X143" s="35"/>
      <c r="Y143" s="35"/>
      <c r="Z143" s="35"/>
      <c r="AA143" s="35"/>
      <c r="AB143" s="35"/>
      <c r="AC143" s="35"/>
    </row>
    <row r="144" spans="18:29" x14ac:dyDescent="0.15">
      <c r="R144" s="35"/>
      <c r="S144" s="35"/>
      <c r="W144" s="35"/>
      <c r="X144" s="35"/>
      <c r="Y144" s="35"/>
      <c r="Z144" s="35"/>
      <c r="AA144" s="35"/>
      <c r="AB144" s="35"/>
      <c r="AC144" s="35"/>
    </row>
    <row r="145" spans="18:28" x14ac:dyDescent="0.15">
      <c r="R145" s="35"/>
      <c r="S145" s="35"/>
    </row>
    <row r="146" spans="18:28" x14ac:dyDescent="0.15">
      <c r="R146" s="34"/>
      <c r="S146" s="34"/>
    </row>
    <row r="147" spans="18:28" x14ac:dyDescent="0.15">
      <c r="R147" s="35"/>
      <c r="S147" s="35"/>
    </row>
    <row r="148" spans="18:28" x14ac:dyDescent="0.15">
      <c r="R148" s="35"/>
      <c r="S148" s="35"/>
    </row>
    <row r="149" spans="18:28" x14ac:dyDescent="0.15">
      <c r="R149" s="35"/>
      <c r="S149" s="35"/>
    </row>
    <row r="150" spans="18:28" x14ac:dyDescent="0.15">
      <c r="R150" s="34"/>
      <c r="S150" s="34"/>
    </row>
    <row r="151" spans="18:28" x14ac:dyDescent="0.15">
      <c r="R151" s="35"/>
      <c r="S151" s="35"/>
    </row>
    <row r="152" spans="18:28" x14ac:dyDescent="0.15">
      <c r="R152" s="35"/>
      <c r="S152" s="35"/>
    </row>
    <row r="153" spans="18:28" x14ac:dyDescent="0.15">
      <c r="R153" s="35"/>
      <c r="V153" s="35"/>
    </row>
    <row r="154" spans="18:28" x14ac:dyDescent="0.15">
      <c r="R154" s="35"/>
      <c r="V154" s="35"/>
    </row>
    <row r="155" spans="18:28" x14ac:dyDescent="0.15">
      <c r="R155" s="35"/>
      <c r="V155" s="35"/>
      <c r="W155" s="35"/>
      <c r="X155" s="35"/>
      <c r="Y155" s="35"/>
      <c r="Z155" s="35"/>
      <c r="AA155" s="35"/>
      <c r="AB155" s="35"/>
    </row>
    <row r="156" spans="18:28" x14ac:dyDescent="0.15">
      <c r="R156" s="34"/>
      <c r="V156" s="34"/>
      <c r="W156" s="34"/>
      <c r="X156" s="34"/>
      <c r="Y156" s="34"/>
      <c r="Z156" s="34"/>
      <c r="AA156" s="34"/>
      <c r="AB156" s="34"/>
    </row>
    <row r="157" spans="18:28" x14ac:dyDescent="0.15">
      <c r="R157" s="35"/>
      <c r="V157" s="35"/>
      <c r="W157" s="35"/>
      <c r="X157" s="35"/>
      <c r="Y157" s="35"/>
      <c r="Z157" s="35"/>
      <c r="AA157" s="35"/>
      <c r="AB157" s="35"/>
    </row>
    <row r="158" spans="18:28" x14ac:dyDescent="0.15">
      <c r="R158" s="35"/>
      <c r="V158" s="35"/>
      <c r="W158" s="35"/>
      <c r="X158" s="35"/>
      <c r="Y158" s="35"/>
      <c r="Z158" s="35"/>
      <c r="AA158" s="35"/>
      <c r="AB158" s="35"/>
    </row>
    <row r="159" spans="18:28" x14ac:dyDescent="0.15">
      <c r="R159" s="35"/>
      <c r="V159" s="35"/>
      <c r="W159" s="35"/>
      <c r="X159" s="35"/>
      <c r="Y159" s="35"/>
      <c r="Z159" s="35"/>
      <c r="AA159" s="35"/>
      <c r="AB159" s="35"/>
    </row>
    <row r="160" spans="18:28" x14ac:dyDescent="0.15">
      <c r="R160" s="34"/>
      <c r="V160" s="34"/>
      <c r="W160" s="34"/>
      <c r="X160" s="34"/>
      <c r="Y160" s="34"/>
      <c r="Z160" s="34"/>
      <c r="AA160" s="34"/>
      <c r="AB160" s="34"/>
    </row>
    <row r="161" spans="18:28" x14ac:dyDescent="0.15">
      <c r="R161" s="35"/>
      <c r="V161" s="35"/>
      <c r="W161" s="35"/>
      <c r="X161" s="35"/>
      <c r="Y161" s="35"/>
      <c r="Z161" s="35"/>
      <c r="AA161" s="35"/>
      <c r="AB161" s="35"/>
    </row>
    <row r="162" spans="18:28" x14ac:dyDescent="0.15">
      <c r="R162" s="35"/>
      <c r="V162" s="35"/>
      <c r="W162" s="35"/>
      <c r="X162" s="35"/>
      <c r="Y162" s="35"/>
      <c r="Z162" s="35"/>
      <c r="AA162" s="35"/>
      <c r="AB162" s="35"/>
    </row>
    <row r="163" spans="18:28" x14ac:dyDescent="0.15">
      <c r="R163" s="35"/>
      <c r="S163" s="35"/>
      <c r="T163" s="35"/>
      <c r="U163" s="35"/>
    </row>
    <row r="164" spans="18:28" x14ac:dyDescent="0.15">
      <c r="R164" s="35"/>
      <c r="S164" s="35"/>
      <c r="T164" s="35"/>
      <c r="U164" s="35"/>
    </row>
    <row r="165" spans="18:28" x14ac:dyDescent="0.15">
      <c r="R165" s="35"/>
      <c r="S165" s="35"/>
      <c r="T165" s="35"/>
      <c r="U165" s="35"/>
    </row>
    <row r="166" spans="18:28" x14ac:dyDescent="0.15">
      <c r="R166" s="34"/>
      <c r="S166" s="34"/>
      <c r="T166" s="34"/>
      <c r="U166" s="34"/>
    </row>
    <row r="167" spans="18:28" x14ac:dyDescent="0.15">
      <c r="R167" s="35"/>
      <c r="S167" s="35"/>
      <c r="T167" s="35"/>
      <c r="U167" s="35"/>
    </row>
    <row r="168" spans="18:28" x14ac:dyDescent="0.15">
      <c r="R168" s="35"/>
      <c r="S168" s="35"/>
      <c r="T168" s="35"/>
      <c r="U168" s="35"/>
    </row>
    <row r="169" spans="18:28" x14ac:dyDescent="0.15">
      <c r="R169" s="35"/>
      <c r="S169" s="35"/>
      <c r="T169" s="35"/>
      <c r="U169" s="35"/>
    </row>
    <row r="170" spans="18:28" x14ac:dyDescent="0.15">
      <c r="R170" s="34"/>
      <c r="S170" s="34"/>
      <c r="T170" s="34"/>
      <c r="U170" s="34"/>
    </row>
    <row r="171" spans="18:28" x14ac:dyDescent="0.15">
      <c r="R171" s="35"/>
      <c r="S171" s="35"/>
      <c r="T171" s="35"/>
      <c r="U171" s="35"/>
    </row>
    <row r="172" spans="18:28" x14ac:dyDescent="0.15">
      <c r="R172" s="35"/>
      <c r="S172" s="35"/>
      <c r="T172" s="35"/>
      <c r="U172" s="35"/>
    </row>
  </sheetData>
  <mergeCells count="13">
    <mergeCell ref="C6:M6"/>
    <mergeCell ref="F1:J1"/>
    <mergeCell ref="F2:J2"/>
    <mergeCell ref="D3:F3"/>
    <mergeCell ref="H3:N3"/>
    <mergeCell ref="B5:C5"/>
    <mergeCell ref="C39:N39"/>
    <mergeCell ref="B7:C7"/>
    <mergeCell ref="B33:C33"/>
    <mergeCell ref="B34:C34"/>
    <mergeCell ref="B35:C35"/>
    <mergeCell ref="B36:C36"/>
    <mergeCell ref="B37:C37"/>
  </mergeCells>
  <hyperlinks>
    <hyperlink ref="A1" location="bkIndexATC1081" display="Index" xr:uid="{2A9ABC83-70E7-41FD-8C48-94CF047C959D}"/>
  </hyperlinks>
  <pageMargins left="0.41" right="0.24" top="0.25" bottom="0.33" header="0.2" footer="0.21"/>
  <pageSetup paperSize="9" scale="98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29CEC-D421-4991-AE25-181F894419AB}">
  <sheetPr>
    <pageSetUpPr fitToPage="1"/>
  </sheetPr>
  <dimension ref="A1:AA88"/>
  <sheetViews>
    <sheetView zoomScale="90" workbookViewId="0">
      <selection activeCell="A2" sqref="A2"/>
    </sheetView>
  </sheetViews>
  <sheetFormatPr defaultColWidth="9.109375" defaultRowHeight="8.4" x14ac:dyDescent="0.15"/>
  <cols>
    <col min="1" max="1" width="5.88671875" style="6" customWidth="1"/>
    <col min="2" max="2" width="10.109375" style="6" customWidth="1"/>
    <col min="3" max="12" width="7.33203125" style="6" customWidth="1"/>
    <col min="13" max="13" width="9.88671875" style="6" customWidth="1"/>
    <col min="14" max="14" width="7.33203125" style="6" customWidth="1"/>
    <col min="15" max="15" width="9.109375" style="6"/>
    <col min="16" max="27" width="5.6640625" style="6" customWidth="1"/>
    <col min="28" max="16384" width="9.109375" style="6"/>
  </cols>
  <sheetData>
    <row r="1" spans="1:27" ht="14.4" x14ac:dyDescent="0.3">
      <c r="A1" s="36" t="s">
        <v>93</v>
      </c>
      <c r="E1" s="7"/>
      <c r="F1" s="45" t="s">
        <v>59</v>
      </c>
      <c r="G1" s="46"/>
      <c r="H1" s="46"/>
      <c r="I1" s="46"/>
      <c r="J1" s="46"/>
      <c r="P1" s="9"/>
    </row>
    <row r="2" spans="1:27" ht="13.2" x14ac:dyDescent="0.25">
      <c r="E2" s="7"/>
      <c r="F2" s="45" t="s">
        <v>60</v>
      </c>
      <c r="G2" s="46"/>
      <c r="H2" s="46"/>
      <c r="I2" s="46"/>
      <c r="J2" s="46"/>
      <c r="P2" s="10"/>
    </row>
    <row r="3" spans="1:27" ht="13.2" x14ac:dyDescent="0.25">
      <c r="D3" s="47" t="s">
        <v>111</v>
      </c>
      <c r="E3" s="46"/>
      <c r="F3" s="46"/>
      <c r="G3" s="7"/>
      <c r="H3" s="48" t="s">
        <v>12</v>
      </c>
      <c r="I3" s="46"/>
      <c r="J3" s="46"/>
      <c r="K3" s="46"/>
      <c r="L3" s="46"/>
      <c r="M3" s="46"/>
      <c r="N3" s="46"/>
      <c r="P3" s="9"/>
      <c r="Q3" s="11"/>
      <c r="R3" s="12" t="s">
        <v>61</v>
      </c>
    </row>
    <row r="4" spans="1:27" ht="24" customHeight="1" x14ac:dyDescent="0.15">
      <c r="Q4" s="11"/>
    </row>
    <row r="5" spans="1:27" ht="9.4499999999999993" customHeight="1" x14ac:dyDescent="0.2">
      <c r="A5" s="13"/>
      <c r="C5" s="13"/>
      <c r="D5" s="14"/>
      <c r="O5" s="15"/>
      <c r="P5" s="16" t="s">
        <v>62</v>
      </c>
      <c r="Q5" s="16" t="s">
        <v>63</v>
      </c>
      <c r="R5" s="16" t="s">
        <v>64</v>
      </c>
      <c r="S5" s="16" t="s">
        <v>65</v>
      </c>
      <c r="T5" s="16" t="s">
        <v>66</v>
      </c>
      <c r="U5" s="16" t="s">
        <v>67</v>
      </c>
      <c r="V5" s="16" t="s">
        <v>68</v>
      </c>
      <c r="W5" s="15"/>
      <c r="X5" s="15"/>
      <c r="Y5" s="15"/>
      <c r="Z5" s="15"/>
      <c r="AA5" s="15"/>
    </row>
    <row r="6" spans="1:27" ht="9.4499999999999993" customHeight="1" x14ac:dyDescent="0.15">
      <c r="C6" s="11"/>
      <c r="D6" s="11"/>
      <c r="E6" s="11"/>
      <c r="F6" s="11"/>
      <c r="G6" s="11"/>
      <c r="H6" s="11"/>
      <c r="O6" s="17" t="s">
        <v>69</v>
      </c>
      <c r="P6" s="18">
        <v>31522.394444444446</v>
      </c>
      <c r="Q6" s="18">
        <v>32532.194444444442</v>
      </c>
      <c r="R6" s="18">
        <v>33300.25</v>
      </c>
      <c r="S6" s="18">
        <v>33397.146296296291</v>
      </c>
      <c r="T6" s="18">
        <v>32994.216666666667</v>
      </c>
      <c r="U6" s="18">
        <v>25228.55</v>
      </c>
      <c r="V6" s="18">
        <v>22071.000000000004</v>
      </c>
      <c r="W6" s="15"/>
      <c r="X6" s="15"/>
      <c r="Y6" s="15"/>
      <c r="Z6" s="15"/>
      <c r="AA6" s="15"/>
    </row>
    <row r="7" spans="1:27" ht="9.4499999999999993" customHeight="1" x14ac:dyDescent="0.15"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O7" s="17" t="s">
        <v>70</v>
      </c>
      <c r="P7" s="18">
        <v>31104.45925925926</v>
      </c>
      <c r="Q7" s="18">
        <v>32086.814814814814</v>
      </c>
      <c r="R7" s="18">
        <v>32445.740740740741</v>
      </c>
      <c r="S7" s="18">
        <v>32644.281481481485</v>
      </c>
      <c r="T7" s="18">
        <v>32337.125925925931</v>
      </c>
      <c r="U7" s="18">
        <v>26099.559259259255</v>
      </c>
      <c r="V7" s="18">
        <v>22665.527777777777</v>
      </c>
      <c r="W7" s="15"/>
      <c r="X7" s="15"/>
      <c r="Y7" s="15"/>
      <c r="Z7" s="15"/>
      <c r="AA7" s="15"/>
    </row>
    <row r="8" spans="1:27" ht="9.4499999999999993" customHeight="1" x14ac:dyDescent="0.15">
      <c r="C8" s="20"/>
      <c r="O8" s="17" t="s">
        <v>71</v>
      </c>
      <c r="P8" s="18">
        <f>SUM(P6:P7)</f>
        <v>62626.853703703702</v>
      </c>
      <c r="Q8" s="18">
        <f t="shared" ref="Q8:V8" si="0">SUM(Q6:Q7)</f>
        <v>64619.009259259255</v>
      </c>
      <c r="R8" s="18">
        <f t="shared" si="0"/>
        <v>65745.990740740745</v>
      </c>
      <c r="S8" s="18">
        <f t="shared" si="0"/>
        <v>66041.427777777775</v>
      </c>
      <c r="T8" s="18">
        <f t="shared" si="0"/>
        <v>65331.342592592599</v>
      </c>
      <c r="U8" s="18">
        <f t="shared" si="0"/>
        <v>51328.109259259254</v>
      </c>
      <c r="V8" s="18">
        <f t="shared" si="0"/>
        <v>44736.527777777781</v>
      </c>
      <c r="W8" s="15"/>
      <c r="X8" s="15"/>
      <c r="Y8" s="15"/>
      <c r="Z8" s="15"/>
      <c r="AA8" s="15"/>
    </row>
    <row r="9" spans="1:27" ht="9.4499999999999993" customHeight="1" x14ac:dyDescent="0.15">
      <c r="C9" s="20"/>
      <c r="O9" s="21"/>
      <c r="P9" s="16" t="s">
        <v>72</v>
      </c>
      <c r="Q9" s="16" t="s">
        <v>73</v>
      </c>
      <c r="R9" s="16" t="s">
        <v>74</v>
      </c>
      <c r="S9" s="16" t="s">
        <v>75</v>
      </c>
      <c r="T9" s="16" t="s">
        <v>76</v>
      </c>
      <c r="U9" s="16" t="s">
        <v>77</v>
      </c>
      <c r="V9" s="16" t="s">
        <v>78</v>
      </c>
      <c r="W9" s="16" t="s">
        <v>79</v>
      </c>
      <c r="X9" s="16" t="s">
        <v>80</v>
      </c>
      <c r="Y9" s="16" t="s">
        <v>81</v>
      </c>
      <c r="Z9" s="16" t="s">
        <v>82</v>
      </c>
      <c r="AA9" s="16" t="s">
        <v>83</v>
      </c>
    </row>
    <row r="10" spans="1:27" ht="9.4499999999999993" customHeight="1" x14ac:dyDescent="0.15">
      <c r="C10" s="20"/>
      <c r="O10" s="17" t="s">
        <v>84</v>
      </c>
      <c r="P10" s="18"/>
      <c r="Q10" s="18"/>
      <c r="R10" s="18"/>
      <c r="S10" s="18">
        <v>33017.300000000003</v>
      </c>
      <c r="T10" s="18">
        <v>32700.416666666668</v>
      </c>
      <c r="U10" s="18">
        <v>32881.533333333333</v>
      </c>
      <c r="V10" s="18">
        <v>33115.350000000006</v>
      </c>
      <c r="W10" s="18">
        <v>31188.686666666668</v>
      </c>
      <c r="X10" s="18">
        <v>32864.06</v>
      </c>
      <c r="Y10" s="18">
        <v>32323.083333333328</v>
      </c>
      <c r="Z10" s="18">
        <v>32899.4</v>
      </c>
      <c r="AA10" s="18">
        <v>33753.333333333328</v>
      </c>
    </row>
    <row r="11" spans="1:27" ht="9.4499999999999993" customHeight="1" x14ac:dyDescent="0.15">
      <c r="C11" s="20"/>
      <c r="O11" s="17" t="s">
        <v>85</v>
      </c>
      <c r="P11" s="18"/>
      <c r="Q11" s="18"/>
      <c r="R11" s="18"/>
      <c r="S11" s="18">
        <v>32630.499999999996</v>
      </c>
      <c r="T11" s="18">
        <v>32685.633333333331</v>
      </c>
      <c r="U11" s="18">
        <v>32043.533333333333</v>
      </c>
      <c r="V11" s="18">
        <v>31898.216666666667</v>
      </c>
      <c r="W11" s="18">
        <v>30042.59</v>
      </c>
      <c r="X11" s="18">
        <v>32528.16</v>
      </c>
      <c r="Y11" s="18">
        <v>31628.816666666662</v>
      </c>
      <c r="Z11" s="18">
        <v>32354.309999999998</v>
      </c>
      <c r="AA11" s="18">
        <v>33301.400000000009</v>
      </c>
    </row>
    <row r="12" spans="1:27" ht="9.4499999999999993" customHeight="1" x14ac:dyDescent="0.15">
      <c r="C12" s="20"/>
      <c r="O12" s="17" t="s">
        <v>86</v>
      </c>
      <c r="P12" s="18"/>
      <c r="Q12" s="18"/>
      <c r="R12" s="18"/>
      <c r="S12" s="18">
        <f t="shared" ref="S12:AA12" si="1">SUM(S10:S11)</f>
        <v>65647.8</v>
      </c>
      <c r="T12" s="18">
        <f t="shared" si="1"/>
        <v>65386.05</v>
      </c>
      <c r="U12" s="18">
        <f t="shared" si="1"/>
        <v>64925.066666666666</v>
      </c>
      <c r="V12" s="18">
        <f t="shared" si="1"/>
        <v>65013.566666666673</v>
      </c>
      <c r="W12" s="18">
        <f t="shared" si="1"/>
        <v>61231.276666666672</v>
      </c>
      <c r="X12" s="18">
        <f t="shared" si="1"/>
        <v>65392.22</v>
      </c>
      <c r="Y12" s="18">
        <f t="shared" si="1"/>
        <v>63951.899999999994</v>
      </c>
      <c r="Z12" s="18">
        <f t="shared" si="1"/>
        <v>65253.71</v>
      </c>
      <c r="AA12" s="18">
        <f t="shared" si="1"/>
        <v>67054.733333333337</v>
      </c>
    </row>
    <row r="13" spans="1:27" ht="9.4499999999999993" customHeight="1" x14ac:dyDescent="0.15">
      <c r="C13" s="20"/>
      <c r="O13" s="21"/>
      <c r="P13" s="21">
        <f t="shared" ref="P13:W13" si="2">Q13-1</f>
        <v>2010</v>
      </c>
      <c r="Q13" s="21">
        <f t="shared" si="2"/>
        <v>2011</v>
      </c>
      <c r="R13" s="21">
        <f t="shared" si="2"/>
        <v>2012</v>
      </c>
      <c r="S13" s="21">
        <f t="shared" si="2"/>
        <v>2013</v>
      </c>
      <c r="T13" s="21">
        <f t="shared" si="2"/>
        <v>2014</v>
      </c>
      <c r="U13" s="21">
        <f t="shared" si="2"/>
        <v>2015</v>
      </c>
      <c r="V13" s="21">
        <f t="shared" si="2"/>
        <v>2016</v>
      </c>
      <c r="W13" s="21">
        <f t="shared" si="2"/>
        <v>2017</v>
      </c>
      <c r="X13" s="21">
        <f>Y13-1</f>
        <v>2018</v>
      </c>
      <c r="Y13" s="22">
        <v>2019</v>
      </c>
      <c r="Z13" s="21"/>
      <c r="AA13" s="15"/>
    </row>
    <row r="14" spans="1:27" ht="9.4499999999999993" customHeight="1" x14ac:dyDescent="0.2">
      <c r="C14" s="20"/>
      <c r="O14" s="17" t="s">
        <v>87</v>
      </c>
      <c r="P14" s="23">
        <v>31575</v>
      </c>
      <c r="Q14" s="23">
        <v>30682</v>
      </c>
      <c r="R14" s="23">
        <v>30658</v>
      </c>
      <c r="S14" s="23">
        <v>28706.372559399999</v>
      </c>
      <c r="T14" s="24">
        <v>31486.715822000002</v>
      </c>
      <c r="U14" s="24">
        <v>32037.365440399997</v>
      </c>
      <c r="V14" s="24">
        <v>32454.690263799996</v>
      </c>
      <c r="W14" s="24">
        <v>32510.770818799992</v>
      </c>
      <c r="X14" s="24">
        <v>32547.273434343435</v>
      </c>
      <c r="Y14" s="18">
        <v>32749.240370370364</v>
      </c>
      <c r="Z14" s="15"/>
      <c r="AA14" s="15"/>
    </row>
    <row r="15" spans="1:27" ht="9.4499999999999993" customHeight="1" x14ac:dyDescent="0.2">
      <c r="C15" s="20"/>
      <c r="O15" s="17" t="s">
        <v>88</v>
      </c>
      <c r="P15" s="25">
        <v>32152</v>
      </c>
      <c r="Q15" s="23">
        <v>31581</v>
      </c>
      <c r="R15" s="24">
        <v>31218</v>
      </c>
      <c r="S15" s="24">
        <v>33236.168924600002</v>
      </c>
      <c r="T15" s="24">
        <v>31716.407905999997</v>
      </c>
      <c r="U15" s="24">
        <v>32060.519076999997</v>
      </c>
      <c r="V15" s="24">
        <v>32373.616652799996</v>
      </c>
      <c r="W15" s="41">
        <v>32049.674152199997</v>
      </c>
      <c r="X15" s="41">
        <v>32175.076212121214</v>
      </c>
      <c r="Y15" s="18">
        <v>32123.684444444447</v>
      </c>
      <c r="Z15" s="15"/>
      <c r="AA15" s="15"/>
    </row>
    <row r="16" spans="1:27" ht="9.4499999999999993" customHeight="1" x14ac:dyDescent="0.15">
      <c r="C16" s="20"/>
      <c r="O16" s="17" t="s">
        <v>89</v>
      </c>
      <c r="P16" s="15">
        <f t="shared" ref="P16:X16" si="3">SUM(P14:P15)</f>
        <v>63727</v>
      </c>
      <c r="Q16" s="15">
        <f t="shared" si="3"/>
        <v>62263</v>
      </c>
      <c r="R16" s="18">
        <f t="shared" si="3"/>
        <v>61876</v>
      </c>
      <c r="S16" s="18">
        <f t="shared" si="3"/>
        <v>61942.541484000001</v>
      </c>
      <c r="T16" s="18">
        <f t="shared" si="3"/>
        <v>63203.123727999999</v>
      </c>
      <c r="U16" s="18">
        <f t="shared" si="3"/>
        <v>64097.884517399994</v>
      </c>
      <c r="V16" s="18">
        <f t="shared" si="3"/>
        <v>64828.306916599991</v>
      </c>
      <c r="W16" s="18">
        <f t="shared" si="3"/>
        <v>64560.44497099999</v>
      </c>
      <c r="X16" s="18">
        <f t="shared" si="3"/>
        <v>64722.349646464645</v>
      </c>
      <c r="Y16" s="18">
        <f>SUM(Y14:Y15)</f>
        <v>64872.924814814811</v>
      </c>
      <c r="Z16" s="15"/>
      <c r="AA16" s="15"/>
    </row>
    <row r="17" spans="3:21" ht="9.4499999999999993" customHeight="1" x14ac:dyDescent="0.15">
      <c r="C17" s="20"/>
    </row>
    <row r="18" spans="3:21" ht="9.4499999999999993" customHeight="1" x14ac:dyDescent="0.2">
      <c r="C18" s="20"/>
      <c r="P18" s="26"/>
      <c r="Q18" s="27"/>
    </row>
    <row r="19" spans="3:21" ht="9.4499999999999993" customHeight="1" x14ac:dyDescent="0.2">
      <c r="C19" s="20"/>
      <c r="P19" s="26"/>
      <c r="Q19" s="27"/>
    </row>
    <row r="20" spans="3:21" ht="9.4499999999999993" customHeight="1" x14ac:dyDescent="0.2">
      <c r="C20" s="20"/>
      <c r="P20" s="26"/>
      <c r="Q20" s="27"/>
    </row>
    <row r="21" spans="3:21" ht="9.4499999999999993" customHeight="1" x14ac:dyDescent="0.2">
      <c r="C21" s="20"/>
      <c r="P21" s="26"/>
      <c r="Q21" s="27"/>
      <c r="T21" s="26"/>
      <c r="U21" s="28"/>
    </row>
    <row r="22" spans="3:21" ht="9.4499999999999993" customHeight="1" x14ac:dyDescent="0.2">
      <c r="C22" s="20"/>
      <c r="P22" s="26"/>
      <c r="Q22" s="27"/>
      <c r="T22" s="26"/>
      <c r="U22" s="28"/>
    </row>
    <row r="23" spans="3:21" ht="9.4499999999999993" customHeight="1" x14ac:dyDescent="0.2">
      <c r="C23" s="20"/>
      <c r="P23" s="29"/>
      <c r="Q23" s="27"/>
      <c r="T23" s="29"/>
      <c r="U23" s="30"/>
    </row>
    <row r="24" spans="3:21" ht="9.4499999999999993" customHeight="1" x14ac:dyDescent="0.2">
      <c r="C24" s="20"/>
      <c r="P24" s="26"/>
      <c r="Q24" s="27"/>
      <c r="T24" s="26"/>
      <c r="U24" s="28"/>
    </row>
    <row r="25" spans="3:21" ht="9.4499999999999993" customHeight="1" x14ac:dyDescent="0.2">
      <c r="C25" s="20"/>
      <c r="P25" s="26"/>
      <c r="Q25" s="27"/>
      <c r="T25" s="26"/>
      <c r="U25" s="28"/>
    </row>
    <row r="26" spans="3:21" ht="9.4499999999999993" customHeight="1" x14ac:dyDescent="0.15">
      <c r="C26" s="20"/>
      <c r="P26" s="29"/>
    </row>
    <row r="27" spans="3:21" ht="9.4499999999999993" customHeight="1" x14ac:dyDescent="0.2">
      <c r="C27" s="20"/>
      <c r="P27" s="26"/>
      <c r="Q27" s="31"/>
    </row>
    <row r="28" spans="3:21" ht="9.4499999999999993" customHeight="1" x14ac:dyDescent="0.2">
      <c r="C28" s="20"/>
      <c r="P28" s="26"/>
      <c r="Q28" s="31"/>
    </row>
    <row r="29" spans="3:21" ht="19.2" customHeight="1" x14ac:dyDescent="0.15">
      <c r="C29" s="20"/>
    </row>
    <row r="30" spans="3:21" ht="9.4499999999999993" customHeight="1" x14ac:dyDescent="0.2">
      <c r="C30" s="20"/>
      <c r="P30" s="32"/>
      <c r="S30" s="31"/>
    </row>
    <row r="31" spans="3:21" ht="9.4499999999999993" customHeight="1" x14ac:dyDescent="0.2">
      <c r="C31" s="20"/>
      <c r="P31" s="32"/>
      <c r="S31" s="31"/>
    </row>
    <row r="32" spans="3:21" ht="9.4499999999999993" customHeight="1" x14ac:dyDescent="0.15">
      <c r="C32" s="33"/>
    </row>
    <row r="33" spans="2:20" ht="9.4499999999999993" customHeight="1" x14ac:dyDescent="0.15">
      <c r="C33" s="19"/>
    </row>
    <row r="34" spans="2:20" ht="9.4499999999999993" customHeight="1" x14ac:dyDescent="0.15">
      <c r="C34" s="19"/>
    </row>
    <row r="35" spans="2:20" ht="9.4499999999999993" customHeight="1" x14ac:dyDescent="0.15">
      <c r="C35" s="19"/>
    </row>
    <row r="36" spans="2:20" ht="9.4499999999999993" customHeight="1" x14ac:dyDescent="0.15">
      <c r="C36" s="19"/>
      <c r="T36" s="12"/>
    </row>
    <row r="37" spans="2:20" ht="9.4499999999999993" customHeight="1" x14ac:dyDescent="0.15">
      <c r="C37" s="19"/>
    </row>
    <row r="38" spans="2:20" ht="9.4499999999999993" customHeight="1" x14ac:dyDescent="0.15">
      <c r="C38" s="11"/>
    </row>
    <row r="39" spans="2:20" ht="9.4499999999999993" customHeight="1" x14ac:dyDescent="0.1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2:20" ht="9.4499999999999993" customHeight="1" x14ac:dyDescent="0.15">
      <c r="B40" s="19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2:20" ht="9.4499999999999993" customHeight="1" x14ac:dyDescent="0.15">
      <c r="B41" s="19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2:20" ht="9.4499999999999993" customHeight="1" x14ac:dyDescent="0.15">
      <c r="B42" s="19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2:20" ht="9.4499999999999993" customHeight="1" x14ac:dyDescent="0.15">
      <c r="B43" s="19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2:20" ht="9.4499999999999993" customHeight="1" x14ac:dyDescent="0.15">
      <c r="B44" s="29"/>
    </row>
    <row r="45" spans="2:20" ht="9.4499999999999993" customHeight="1" x14ac:dyDescent="0.15">
      <c r="B45" s="29"/>
      <c r="C45" s="11"/>
    </row>
    <row r="46" spans="2:20" ht="9.4499999999999993" customHeight="1" x14ac:dyDescent="0.15">
      <c r="B46" s="29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2:20" ht="9.4499999999999993" customHeight="1" x14ac:dyDescent="0.15">
      <c r="B47" s="19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2:20" ht="9.4499999999999993" customHeight="1" x14ac:dyDescent="0.15"/>
    <row r="49" ht="9.4499999999999993" customHeight="1" x14ac:dyDescent="0.15"/>
    <row r="50" ht="9.4499999999999993" customHeight="1" x14ac:dyDescent="0.15"/>
    <row r="51" ht="9.4499999999999993" customHeight="1" x14ac:dyDescent="0.15"/>
    <row r="52" ht="9.4499999999999993" customHeight="1" x14ac:dyDescent="0.15"/>
    <row r="53" ht="9.4499999999999993" customHeight="1" x14ac:dyDescent="0.15"/>
    <row r="54" ht="19.2" customHeight="1" x14ac:dyDescent="0.15"/>
    <row r="55" ht="9.4499999999999993" customHeight="1" x14ac:dyDescent="0.15"/>
    <row r="56" ht="9.4499999999999993" customHeight="1" x14ac:dyDescent="0.15"/>
    <row r="57" ht="9.4499999999999993" customHeight="1" x14ac:dyDescent="0.15"/>
    <row r="58" ht="9.4499999999999993" customHeight="1" x14ac:dyDescent="0.15"/>
    <row r="59" ht="9.4499999999999993" customHeight="1" x14ac:dyDescent="0.15"/>
    <row r="60" ht="9.4499999999999993" customHeight="1" x14ac:dyDescent="0.15"/>
    <row r="61" ht="9.4499999999999993" customHeight="1" x14ac:dyDescent="0.15"/>
    <row r="62" ht="9.4499999999999993" customHeight="1" x14ac:dyDescent="0.15"/>
    <row r="63" ht="9.4499999999999993" customHeight="1" x14ac:dyDescent="0.15"/>
    <row r="64" ht="9.4499999999999993" customHeight="1" x14ac:dyDescent="0.15"/>
    <row r="65" ht="9.4499999999999993" customHeight="1" x14ac:dyDescent="0.15"/>
    <row r="66" ht="9.4499999999999993" customHeight="1" x14ac:dyDescent="0.15"/>
    <row r="67" ht="9.4499999999999993" customHeight="1" x14ac:dyDescent="0.15"/>
    <row r="68" ht="9.4499999999999993" customHeight="1" x14ac:dyDescent="0.15"/>
    <row r="69" ht="9.4499999999999993" customHeight="1" x14ac:dyDescent="0.15"/>
    <row r="70" ht="9.4499999999999993" customHeight="1" x14ac:dyDescent="0.15"/>
    <row r="71" ht="9.4499999999999993" customHeight="1" x14ac:dyDescent="0.15"/>
    <row r="72" ht="9.4499999999999993" customHeight="1" x14ac:dyDescent="0.15"/>
    <row r="73" ht="9.4499999999999993" customHeight="1" x14ac:dyDescent="0.15"/>
    <row r="74" ht="9.4499999999999993" customHeight="1" x14ac:dyDescent="0.15"/>
    <row r="75" ht="9.4499999999999993" customHeight="1" x14ac:dyDescent="0.15"/>
    <row r="76" ht="9.4499999999999993" customHeight="1" x14ac:dyDescent="0.15"/>
    <row r="77" ht="9.4499999999999993" customHeight="1" x14ac:dyDescent="0.15"/>
    <row r="78" ht="9.4499999999999993" customHeight="1" x14ac:dyDescent="0.15"/>
    <row r="79" ht="9.4499999999999993" customHeight="1" x14ac:dyDescent="0.15"/>
    <row r="80" ht="9.4499999999999993" customHeight="1" x14ac:dyDescent="0.15"/>
    <row r="81" spans="4:13" ht="9.4499999999999993" customHeight="1" x14ac:dyDescent="0.15"/>
    <row r="82" spans="4:13" ht="9.4499999999999993" customHeight="1" x14ac:dyDescent="0.15"/>
    <row r="83" spans="4:13" ht="9.4499999999999993" customHeight="1" x14ac:dyDescent="0.15">
      <c r="D83" s="29"/>
      <c r="F83" s="34"/>
      <c r="G83" s="35" t="s">
        <v>22</v>
      </c>
      <c r="I83" s="35" t="s">
        <v>21</v>
      </c>
      <c r="K83" s="34" t="s">
        <v>90</v>
      </c>
    </row>
    <row r="84" spans="4:13" ht="9.4499999999999993" customHeight="1" x14ac:dyDescent="0.15"/>
    <row r="85" spans="4:13" ht="9.4499999999999993" customHeight="1" x14ac:dyDescent="0.15">
      <c r="M85" s="6" t="s">
        <v>91</v>
      </c>
    </row>
    <row r="86" spans="4:13" ht="9.4499999999999993" customHeight="1" x14ac:dyDescent="0.15"/>
    <row r="87" spans="4:13" ht="9.4499999999999993" customHeight="1" x14ac:dyDescent="0.15"/>
    <row r="88" spans="4:13" ht="9.4499999999999993" customHeight="1" x14ac:dyDescent="0.15"/>
  </sheetData>
  <mergeCells count="4">
    <mergeCell ref="F1:J1"/>
    <mergeCell ref="F2:J2"/>
    <mergeCell ref="D3:F3"/>
    <mergeCell ref="H3:N3"/>
  </mergeCells>
  <hyperlinks>
    <hyperlink ref="A1" location="bkIndexATC1083" display="Index" xr:uid="{3B20F18E-354B-43AE-9CA7-26F4C981AE26}"/>
  </hyperlinks>
  <pageMargins left="0.24" right="0.19685039370078741" top="0.24" bottom="0.28999999999999998" header="0.18" footer="0.24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131</vt:i4>
      </vt:variant>
    </vt:vector>
  </HeadingPairs>
  <TitlesOfParts>
    <vt:vector size="187" baseType="lpstr">
      <vt:lpstr>Index</vt:lpstr>
      <vt:lpstr>Map</vt:lpstr>
      <vt:lpstr>ATC1024_graphs</vt:lpstr>
      <vt:lpstr>ATC1024_SouthWestbound</vt:lpstr>
      <vt:lpstr>ATC1024_NorthEastbound</vt:lpstr>
      <vt:lpstr>ATC1081_graphs</vt:lpstr>
      <vt:lpstr>ATC1081_SouthEastbound</vt:lpstr>
      <vt:lpstr>ATC1081_NorthWestbound</vt:lpstr>
      <vt:lpstr>ATC1083_graphs</vt:lpstr>
      <vt:lpstr>ATC1083_Northbound</vt:lpstr>
      <vt:lpstr>ATC1083_Southbound</vt:lpstr>
      <vt:lpstr>ATC1283_graphs</vt:lpstr>
      <vt:lpstr>ATC1283_Southbound</vt:lpstr>
      <vt:lpstr>ATC1283_Northbound</vt:lpstr>
      <vt:lpstr>ATC1316_graphs</vt:lpstr>
      <vt:lpstr>ATC1316_SouthWestbound</vt:lpstr>
      <vt:lpstr>ATC1316_NorthEastbound</vt:lpstr>
      <vt:lpstr>ATC1385_graphs</vt:lpstr>
      <vt:lpstr>ATC1385_SouthEastbound</vt:lpstr>
      <vt:lpstr>ATC1385_NorthWestbound</vt:lpstr>
      <vt:lpstr>ATC1394_graphs</vt:lpstr>
      <vt:lpstr>ATC1394_NorthEastbound</vt:lpstr>
      <vt:lpstr>ATC1397_graphs</vt:lpstr>
      <vt:lpstr>ATC1397_Northbound</vt:lpstr>
      <vt:lpstr>ATC1397_Southbound</vt:lpstr>
      <vt:lpstr>ATC1398_graphs</vt:lpstr>
      <vt:lpstr>ATC1398_Northbound</vt:lpstr>
      <vt:lpstr>ATC1398_Southbound</vt:lpstr>
      <vt:lpstr>ATC1399_graphs</vt:lpstr>
      <vt:lpstr>ATC1399_Northbound</vt:lpstr>
      <vt:lpstr>ATC1399_Southbound</vt:lpstr>
      <vt:lpstr>ATC1404_graphs</vt:lpstr>
      <vt:lpstr>ATC1404_NorthWestbound</vt:lpstr>
      <vt:lpstr>ATC1404_SouthEastbound</vt:lpstr>
      <vt:lpstr>ATC3006_graphs</vt:lpstr>
      <vt:lpstr>ATC3006_NorthWestbound</vt:lpstr>
      <vt:lpstr>ATC3006_SouthEastbound</vt:lpstr>
      <vt:lpstr>ATC3007_graphs</vt:lpstr>
      <vt:lpstr>ATC3007_Northbound</vt:lpstr>
      <vt:lpstr>ATC3007_Southbound</vt:lpstr>
      <vt:lpstr>ACC2191_graphs</vt:lpstr>
      <vt:lpstr>ACC2191_Southbound</vt:lpstr>
      <vt:lpstr>ACC2246_graphs</vt:lpstr>
      <vt:lpstr>ACC2246_SouthWestbound</vt:lpstr>
      <vt:lpstr>ACC2363_graphs</vt:lpstr>
      <vt:lpstr>ACC2363_Bothdirections</vt:lpstr>
      <vt:lpstr>ACC2365_graphs</vt:lpstr>
      <vt:lpstr>ACC2365_Bothdirections</vt:lpstr>
      <vt:lpstr>ACC2368_graphs</vt:lpstr>
      <vt:lpstr>ACC2368_Southbound</vt:lpstr>
      <vt:lpstr>ACC2395_graphs</vt:lpstr>
      <vt:lpstr>ACC2395_Bothdirections</vt:lpstr>
      <vt:lpstr>ACC2413_graphs</vt:lpstr>
      <vt:lpstr>ACC2413_NorthWestbound</vt:lpstr>
      <vt:lpstr>ACC2426_graphs</vt:lpstr>
      <vt:lpstr>ACC2426_Bothdirections</vt:lpstr>
      <vt:lpstr>bkACC2191_graphs</vt:lpstr>
      <vt:lpstr>bkACC2191_Southbound</vt:lpstr>
      <vt:lpstr>bkACC2246_graphs</vt:lpstr>
      <vt:lpstr>bkACC2246_SouthWestbound</vt:lpstr>
      <vt:lpstr>bkACC2363_Bothdirections</vt:lpstr>
      <vt:lpstr>bkACC2363_graphs</vt:lpstr>
      <vt:lpstr>bkACC2365_Bothdirections</vt:lpstr>
      <vt:lpstr>bkACC2365_graphs</vt:lpstr>
      <vt:lpstr>bkACC2368_graphs</vt:lpstr>
      <vt:lpstr>bkACC2368_Southbound</vt:lpstr>
      <vt:lpstr>bkACC2395_Bothdirections</vt:lpstr>
      <vt:lpstr>bkACC2395_graphs</vt:lpstr>
      <vt:lpstr>bkACC2413_graphs</vt:lpstr>
      <vt:lpstr>bkACC2413_NorthWestbound</vt:lpstr>
      <vt:lpstr>bkACC2426_Bothdirections</vt:lpstr>
      <vt:lpstr>bkACC2426_graphs</vt:lpstr>
      <vt:lpstr>bkATC1024_graphs</vt:lpstr>
      <vt:lpstr>bkATC1024_NorthEastbound</vt:lpstr>
      <vt:lpstr>bkATC1024_SouthWestbound</vt:lpstr>
      <vt:lpstr>bkATC1081_graphs</vt:lpstr>
      <vt:lpstr>bkATC1081_NorthWestbound</vt:lpstr>
      <vt:lpstr>bkATC1081_SouthEastbound</vt:lpstr>
      <vt:lpstr>bkATC1083_graphs</vt:lpstr>
      <vt:lpstr>bkATC1083_Northbound</vt:lpstr>
      <vt:lpstr>bkATC1083_Southbound</vt:lpstr>
      <vt:lpstr>bkATC1283_graphs</vt:lpstr>
      <vt:lpstr>bkATC1283_Northbound</vt:lpstr>
      <vt:lpstr>bkATC1283_Southbound</vt:lpstr>
      <vt:lpstr>bkATC1316_graphs</vt:lpstr>
      <vt:lpstr>bkATC1316_NorthEastbound</vt:lpstr>
      <vt:lpstr>bkATC1316_SouthWestbound</vt:lpstr>
      <vt:lpstr>bkATC1385_graphs</vt:lpstr>
      <vt:lpstr>bkATC1385_NorthWestbound</vt:lpstr>
      <vt:lpstr>bkATC1385_SouthEastbound</vt:lpstr>
      <vt:lpstr>bkATC1394_graphs</vt:lpstr>
      <vt:lpstr>bkATC1394_NorthEastbound</vt:lpstr>
      <vt:lpstr>bkATC1397_graphs</vt:lpstr>
      <vt:lpstr>bkATC1397_Northbound</vt:lpstr>
      <vt:lpstr>bkATC1397_Southbound</vt:lpstr>
      <vt:lpstr>bkATC1398_graphs</vt:lpstr>
      <vt:lpstr>bkATC1398_Northbound</vt:lpstr>
      <vt:lpstr>bkATC1398_Southbound</vt:lpstr>
      <vt:lpstr>bkATC1399_graphs</vt:lpstr>
      <vt:lpstr>bkATC1399_Northbound</vt:lpstr>
      <vt:lpstr>bkATC1399_Southbound</vt:lpstr>
      <vt:lpstr>bkATC1404_graphs</vt:lpstr>
      <vt:lpstr>bkATC1404_NorthWestbound</vt:lpstr>
      <vt:lpstr>bkATC1404_SouthEastbound</vt:lpstr>
      <vt:lpstr>bkATC3006_graphs</vt:lpstr>
      <vt:lpstr>bkATC3006_NorthWestbound</vt:lpstr>
      <vt:lpstr>bkATC3006_SouthEastbound</vt:lpstr>
      <vt:lpstr>bkATC3007_graphs</vt:lpstr>
      <vt:lpstr>bkATC3007_Northbound</vt:lpstr>
      <vt:lpstr>bkATC3007_Southbound</vt:lpstr>
      <vt:lpstr>bkIndexACC2191</vt:lpstr>
      <vt:lpstr>bkIndexACC2246</vt:lpstr>
      <vt:lpstr>bkIndexACC2363</vt:lpstr>
      <vt:lpstr>bkIndexACC2365</vt:lpstr>
      <vt:lpstr>bkIndexACC2368</vt:lpstr>
      <vt:lpstr>bkIndexACC2395</vt:lpstr>
      <vt:lpstr>bkIndexACC2413</vt:lpstr>
      <vt:lpstr>bkIndexACC2426</vt:lpstr>
      <vt:lpstr>bkIndexATC1024</vt:lpstr>
      <vt:lpstr>bkIndexATC1081</vt:lpstr>
      <vt:lpstr>bkIndexATC1083</vt:lpstr>
      <vt:lpstr>bkIndexATC1283</vt:lpstr>
      <vt:lpstr>bkIndexATC1316</vt:lpstr>
      <vt:lpstr>bkIndexATC1385</vt:lpstr>
      <vt:lpstr>bkIndexATC1394</vt:lpstr>
      <vt:lpstr>bkIndexATC1397</vt:lpstr>
      <vt:lpstr>bkIndexATC1398</vt:lpstr>
      <vt:lpstr>bkIndexATC1399</vt:lpstr>
      <vt:lpstr>bkIndexATC1404</vt:lpstr>
      <vt:lpstr>bkIndexATC3006</vt:lpstr>
      <vt:lpstr>bkIndexATC3007</vt:lpstr>
      <vt:lpstr>ACC2191_graphs!Print_Area</vt:lpstr>
      <vt:lpstr>ACC2191_Southbound!Print_Area</vt:lpstr>
      <vt:lpstr>ACC2246_graphs!Print_Area</vt:lpstr>
      <vt:lpstr>ACC2246_SouthWestbound!Print_Area</vt:lpstr>
      <vt:lpstr>ACC2363_Bothdirections!Print_Area</vt:lpstr>
      <vt:lpstr>ACC2363_graphs!Print_Area</vt:lpstr>
      <vt:lpstr>ACC2365_Bothdirections!Print_Area</vt:lpstr>
      <vt:lpstr>ACC2365_graphs!Print_Area</vt:lpstr>
      <vt:lpstr>ACC2368_graphs!Print_Area</vt:lpstr>
      <vt:lpstr>ACC2368_Southbound!Print_Area</vt:lpstr>
      <vt:lpstr>ACC2395_Bothdirections!Print_Area</vt:lpstr>
      <vt:lpstr>ACC2395_graphs!Print_Area</vt:lpstr>
      <vt:lpstr>ACC2413_graphs!Print_Area</vt:lpstr>
      <vt:lpstr>ACC2413_NorthWestbound!Print_Area</vt:lpstr>
      <vt:lpstr>ACC2426_Bothdirections!Print_Area</vt:lpstr>
      <vt:lpstr>ACC2426_graphs!Print_Area</vt:lpstr>
      <vt:lpstr>ATC1024_graphs!Print_Area</vt:lpstr>
      <vt:lpstr>ATC1024_NorthEastbound!Print_Area</vt:lpstr>
      <vt:lpstr>ATC1024_SouthWestbound!Print_Area</vt:lpstr>
      <vt:lpstr>ATC1081_graphs!Print_Area</vt:lpstr>
      <vt:lpstr>ATC1081_NorthWestbound!Print_Area</vt:lpstr>
      <vt:lpstr>ATC1081_SouthEastbound!Print_Area</vt:lpstr>
      <vt:lpstr>ATC1083_graphs!Print_Area</vt:lpstr>
      <vt:lpstr>ATC1083_Northbound!Print_Area</vt:lpstr>
      <vt:lpstr>ATC1083_Southbound!Print_Area</vt:lpstr>
      <vt:lpstr>ATC1283_graphs!Print_Area</vt:lpstr>
      <vt:lpstr>ATC1283_Northbound!Print_Area</vt:lpstr>
      <vt:lpstr>ATC1283_Southbound!Print_Area</vt:lpstr>
      <vt:lpstr>ATC1316_graphs!Print_Area</vt:lpstr>
      <vt:lpstr>ATC1316_NorthEastbound!Print_Area</vt:lpstr>
      <vt:lpstr>ATC1316_SouthWestbound!Print_Area</vt:lpstr>
      <vt:lpstr>ATC1385_graphs!Print_Area</vt:lpstr>
      <vt:lpstr>ATC1385_NorthWestbound!Print_Area</vt:lpstr>
      <vt:lpstr>ATC1385_SouthEastbound!Print_Area</vt:lpstr>
      <vt:lpstr>ATC1394_graphs!Print_Area</vt:lpstr>
      <vt:lpstr>ATC1394_NorthEastbound!Print_Area</vt:lpstr>
      <vt:lpstr>ATC1397_graphs!Print_Area</vt:lpstr>
      <vt:lpstr>ATC1397_Northbound!Print_Area</vt:lpstr>
      <vt:lpstr>ATC1397_Southbound!Print_Area</vt:lpstr>
      <vt:lpstr>ATC1398_graphs!Print_Area</vt:lpstr>
      <vt:lpstr>ATC1398_Northbound!Print_Area</vt:lpstr>
      <vt:lpstr>ATC1398_Southbound!Print_Area</vt:lpstr>
      <vt:lpstr>ATC1399_graphs!Print_Area</vt:lpstr>
      <vt:lpstr>ATC1399_Northbound!Print_Area</vt:lpstr>
      <vt:lpstr>ATC1399_Southbound!Print_Area</vt:lpstr>
      <vt:lpstr>ATC1404_graphs!Print_Area</vt:lpstr>
      <vt:lpstr>ATC1404_NorthWestbound!Print_Area</vt:lpstr>
      <vt:lpstr>ATC1404_SouthEastbound!Print_Area</vt:lpstr>
      <vt:lpstr>ATC3006_graphs!Print_Area</vt:lpstr>
      <vt:lpstr>ATC3006_NorthWestbound!Print_Area</vt:lpstr>
      <vt:lpstr>ATC3006_SouthEastbound!Print_Area</vt:lpstr>
      <vt:lpstr>ATC3007_graphs!Print_Area</vt:lpstr>
      <vt:lpstr>ATC3007_Northbound!Print_Area</vt:lpstr>
      <vt:lpstr>ATC3007_Southbound!Print_Area</vt:lpstr>
      <vt:lpstr>Index!Print_Area</vt:lpstr>
      <vt:lpstr>Map!Print_Area</vt:lpstr>
    </vt:vector>
  </TitlesOfParts>
  <Company>TfGM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Hawkins</dc:creator>
  <cp:lastModifiedBy>David Hawkins</cp:lastModifiedBy>
  <cp:lastPrinted>2021-06-09T13:39:46Z</cp:lastPrinted>
  <dcterms:created xsi:type="dcterms:W3CDTF">2012-12-14T11:40:53Z</dcterms:created>
  <dcterms:modified xsi:type="dcterms:W3CDTF">2021-07-16T10:38:50Z</dcterms:modified>
</cp:coreProperties>
</file>