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drawings/drawing2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1.xml" ContentType="application/vnd.openxmlformats-officedocument.drawingml.chartshapes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drawings/drawing2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5.xml" ContentType="application/vnd.openxmlformats-officedocument.drawingml.chartshapes+xml"/>
  <Override PartName="/xl/charts/chart38.xml" ContentType="application/vnd.openxmlformats-officedocument.drawingml.chart+xml"/>
  <Override PartName="/xl/drawings/drawing26.xml" ContentType="application/vnd.openxmlformats-officedocument.drawing+xml"/>
  <Override PartName="/xl/charts/chart39.xml" ContentType="application/vnd.openxmlformats-officedocument.drawingml.chart+xml"/>
  <Override PartName="/xl/drawings/drawing27.xml" ContentType="application/vnd.openxmlformats-officedocument.drawing+xml"/>
  <Override PartName="/xl/charts/chart40.xml" ContentType="application/vnd.openxmlformats-officedocument.drawingml.chart+xml"/>
  <Override PartName="/xl/drawings/drawing2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9.xml" ContentType="application/vnd.openxmlformats-officedocument.drawing+xml"/>
  <Override PartName="/xl/charts/chart44.xml" ContentType="application/vnd.openxmlformats-officedocument.drawingml.chart+xml"/>
  <Override PartName="/xl/drawings/drawing30.xml" ContentType="application/vnd.openxmlformats-officedocument.drawing+xml"/>
  <Override PartName="/xl/charts/chart45.xml" ContentType="application/vnd.openxmlformats-officedocument.drawingml.chart+xml"/>
  <Override PartName="/xl/drawings/drawing31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2.xml" ContentType="application/vnd.openxmlformats-officedocument.drawing+xml"/>
  <Override PartName="/xl/charts/chart49.xml" ContentType="application/vnd.openxmlformats-officedocument.drawingml.chart+xml"/>
  <Override PartName="/xl/drawings/drawing33.xml" ContentType="application/vnd.openxmlformats-officedocument.drawing+xml"/>
  <Override PartName="/xl/charts/chart50.xml" ContentType="application/vnd.openxmlformats-officedocument.drawingml.chart+xml"/>
  <Override PartName="/xl/drawings/drawing3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35.xml" ContentType="application/vnd.openxmlformats-officedocument.drawing+xml"/>
  <Override PartName="/xl/charts/chart54.xml" ContentType="application/vnd.openxmlformats-officedocument.drawingml.chart+xml"/>
  <Override PartName="/xl/drawings/drawing36.xml" ContentType="application/vnd.openxmlformats-officedocument.drawing+xml"/>
  <Override PartName="/xl/charts/chart55.xml" ContentType="application/vnd.openxmlformats-officedocument.drawingml.chart+xml"/>
  <Override PartName="/xl/drawings/drawing37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8.xml" ContentType="application/vnd.openxmlformats-officedocument.drawing+xml"/>
  <Override PartName="/xl/charts/chart59.xml" ContentType="application/vnd.openxmlformats-officedocument.drawingml.chart+xml"/>
  <Override PartName="/xl/drawings/drawing39.xml" ContentType="application/vnd.openxmlformats-officedocument.drawing+xml"/>
  <Override PartName="/xl/charts/chart60.xml" ContentType="application/vnd.openxmlformats-officedocument.drawingml.chart+xml"/>
  <Override PartName="/xl/drawings/drawing4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41.xml" ContentType="application/vnd.openxmlformats-officedocument.drawing+xml"/>
  <Override PartName="/xl/charts/chart64.xml" ContentType="application/vnd.openxmlformats-officedocument.drawingml.chart+xml"/>
  <Override PartName="/xl/drawings/drawing42.xml" ContentType="application/vnd.openxmlformats-officedocument.drawing+xml"/>
  <Override PartName="/xl/charts/chart65.xml" ContentType="application/vnd.openxmlformats-officedocument.drawingml.chart+xml"/>
  <Override PartName="/xl/drawings/drawing43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4.xml" ContentType="application/vnd.openxmlformats-officedocument.drawing+xml"/>
  <Override PartName="/xl/charts/chart69.xml" ContentType="application/vnd.openxmlformats-officedocument.drawingml.chart+xml"/>
  <Override PartName="/xl/drawings/drawing45.xml" ContentType="application/vnd.openxmlformats-officedocument.drawing+xml"/>
  <Override PartName="/xl/charts/chart70.xml" ContentType="application/vnd.openxmlformats-officedocument.drawingml.chart+xml"/>
  <Override PartName="/xl/drawings/drawing4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47.xml" ContentType="application/vnd.openxmlformats-officedocument.drawing+xml"/>
  <Override PartName="/xl/charts/chart74.xml" ContentType="application/vnd.openxmlformats-officedocument.drawingml.chart+xml"/>
  <Override PartName="/xl/drawings/drawing4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9.xml" ContentType="application/vnd.openxmlformats-officedocument.drawing+xml"/>
  <Override PartName="/xl/charts/chart78.xml" ContentType="application/vnd.openxmlformats-officedocument.drawingml.chart+xml"/>
  <Override PartName="/xl/drawings/drawing5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51.xml" ContentType="application/vnd.openxmlformats-officedocument.drawing+xml"/>
  <Override PartName="/xl/charts/chart82.xml" ContentType="application/vnd.openxmlformats-officedocument.drawingml.chart+xml"/>
  <Override PartName="/xl/drawings/drawing5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53.xml" ContentType="application/vnd.openxmlformats-officedocument.drawing+xml"/>
  <Override PartName="/xl/charts/chart86.xml" ContentType="application/vnd.openxmlformats-officedocument.drawingml.chart+xml"/>
  <Override PartName="/xl/drawings/drawing5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55.xml" ContentType="application/vnd.openxmlformats-officedocument.drawing+xml"/>
  <Override PartName="/xl/charts/chart90.xml" ContentType="application/vnd.openxmlformats-officedocument.drawingml.chart+xml"/>
  <Override PartName="/xl/drawings/drawing5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57.xml" ContentType="application/vnd.openxmlformats-officedocument.drawing+xml"/>
  <Override PartName="/xl/charts/chart94.xml" ContentType="application/vnd.openxmlformats-officedocument.drawingml.chart+xml"/>
  <Override PartName="/xl/drawings/drawing5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59.xml" ContentType="application/vnd.openxmlformats-officedocument.drawing+xml"/>
  <Override PartName="/xl/charts/chart98.xml" ContentType="application/vnd.openxmlformats-officedocument.drawingml.chart+xml"/>
  <Override PartName="/xl/drawings/drawing6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61.xml" ContentType="application/vnd.openxmlformats-officedocument.drawing+xml"/>
  <Override PartName="/xl/charts/chart10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IS\HFAS\Projects\0123-00 District Reports\DistRep2020\Trafford\Appendix2\"/>
    </mc:Choice>
  </mc:AlternateContent>
  <xr:revisionPtr revIDLastSave="0" documentId="13_ncr:1_{AD1093E4-FFE3-4512-8E21-4118C7E2078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dex" sheetId="1" r:id="rId1"/>
    <sheet name="Map" sheetId="76" r:id="rId2"/>
    <sheet name="ATC1024_graphs" sheetId="77" r:id="rId3"/>
    <sheet name="ATC1024_SouthWestbound" sheetId="78" r:id="rId4"/>
    <sheet name="ATC1024_NorthEastbound" sheetId="79" r:id="rId5"/>
    <sheet name="ATC1081_graphs" sheetId="80" r:id="rId6"/>
    <sheet name="ATC1081_SouthEastbound" sheetId="81" r:id="rId7"/>
    <sheet name="ATC1081_NorthWestbound" sheetId="82" r:id="rId8"/>
    <sheet name="ATC1083_graphs" sheetId="83" r:id="rId9"/>
    <sheet name="ATC1083_Northbound" sheetId="84" r:id="rId10"/>
    <sheet name="ATC1083_Southbound" sheetId="85" r:id="rId11"/>
    <sheet name="ATC1157_graphs" sheetId="86" r:id="rId12"/>
    <sheet name="ATC1157_Eastbound" sheetId="87" r:id="rId13"/>
    <sheet name="ATC1157_Westbound" sheetId="88" r:id="rId14"/>
    <sheet name="ATC1283_graphs" sheetId="89" r:id="rId15"/>
    <sheet name="ATC1283_Southbound" sheetId="90" r:id="rId16"/>
    <sheet name="ATC1283_Northbound" sheetId="91" r:id="rId17"/>
    <sheet name="ATC1316_graphs" sheetId="92" r:id="rId18"/>
    <sheet name="ATC1316_SouthWestbound" sheetId="93" r:id="rId19"/>
    <sheet name="ATC1316_NorthEastbound" sheetId="94" r:id="rId20"/>
    <sheet name="ATC1394_graphs" sheetId="95" r:id="rId21"/>
    <sheet name="ATC1394_NorthEastbound" sheetId="96" r:id="rId22"/>
    <sheet name="ATC1394_SouthWestbound" sheetId="97" r:id="rId23"/>
    <sheet name="ATC1395_graphs" sheetId="98" r:id="rId24"/>
    <sheet name="ATC1395_NorthEastbound" sheetId="99" r:id="rId25"/>
    <sheet name="ATC1395_SouthWestbound" sheetId="100" r:id="rId26"/>
    <sheet name="ATC1397_graphs" sheetId="101" r:id="rId27"/>
    <sheet name="ATC1397_Northbound" sheetId="102" r:id="rId28"/>
    <sheet name="ATC1397_Southbound" sheetId="103" r:id="rId29"/>
    <sheet name="ATC1398_graphs" sheetId="104" r:id="rId30"/>
    <sheet name="ATC1398_Northbound" sheetId="105" r:id="rId31"/>
    <sheet name="ATC1398_Southbound" sheetId="106" r:id="rId32"/>
    <sheet name="ATC1399_graphs" sheetId="107" r:id="rId33"/>
    <sheet name="ATC1399_Northbound" sheetId="108" r:id="rId34"/>
    <sheet name="ATC1399_Southbound" sheetId="109" r:id="rId35"/>
    <sheet name="ATC1404_graphs" sheetId="110" r:id="rId36"/>
    <sheet name="ATC1404_NorthWestbound" sheetId="111" r:id="rId37"/>
    <sheet name="ATC1404_SouthEastbound" sheetId="112" r:id="rId38"/>
    <sheet name="ATC3006_graphs" sheetId="113" r:id="rId39"/>
    <sheet name="ATC3006_NorthWestbound" sheetId="114" r:id="rId40"/>
    <sheet name="ATC3006_SouthEastbound" sheetId="115" r:id="rId41"/>
    <sheet name="ATC3007_graphs" sheetId="116" r:id="rId42"/>
    <sheet name="ATC3007_Northbound" sheetId="117" r:id="rId43"/>
    <sheet name="ATC3007_Southbound" sheetId="118" r:id="rId44"/>
    <sheet name="ACC2191_graphs" sheetId="119" r:id="rId45"/>
    <sheet name="ACC2191_Southbound" sheetId="120" r:id="rId46"/>
    <sheet name="ACC2246_graphs" sheetId="121" r:id="rId47"/>
    <sheet name="ACC2246_SouthWestbound" sheetId="122" r:id="rId48"/>
    <sheet name="ACC2363_graphs" sheetId="123" r:id="rId49"/>
    <sheet name="ACC2363_Bothdirections" sheetId="124" r:id="rId50"/>
    <sheet name="ACC2365_graphs" sheetId="125" r:id="rId51"/>
    <sheet name="ACC2365_Bothdirections" sheetId="126" r:id="rId52"/>
    <sheet name="ACC2368_graphs" sheetId="127" r:id="rId53"/>
    <sheet name="ACC2368_Southbound" sheetId="128" r:id="rId54"/>
    <sheet name="ACC2395_graphs" sheetId="129" r:id="rId55"/>
    <sheet name="ACC2395_Bothdirections" sheetId="130" r:id="rId56"/>
    <sheet name="ACC2413_graphs" sheetId="131" r:id="rId57"/>
    <sheet name="ACC2413_NorthWestbound" sheetId="132" r:id="rId58"/>
    <sheet name="ACC2426_graphs" sheetId="133" r:id="rId59"/>
    <sheet name="ACC2426_Bothdirections" sheetId="134" r:id="rId60"/>
  </sheets>
  <definedNames>
    <definedName name="bkACC2191_graphs">ACC2191_graphs!$A$2</definedName>
    <definedName name="bkACC2191_Southbound">ACC2191_Southbound!$A$2</definedName>
    <definedName name="bkACC2246_graphs">ACC2246_graphs!$A$2</definedName>
    <definedName name="bkACC2246_SouthWestbound">ACC2246_SouthWestbound!$A$2</definedName>
    <definedName name="bkACC2363_Bothdirections">ACC2363_Bothdirections!$A$2</definedName>
    <definedName name="bkACC2363_graphs">ACC2363_graphs!$A$2</definedName>
    <definedName name="bkACC2365_Bothdirections">ACC2365_Bothdirections!$A$2</definedName>
    <definedName name="bkACC2365_graphs">ACC2365_graphs!$A$2</definedName>
    <definedName name="bkACC2368_graphs">ACC2368_graphs!$A$2</definedName>
    <definedName name="bkACC2368_Southbound">ACC2368_Southbound!$A$2</definedName>
    <definedName name="bkACC2395_Bothdirections">ACC2395_Bothdirections!$A$2</definedName>
    <definedName name="bkACC2395_graphs">ACC2395_graphs!$A$2</definedName>
    <definedName name="bkACC2413_graphs">ACC2413_graphs!$A$2</definedName>
    <definedName name="bkACC2413_NorthWestbound">ACC2413_NorthWestbound!$A$2</definedName>
    <definedName name="bkACC2426_Bothdirections">ACC2426_Bothdirections!$A$2</definedName>
    <definedName name="bkACC2426_graphs">ACC2426_graphs!$A$2</definedName>
    <definedName name="bkATC1024_graphs">ATC1024_graphs!$A$2</definedName>
    <definedName name="bkATC1024_NorthEastbound">ATC1024_NorthEastbound!$A$2</definedName>
    <definedName name="bkATC1024_SouthWestbound">ATC1024_SouthWestbound!$A$2</definedName>
    <definedName name="bkATC1081_graphs">ATC1081_graphs!$A$2</definedName>
    <definedName name="bkATC1081_NorthWestbound">ATC1081_NorthWestbound!$A$2</definedName>
    <definedName name="bkATC1081_SouthEastbound">ATC1081_SouthEastbound!$A$2</definedName>
    <definedName name="bkATC1083_graphs">ATC1083_graphs!$A$2</definedName>
    <definedName name="bkATC1083_Northbound">ATC1083_Northbound!$A$2</definedName>
    <definedName name="bkATC1083_Southbound">ATC1083_Southbound!$A$2</definedName>
    <definedName name="bkATC1157_Eastbound">ATC1157_Eastbound!$A$2</definedName>
    <definedName name="bkATC1157_graphs">ATC1157_graphs!$A$2</definedName>
    <definedName name="bkATC1157_Westbound">ATC1157_Westbound!$A$2</definedName>
    <definedName name="bkATC1283_graphs">ATC1283_graphs!$A$2</definedName>
    <definedName name="bkATC1283_Northbound">ATC1283_Northbound!$A$2</definedName>
    <definedName name="bkATC1283_Southbound">ATC1283_Southbound!$A$2</definedName>
    <definedName name="bkATC1316_graphs">ATC1316_graphs!$A$2</definedName>
    <definedName name="bkATC1316_NorthEastbound">ATC1316_NorthEastbound!$A$2</definedName>
    <definedName name="bkATC1316_SouthWestbound">ATC1316_SouthWestbound!$A$2</definedName>
    <definedName name="bkATC1394_graphs">ATC1394_graphs!$A$2</definedName>
    <definedName name="bkATC1394_NorthEastbound">ATC1394_NorthEastbound!$A$2</definedName>
    <definedName name="bkATC1394_SouthWestbound">ATC1394_SouthWestbound!$A$2</definedName>
    <definedName name="bkATC1395_graphs">ATC1395_graphs!$A$2</definedName>
    <definedName name="bkATC1395_NorthEastbound">ATC1395_NorthEastbound!$A$2</definedName>
    <definedName name="bkATC1395_SouthWestbound">ATC1395_SouthWestbound!$A$2</definedName>
    <definedName name="bkATC1397_graphs">ATC1397_graphs!$A$2</definedName>
    <definedName name="bkATC1397_Northbound">ATC1397_Northbound!$A$2</definedName>
    <definedName name="bkATC1397_Southbound">ATC1397_Southbound!$A$2</definedName>
    <definedName name="bkATC1398_graphs">ATC1398_graphs!$A$2</definedName>
    <definedName name="bkATC1398_Northbound">ATC1398_Northbound!$A$2</definedName>
    <definedName name="bkATC1398_Southbound">ATC1398_Southbound!$A$2</definedName>
    <definedName name="bkATC1399_graphs">ATC1399_graphs!$A$2</definedName>
    <definedName name="bkATC1399_Northbound">ATC1399_Northbound!$A$2</definedName>
    <definedName name="bkATC1399_Southbound">ATC1399_Southbound!$A$2</definedName>
    <definedName name="bkATC1404_graphs">ATC1404_graphs!$A$2</definedName>
    <definedName name="bkATC1404_NorthWestbound">ATC1404_NorthWestbound!$A$2</definedName>
    <definedName name="bkATC1404_SouthEastbound">ATC1404_SouthEastbound!$A$2</definedName>
    <definedName name="bkATC3006_graphs">ATC3006_graphs!$A$2</definedName>
    <definedName name="bkATC3006_NorthWestbound">ATC3006_NorthWestbound!$A$2</definedName>
    <definedName name="bkATC3006_SouthEastbound">ATC3006_SouthEastbound!$A$2</definedName>
    <definedName name="bkATC3007_graphs">ATC3007_graphs!$A$2</definedName>
    <definedName name="bkATC3007_Northbound">ATC3007_Northbound!$A$2</definedName>
    <definedName name="bkATC3007_Southbound">ATC3007_Southbound!$A$2</definedName>
    <definedName name="bkIndexACC2191">Index!$B$75</definedName>
    <definedName name="bkIndexACC2246">Index!$B$78</definedName>
    <definedName name="bkIndexACC2363">Index!$B$81</definedName>
    <definedName name="bkIndexACC2365">Index!$B$84</definedName>
    <definedName name="bkIndexACC2368">Index!$B$87</definedName>
    <definedName name="bkIndexACC2395">Index!$B$90</definedName>
    <definedName name="bkIndexACC2413">Index!$B$93</definedName>
    <definedName name="bkIndexACC2426">Index!$B$96</definedName>
    <definedName name="bkIndexATC1024">Index!$B$10</definedName>
    <definedName name="bkIndexATC1081">Index!$B$14</definedName>
    <definedName name="bkIndexATC1083">Index!$B$18</definedName>
    <definedName name="bkIndexATC1157">Index!$B$22</definedName>
    <definedName name="bkIndexATC1283">Index!$B$26</definedName>
    <definedName name="bkIndexATC1316">Index!$B$30</definedName>
    <definedName name="bkIndexATC1394">Index!$B$34</definedName>
    <definedName name="bkIndexATC1395">Index!$B$38</definedName>
    <definedName name="bkIndexATC1397">Index!$B$42</definedName>
    <definedName name="bkIndexATC1398">Index!$B$46</definedName>
    <definedName name="bkIndexATC1399">Index!$B$50</definedName>
    <definedName name="bkIndexATC1404">Index!$B$54</definedName>
    <definedName name="bkIndexATC3006">Index!$B$58</definedName>
    <definedName name="bkIndexATC3007">Index!$B$62</definedName>
    <definedName name="_xlnm.Print_Area" localSheetId="44">ACC2191_graphs!$B$1:$N$86</definedName>
    <definedName name="_xlnm.Print_Area" localSheetId="45">ACC2191_Southbound!$B$1:$N$86</definedName>
    <definedName name="_xlnm.Print_Area" localSheetId="46">ACC2246_graphs!$B$1:$N$86</definedName>
    <definedName name="_xlnm.Print_Area" localSheetId="47">ACC2246_SouthWestbound!$B$1:$N$85</definedName>
    <definedName name="_xlnm.Print_Area" localSheetId="49">ACC2363_Bothdirections!$B$1:$N$85</definedName>
    <definedName name="_xlnm.Print_Area" localSheetId="48">ACC2363_graphs!$B$1:$N$85</definedName>
    <definedName name="_xlnm.Print_Area" localSheetId="51">ACC2365_Bothdirections!$B$1:$N$85</definedName>
    <definedName name="_xlnm.Print_Area" localSheetId="50">ACC2365_graphs!$B$1:$N$85</definedName>
    <definedName name="_xlnm.Print_Area" localSheetId="52">ACC2368_graphs!$B$1:$N$86</definedName>
    <definedName name="_xlnm.Print_Area" localSheetId="53">ACC2368_Southbound!$B$1:$N$86</definedName>
    <definedName name="_xlnm.Print_Area" localSheetId="55">ACC2395_Bothdirections!$B$1:$N$85</definedName>
    <definedName name="_xlnm.Print_Area" localSheetId="54">ACC2395_graphs!$B$1:$N$85</definedName>
    <definedName name="_xlnm.Print_Area" localSheetId="56">ACC2413_graphs!$B$1:$N$86</definedName>
    <definedName name="_xlnm.Print_Area" localSheetId="57">ACC2413_NorthWestbound!$B$1:$N$86</definedName>
    <definedName name="_xlnm.Print_Area" localSheetId="59">ACC2426_Bothdirections!$B$1:$N$85</definedName>
    <definedName name="_xlnm.Print_Area" localSheetId="58">ACC2426_graphs!$B$1:$N$85</definedName>
    <definedName name="_xlnm.Print_Area" localSheetId="2">ATC1024_graphs!$B$1:$N$85</definedName>
    <definedName name="_xlnm.Print_Area" localSheetId="4">ATC1024_NorthEastbound!$B$1:$N$85</definedName>
    <definedName name="_xlnm.Print_Area" localSheetId="3">ATC1024_SouthWestbound!$B$1:$N$85</definedName>
    <definedName name="_xlnm.Print_Area" localSheetId="5">ATC1081_graphs!$B$1:$N$85</definedName>
    <definedName name="_xlnm.Print_Area" localSheetId="7">ATC1081_NorthWestbound!$B$1:$N$85</definedName>
    <definedName name="_xlnm.Print_Area" localSheetId="6">ATC1081_SouthEastbound!$B$1:$N$85</definedName>
    <definedName name="_xlnm.Print_Area" localSheetId="8">ATC1083_graphs!$B$1:$N$85</definedName>
    <definedName name="_xlnm.Print_Area" localSheetId="9">ATC1083_Northbound!$B$1:$N$85</definedName>
    <definedName name="_xlnm.Print_Area" localSheetId="10">ATC1083_Southbound!$B$1:$N$85</definedName>
    <definedName name="_xlnm.Print_Area" localSheetId="12">ATC1157_Eastbound!$B$1:$N$85</definedName>
    <definedName name="_xlnm.Print_Area" localSheetId="11">ATC1157_graphs!$B$1:$N$85</definedName>
    <definedName name="_xlnm.Print_Area" localSheetId="13">ATC1157_Westbound!$B$1:$N$85</definedName>
    <definedName name="_xlnm.Print_Area" localSheetId="14">ATC1283_graphs!$B$1:$N$85</definedName>
    <definedName name="_xlnm.Print_Area" localSheetId="16">ATC1283_Northbound!$B$1:$N$85</definedName>
    <definedName name="_xlnm.Print_Area" localSheetId="15">ATC1283_Southbound!$B$1:$N$85</definedName>
    <definedName name="_xlnm.Print_Area" localSheetId="17">ATC1316_graphs!$B$1:$N$85</definedName>
    <definedName name="_xlnm.Print_Area" localSheetId="19">ATC1316_NorthEastbound!$B$1:$N$85</definedName>
    <definedName name="_xlnm.Print_Area" localSheetId="18">ATC1316_SouthWestbound!$B$1:$N$85</definedName>
    <definedName name="_xlnm.Print_Area" localSheetId="20">ATC1394_graphs!$B$1:$N$86</definedName>
    <definedName name="_xlnm.Print_Area" localSheetId="21">ATC1394_NorthEastbound!$B$1:$N$86</definedName>
    <definedName name="_xlnm.Print_Area" localSheetId="22">ATC1394_SouthWestbound!$B$1:$N$85</definedName>
    <definedName name="_xlnm.Print_Area" localSheetId="23">ATC1395_graphs!$B$1:$N$86</definedName>
    <definedName name="_xlnm.Print_Area" localSheetId="24">ATC1395_NorthEastbound!$B$1:$N$86</definedName>
    <definedName name="_xlnm.Print_Area" localSheetId="25">ATC1395_SouthWestbound!$B$1:$N$85</definedName>
    <definedName name="_xlnm.Print_Area" localSheetId="26">ATC1397_graphs!$B$1:$N$85</definedName>
    <definedName name="_xlnm.Print_Area" localSheetId="27">ATC1397_Northbound!$B$1:$N$85</definedName>
    <definedName name="_xlnm.Print_Area" localSheetId="28">ATC1397_Southbound!$B$1:$N$85</definedName>
    <definedName name="_xlnm.Print_Area" localSheetId="29">ATC1398_graphs!$B$1:$N$85</definedName>
    <definedName name="_xlnm.Print_Area" localSheetId="30">ATC1398_Northbound!$B$1:$N$85</definedName>
    <definedName name="_xlnm.Print_Area" localSheetId="31">ATC1398_Southbound!$B$1:$N$85</definedName>
    <definedName name="_xlnm.Print_Area" localSheetId="32">ATC1399_graphs!$B$1:$N$85</definedName>
    <definedName name="_xlnm.Print_Area" localSheetId="33">ATC1399_Northbound!$B$1:$N$85</definedName>
    <definedName name="_xlnm.Print_Area" localSheetId="34">ATC1399_Southbound!$B$1:$N$85</definedName>
    <definedName name="_xlnm.Print_Area" localSheetId="35">ATC1404_graphs!$B$1:$N$85</definedName>
    <definedName name="_xlnm.Print_Area" localSheetId="36">ATC1404_NorthWestbound!$B$1:$N$85</definedName>
    <definedName name="_xlnm.Print_Area" localSheetId="37">ATC1404_SouthEastbound!$B$1:$N$85</definedName>
    <definedName name="_xlnm.Print_Area" localSheetId="38">ATC3006_graphs!$B$1:$N$85</definedName>
    <definedName name="_xlnm.Print_Area" localSheetId="39">ATC3006_NorthWestbound!$B$1:$N$85</definedName>
    <definedName name="_xlnm.Print_Area" localSheetId="40">ATC3006_SouthEastbound!$B$1:$N$85</definedName>
    <definedName name="_xlnm.Print_Area" localSheetId="41">ATC3007_graphs!$B$1:$N$85</definedName>
    <definedName name="_xlnm.Print_Area" localSheetId="42">ATC3007_Northbound!$B$1:$N$85</definedName>
    <definedName name="_xlnm.Print_Area" localSheetId="43">ATC3007_Southbound!$B$1:$N$85</definedName>
    <definedName name="_xlnm.Print_Area" localSheetId="0">Index!$A$1:$E$98</definedName>
    <definedName name="_xlnm.Print_Area" localSheetId="1">Map!$A$1:$L$55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134" l="1"/>
  <c r="L31" i="134"/>
  <c r="M31" i="134"/>
  <c r="L30" i="134"/>
  <c r="M30" i="134"/>
  <c r="M29" i="134"/>
  <c r="M28" i="134"/>
  <c r="L27" i="134"/>
  <c r="L26" i="134"/>
  <c r="M26" i="134"/>
  <c r="M25" i="134"/>
  <c r="J36" i="134"/>
  <c r="I36" i="134"/>
  <c r="H36" i="134"/>
  <c r="G36" i="134"/>
  <c r="F36" i="134"/>
  <c r="E36" i="134"/>
  <c r="M24" i="134"/>
  <c r="L23" i="134"/>
  <c r="L22" i="134"/>
  <c r="M22" i="134"/>
  <c r="M21" i="134"/>
  <c r="M20" i="134"/>
  <c r="L19" i="134"/>
  <c r="J35" i="134"/>
  <c r="I35" i="134"/>
  <c r="H35" i="134"/>
  <c r="G35" i="134"/>
  <c r="F35" i="134"/>
  <c r="E35" i="134"/>
  <c r="D35" i="134"/>
  <c r="M17" i="134"/>
  <c r="M16" i="134"/>
  <c r="J33" i="134"/>
  <c r="I34" i="134"/>
  <c r="H34" i="134"/>
  <c r="G34" i="134"/>
  <c r="F33" i="134"/>
  <c r="E34" i="134"/>
  <c r="L15" i="134"/>
  <c r="L14" i="134"/>
  <c r="M14" i="134"/>
  <c r="M13" i="134"/>
  <c r="M12" i="134"/>
  <c r="L11" i="134"/>
  <c r="M10" i="134"/>
  <c r="M9" i="134"/>
  <c r="J37" i="134"/>
  <c r="I37" i="134"/>
  <c r="H37" i="134"/>
  <c r="G37" i="134"/>
  <c r="F37" i="134"/>
  <c r="E37" i="134"/>
  <c r="D37" i="134"/>
  <c r="X16" i="133"/>
  <c r="W16" i="133"/>
  <c r="V16" i="133"/>
  <c r="U16" i="133"/>
  <c r="Y16" i="133"/>
  <c r="X13" i="133"/>
  <c r="W13" i="133"/>
  <c r="V13" i="133"/>
  <c r="U13" i="133" s="1"/>
  <c r="T13" i="133" s="1"/>
  <c r="S13" i="133" s="1"/>
  <c r="R13" i="133" s="1"/>
  <c r="Q13" i="133" s="1"/>
  <c r="P13" i="133" s="1"/>
  <c r="AA12" i="133"/>
  <c r="Z12" i="133"/>
  <c r="Y12" i="133"/>
  <c r="X12" i="133"/>
  <c r="W12" i="133"/>
  <c r="V12" i="133"/>
  <c r="U12" i="133"/>
  <c r="T12" i="133"/>
  <c r="S12" i="133"/>
  <c r="R12" i="133"/>
  <c r="Q12" i="133"/>
  <c r="P12" i="133"/>
  <c r="U8" i="133"/>
  <c r="Q8" i="133"/>
  <c r="V8" i="133"/>
  <c r="T8" i="133"/>
  <c r="S8" i="133"/>
  <c r="R8" i="133"/>
  <c r="P8" i="133"/>
  <c r="M36" i="134" l="1"/>
  <c r="L8" i="134"/>
  <c r="M11" i="134"/>
  <c r="L12" i="134"/>
  <c r="M15" i="134"/>
  <c r="L16" i="134"/>
  <c r="M19" i="134"/>
  <c r="L20" i="134"/>
  <c r="M23" i="134"/>
  <c r="L24" i="134"/>
  <c r="M27" i="134"/>
  <c r="L28" i="134"/>
  <c r="G33" i="134"/>
  <c r="F34" i="134"/>
  <c r="J34" i="134"/>
  <c r="D36" i="134"/>
  <c r="M8" i="134"/>
  <c r="L9" i="134"/>
  <c r="L13" i="134"/>
  <c r="L17" i="134"/>
  <c r="L34" i="134" s="1"/>
  <c r="L21" i="134"/>
  <c r="L33" i="134" s="1"/>
  <c r="L25" i="134"/>
  <c r="L29" i="134"/>
  <c r="D33" i="134"/>
  <c r="H33" i="134"/>
  <c r="L10" i="134"/>
  <c r="L18" i="134"/>
  <c r="E33" i="134"/>
  <c r="I33" i="134"/>
  <c r="D34" i="134"/>
  <c r="M18" i="134"/>
  <c r="M37" i="134" l="1"/>
  <c r="M35" i="134"/>
  <c r="L35" i="134"/>
  <c r="L36" i="134"/>
  <c r="L37" i="134"/>
  <c r="M34" i="134"/>
  <c r="M33" i="134"/>
  <c r="C39" i="132" l="1"/>
  <c r="M31" i="132"/>
  <c r="M30" i="132"/>
  <c r="L29" i="132"/>
  <c r="M29" i="132"/>
  <c r="L28" i="132"/>
  <c r="M28" i="132"/>
  <c r="M27" i="132"/>
  <c r="M26" i="132"/>
  <c r="L25" i="132"/>
  <c r="J36" i="132"/>
  <c r="I36" i="132"/>
  <c r="H36" i="132"/>
  <c r="L24" i="132"/>
  <c r="F36" i="132"/>
  <c r="E36" i="132"/>
  <c r="M24" i="132"/>
  <c r="M23" i="132"/>
  <c r="M22" i="132"/>
  <c r="L21" i="132"/>
  <c r="L20" i="132"/>
  <c r="M20" i="132"/>
  <c r="M19" i="132"/>
  <c r="J35" i="132"/>
  <c r="I35" i="132"/>
  <c r="H35" i="132"/>
  <c r="G35" i="132"/>
  <c r="F35" i="132"/>
  <c r="E35" i="132"/>
  <c r="D35" i="132"/>
  <c r="L17" i="132"/>
  <c r="L16" i="132"/>
  <c r="M16" i="132"/>
  <c r="J34" i="132"/>
  <c r="I34" i="132"/>
  <c r="H33" i="132"/>
  <c r="G34" i="132"/>
  <c r="F34" i="132"/>
  <c r="E34" i="132"/>
  <c r="D33" i="132"/>
  <c r="M14" i="132"/>
  <c r="L13" i="132"/>
  <c r="L12" i="132"/>
  <c r="M12" i="132"/>
  <c r="M11" i="132"/>
  <c r="M10" i="132"/>
  <c r="L9" i="132"/>
  <c r="J37" i="132"/>
  <c r="I37" i="132"/>
  <c r="H37" i="132"/>
  <c r="G37" i="132"/>
  <c r="F37" i="132"/>
  <c r="E37" i="132"/>
  <c r="D37" i="132"/>
  <c r="Y16" i="131"/>
  <c r="X16" i="131"/>
  <c r="W16" i="131"/>
  <c r="V16" i="131"/>
  <c r="U16" i="131"/>
  <c r="T16" i="131"/>
  <c r="S16" i="131"/>
  <c r="X13" i="131"/>
  <c r="W13" i="131" s="1"/>
  <c r="V13" i="131" s="1"/>
  <c r="U13" i="131" s="1"/>
  <c r="T13" i="131" s="1"/>
  <c r="S13" i="131" s="1"/>
  <c r="R13" i="131" s="1"/>
  <c r="Q13" i="131" s="1"/>
  <c r="P13" i="131" s="1"/>
  <c r="X12" i="131"/>
  <c r="Q12" i="131"/>
  <c r="AA12" i="131"/>
  <c r="Z12" i="131"/>
  <c r="Y12" i="131"/>
  <c r="W12" i="131"/>
  <c r="V12" i="131"/>
  <c r="U12" i="131"/>
  <c r="P12" i="131"/>
  <c r="V8" i="131"/>
  <c r="U8" i="131"/>
  <c r="R8" i="131"/>
  <c r="Q8" i="131"/>
  <c r="T8" i="131"/>
  <c r="S8" i="131"/>
  <c r="P8" i="131"/>
  <c r="M9" i="132" l="1"/>
  <c r="L10" i="132"/>
  <c r="M13" i="132"/>
  <c r="L14" i="132"/>
  <c r="M17" i="132"/>
  <c r="L18" i="132"/>
  <c r="M21" i="132"/>
  <c r="L22" i="132"/>
  <c r="M25" i="132"/>
  <c r="M36" i="132" s="1"/>
  <c r="L26" i="132"/>
  <c r="L36" i="132" s="1"/>
  <c r="L30" i="132"/>
  <c r="E33" i="132"/>
  <c r="I33" i="132"/>
  <c r="D34" i="132"/>
  <c r="H34" i="132"/>
  <c r="L11" i="132"/>
  <c r="L15" i="132"/>
  <c r="M18" i="132"/>
  <c r="L19" i="132"/>
  <c r="L23" i="132"/>
  <c r="L27" i="132"/>
  <c r="L31" i="132"/>
  <c r="F33" i="132"/>
  <c r="J33" i="132"/>
  <c r="G36" i="132"/>
  <c r="L8" i="132"/>
  <c r="M15" i="132"/>
  <c r="G33" i="132"/>
  <c r="D36" i="132"/>
  <c r="M8" i="132"/>
  <c r="M33" i="132" l="1"/>
  <c r="M34" i="132"/>
  <c r="M37" i="132"/>
  <c r="L37" i="132"/>
  <c r="M35" i="132"/>
  <c r="L35" i="132"/>
  <c r="L34" i="132"/>
  <c r="L33" i="132"/>
  <c r="C39" i="130" l="1"/>
  <c r="L31" i="130"/>
  <c r="L30" i="130"/>
  <c r="M30" i="130"/>
  <c r="M29" i="130"/>
  <c r="M28" i="130"/>
  <c r="L27" i="130"/>
  <c r="L26" i="130"/>
  <c r="M26" i="130"/>
  <c r="M25" i="130"/>
  <c r="J36" i="130"/>
  <c r="I36" i="130"/>
  <c r="H36" i="130"/>
  <c r="G36" i="130"/>
  <c r="F36" i="130"/>
  <c r="E36" i="130"/>
  <c r="M24" i="130"/>
  <c r="M36" i="130" s="1"/>
  <c r="L23" i="130"/>
  <c r="L22" i="130"/>
  <c r="M22" i="130"/>
  <c r="M21" i="130"/>
  <c r="M20" i="130"/>
  <c r="L19" i="130"/>
  <c r="J35" i="130"/>
  <c r="I35" i="130"/>
  <c r="H35" i="130"/>
  <c r="G35" i="130"/>
  <c r="F35" i="130"/>
  <c r="E35" i="130"/>
  <c r="D35" i="130"/>
  <c r="M17" i="130"/>
  <c r="M16" i="130"/>
  <c r="J33" i="130"/>
  <c r="I34" i="130"/>
  <c r="H34" i="130"/>
  <c r="G34" i="130"/>
  <c r="F33" i="130"/>
  <c r="E34" i="130"/>
  <c r="L15" i="130"/>
  <c r="L14" i="130"/>
  <c r="M14" i="130"/>
  <c r="M13" i="130"/>
  <c r="M12" i="130"/>
  <c r="L11" i="130"/>
  <c r="L10" i="130"/>
  <c r="M10" i="130"/>
  <c r="M9" i="130"/>
  <c r="J37" i="130"/>
  <c r="I37" i="130"/>
  <c r="H37" i="130"/>
  <c r="G37" i="130"/>
  <c r="F37" i="130"/>
  <c r="E37" i="130"/>
  <c r="D37" i="130"/>
  <c r="X16" i="129"/>
  <c r="W16" i="129"/>
  <c r="V16" i="129"/>
  <c r="U16" i="129"/>
  <c r="T16" i="129"/>
  <c r="S16" i="129"/>
  <c r="R16" i="129"/>
  <c r="Q16" i="129"/>
  <c r="P16" i="129"/>
  <c r="Y16" i="129"/>
  <c r="X13" i="129"/>
  <c r="W13" i="129"/>
  <c r="V13" i="129"/>
  <c r="U13" i="129" s="1"/>
  <c r="T13" i="129" s="1"/>
  <c r="S13" i="129" s="1"/>
  <c r="R13" i="129" s="1"/>
  <c r="Q13" i="129" s="1"/>
  <c r="P13" i="129" s="1"/>
  <c r="AA12" i="129"/>
  <c r="Z12" i="129"/>
  <c r="Y12" i="129"/>
  <c r="X12" i="129"/>
  <c r="W12" i="129"/>
  <c r="V12" i="129"/>
  <c r="U12" i="129"/>
  <c r="T12" i="129"/>
  <c r="S12" i="129"/>
  <c r="R12" i="129"/>
  <c r="Q12" i="129"/>
  <c r="P12" i="129"/>
  <c r="V8" i="129"/>
  <c r="R8" i="129"/>
  <c r="U8" i="129"/>
  <c r="Q8" i="129"/>
  <c r="T8" i="129"/>
  <c r="S8" i="129"/>
  <c r="P8" i="129"/>
  <c r="L8" i="130" l="1"/>
  <c r="M11" i="130"/>
  <c r="L12" i="130"/>
  <c r="M15" i="130"/>
  <c r="L16" i="130"/>
  <c r="L34" i="130" s="1"/>
  <c r="M19" i="130"/>
  <c r="L20" i="130"/>
  <c r="M23" i="130"/>
  <c r="L24" i="130"/>
  <c r="L36" i="130" s="1"/>
  <c r="M27" i="130"/>
  <c r="L28" i="130"/>
  <c r="M31" i="130"/>
  <c r="G33" i="130"/>
  <c r="F34" i="130"/>
  <c r="J34" i="130"/>
  <c r="D36" i="130"/>
  <c r="M8" i="130"/>
  <c r="M37" i="130" s="1"/>
  <c r="L9" i="130"/>
  <c r="L13" i="130"/>
  <c r="L17" i="130"/>
  <c r="L21" i="130"/>
  <c r="L25" i="130"/>
  <c r="L29" i="130"/>
  <c r="D33" i="130"/>
  <c r="H33" i="130"/>
  <c r="L18" i="130"/>
  <c r="E33" i="130"/>
  <c r="I33" i="130"/>
  <c r="D34" i="130"/>
  <c r="M18" i="130"/>
  <c r="M35" i="130" s="1"/>
  <c r="L35" i="130" l="1"/>
  <c r="L37" i="130"/>
  <c r="M34" i="130"/>
  <c r="M33" i="130"/>
  <c r="L33" i="130"/>
  <c r="C39" i="128" l="1"/>
  <c r="I36" i="128"/>
  <c r="E36" i="128"/>
  <c r="L31" i="128"/>
  <c r="M31" i="128"/>
  <c r="M30" i="128"/>
  <c r="L29" i="128"/>
  <c r="M29" i="128"/>
  <c r="M28" i="128"/>
  <c r="L27" i="128"/>
  <c r="M27" i="128"/>
  <c r="M26" i="128"/>
  <c r="L25" i="128"/>
  <c r="M25" i="128"/>
  <c r="J36" i="128"/>
  <c r="H36" i="128"/>
  <c r="G36" i="128"/>
  <c r="F36" i="128"/>
  <c r="D36" i="128"/>
  <c r="L23" i="128"/>
  <c r="M23" i="128"/>
  <c r="M22" i="128"/>
  <c r="L21" i="128"/>
  <c r="M21" i="128"/>
  <c r="M20" i="128"/>
  <c r="L19" i="128"/>
  <c r="M19" i="128"/>
  <c r="J35" i="128"/>
  <c r="I35" i="128"/>
  <c r="H35" i="128"/>
  <c r="G35" i="128"/>
  <c r="L18" i="128"/>
  <c r="E35" i="128"/>
  <c r="D35" i="128"/>
  <c r="G34" i="128"/>
  <c r="H33" i="128"/>
  <c r="D33" i="128"/>
  <c r="J33" i="128"/>
  <c r="I34" i="128"/>
  <c r="H34" i="128"/>
  <c r="G33" i="128"/>
  <c r="F33" i="128"/>
  <c r="E34" i="128"/>
  <c r="D34" i="128"/>
  <c r="L14" i="128"/>
  <c r="M14" i="128"/>
  <c r="L13" i="128"/>
  <c r="M13" i="128"/>
  <c r="M12" i="128"/>
  <c r="L11" i="128"/>
  <c r="M11" i="128"/>
  <c r="L10" i="128"/>
  <c r="M10" i="128"/>
  <c r="L9" i="128"/>
  <c r="M9" i="128"/>
  <c r="J37" i="128"/>
  <c r="I37" i="128"/>
  <c r="H37" i="128"/>
  <c r="G37" i="128"/>
  <c r="F37" i="128"/>
  <c r="E37" i="128"/>
  <c r="D37" i="128"/>
  <c r="Y16" i="127"/>
  <c r="X16" i="127"/>
  <c r="W16" i="127"/>
  <c r="V16" i="127"/>
  <c r="U16" i="127"/>
  <c r="T16" i="127"/>
  <c r="S16" i="127"/>
  <c r="R16" i="127"/>
  <c r="Q16" i="127"/>
  <c r="P16" i="127"/>
  <c r="X13" i="127"/>
  <c r="W13" i="127"/>
  <c r="V13" i="127" s="1"/>
  <c r="U13" i="127" s="1"/>
  <c r="T13" i="127" s="1"/>
  <c r="S13" i="127" s="1"/>
  <c r="R13" i="127" s="1"/>
  <c r="Q13" i="127" s="1"/>
  <c r="P13" i="127" s="1"/>
  <c r="AA12" i="127"/>
  <c r="Z12" i="127"/>
  <c r="Y12" i="127"/>
  <c r="X12" i="127"/>
  <c r="W12" i="127"/>
  <c r="V12" i="127"/>
  <c r="U12" i="127"/>
  <c r="T12" i="127"/>
  <c r="S12" i="127"/>
  <c r="R12" i="127"/>
  <c r="Q12" i="127"/>
  <c r="P12" i="127"/>
  <c r="V8" i="127"/>
  <c r="S8" i="127"/>
  <c r="R8" i="127"/>
  <c r="U8" i="127"/>
  <c r="T8" i="127"/>
  <c r="Q8" i="127"/>
  <c r="P8" i="127"/>
  <c r="M8" i="128" l="1"/>
  <c r="L17" i="128"/>
  <c r="M24" i="128"/>
  <c r="M36" i="128" s="1"/>
  <c r="M17" i="128"/>
  <c r="L8" i="128"/>
  <c r="L12" i="128"/>
  <c r="M15" i="128"/>
  <c r="L16" i="128"/>
  <c r="L20" i="128"/>
  <c r="L35" i="128" s="1"/>
  <c r="L24" i="128"/>
  <c r="L36" i="128" s="1"/>
  <c r="L28" i="128"/>
  <c r="F34" i="128"/>
  <c r="J34" i="128"/>
  <c r="F35" i="128"/>
  <c r="L22" i="128"/>
  <c r="L26" i="128"/>
  <c r="L30" i="128"/>
  <c r="E33" i="128"/>
  <c r="I33" i="128"/>
  <c r="M16" i="128"/>
  <c r="L15" i="128"/>
  <c r="M18" i="128"/>
  <c r="M35" i="128" s="1"/>
  <c r="M34" i="128" l="1"/>
  <c r="M33" i="128"/>
  <c r="L33" i="128"/>
  <c r="L34" i="128"/>
  <c r="L37" i="128"/>
  <c r="M37" i="128"/>
  <c r="C39" i="126" l="1"/>
  <c r="L31" i="126"/>
  <c r="M31" i="126"/>
  <c r="M30" i="126"/>
  <c r="M29" i="126"/>
  <c r="M28" i="126"/>
  <c r="L27" i="126"/>
  <c r="M27" i="126"/>
  <c r="M26" i="126"/>
  <c r="M25" i="126"/>
  <c r="J36" i="126"/>
  <c r="I36" i="126"/>
  <c r="H36" i="126"/>
  <c r="G36" i="126"/>
  <c r="F36" i="126"/>
  <c r="E36" i="126"/>
  <c r="M24" i="126"/>
  <c r="L23" i="126"/>
  <c r="M23" i="126"/>
  <c r="M22" i="126"/>
  <c r="M21" i="126"/>
  <c r="M20" i="126"/>
  <c r="L19" i="126"/>
  <c r="M19" i="126"/>
  <c r="J35" i="126"/>
  <c r="I35" i="126"/>
  <c r="H35" i="126"/>
  <c r="G35" i="126"/>
  <c r="F35" i="126"/>
  <c r="E35" i="126"/>
  <c r="D35" i="126"/>
  <c r="M17" i="126"/>
  <c r="M16" i="126"/>
  <c r="J33" i="126"/>
  <c r="I34" i="126"/>
  <c r="H34" i="126"/>
  <c r="L15" i="126"/>
  <c r="F33" i="126"/>
  <c r="E34" i="126"/>
  <c r="D34" i="126"/>
  <c r="M14" i="126"/>
  <c r="M13" i="126"/>
  <c r="M12" i="126"/>
  <c r="L11" i="126"/>
  <c r="M11" i="126"/>
  <c r="M10" i="126"/>
  <c r="M9" i="126"/>
  <c r="J37" i="126"/>
  <c r="I37" i="126"/>
  <c r="H37" i="126"/>
  <c r="G37" i="126"/>
  <c r="F37" i="126"/>
  <c r="E37" i="126"/>
  <c r="D37" i="126"/>
  <c r="X16" i="125"/>
  <c r="W16" i="125"/>
  <c r="V16" i="125"/>
  <c r="U16" i="125"/>
  <c r="T16" i="125"/>
  <c r="Q16" i="125"/>
  <c r="P16" i="125"/>
  <c r="Y16" i="125"/>
  <c r="X13" i="125"/>
  <c r="W13" i="125" s="1"/>
  <c r="V13" i="125" s="1"/>
  <c r="U13" i="125" s="1"/>
  <c r="T13" i="125" s="1"/>
  <c r="S13" i="125" s="1"/>
  <c r="R13" i="125" s="1"/>
  <c r="Q13" i="125" s="1"/>
  <c r="P13" i="125" s="1"/>
  <c r="AA12" i="125"/>
  <c r="Z12" i="125"/>
  <c r="Y12" i="125"/>
  <c r="X12" i="125"/>
  <c r="W12" i="125"/>
  <c r="V12" i="125"/>
  <c r="U12" i="125"/>
  <c r="T12" i="125"/>
  <c r="S12" i="125"/>
  <c r="R12" i="125"/>
  <c r="Q12" i="125"/>
  <c r="P12" i="125"/>
  <c r="T8" i="125"/>
  <c r="P8" i="125"/>
  <c r="V8" i="125"/>
  <c r="U8" i="125"/>
  <c r="S8" i="125"/>
  <c r="R8" i="125"/>
  <c r="Q8" i="125"/>
  <c r="M36" i="126" l="1"/>
  <c r="L8" i="126"/>
  <c r="L12" i="126"/>
  <c r="M15" i="126"/>
  <c r="L16" i="126"/>
  <c r="L34" i="126" s="1"/>
  <c r="L20" i="126"/>
  <c r="L24" i="126"/>
  <c r="L28" i="126"/>
  <c r="G33" i="126"/>
  <c r="F34" i="126"/>
  <c r="J34" i="126"/>
  <c r="D36" i="126"/>
  <c r="M8" i="126"/>
  <c r="M37" i="126" s="1"/>
  <c r="L9" i="126"/>
  <c r="L13" i="126"/>
  <c r="L17" i="126"/>
  <c r="L21" i="126"/>
  <c r="L25" i="126"/>
  <c r="L29" i="126"/>
  <c r="D33" i="126"/>
  <c r="H33" i="126"/>
  <c r="G34" i="126"/>
  <c r="L10" i="126"/>
  <c r="L14" i="126"/>
  <c r="L18" i="126"/>
  <c r="L35" i="126" s="1"/>
  <c r="L22" i="126"/>
  <c r="L26" i="126"/>
  <c r="L30" i="126"/>
  <c r="E33" i="126"/>
  <c r="I33" i="126"/>
  <c r="M18" i="126"/>
  <c r="M35" i="126" s="1"/>
  <c r="M34" i="126" l="1"/>
  <c r="M33" i="126"/>
  <c r="L33" i="126"/>
  <c r="L36" i="126"/>
  <c r="L37" i="126"/>
  <c r="C39" i="124" l="1"/>
  <c r="L31" i="124"/>
  <c r="M31" i="124"/>
  <c r="M30" i="124"/>
  <c r="L29" i="124"/>
  <c r="M29" i="124"/>
  <c r="M28" i="124"/>
  <c r="L27" i="124"/>
  <c r="M27" i="124"/>
  <c r="M26" i="124"/>
  <c r="L25" i="124"/>
  <c r="J36" i="124"/>
  <c r="I36" i="124"/>
  <c r="H36" i="124"/>
  <c r="G36" i="124"/>
  <c r="F36" i="124"/>
  <c r="E36" i="124"/>
  <c r="M24" i="124"/>
  <c r="L23" i="124"/>
  <c r="M23" i="124"/>
  <c r="M22" i="124"/>
  <c r="L21" i="124"/>
  <c r="M20" i="124"/>
  <c r="L19" i="124"/>
  <c r="M19" i="124"/>
  <c r="J35" i="124"/>
  <c r="I35" i="124"/>
  <c r="H35" i="124"/>
  <c r="G35" i="124"/>
  <c r="F35" i="124"/>
  <c r="E35" i="124"/>
  <c r="D35" i="124"/>
  <c r="L17" i="124"/>
  <c r="M16" i="124"/>
  <c r="J34" i="124"/>
  <c r="I34" i="124"/>
  <c r="H33" i="124"/>
  <c r="G34" i="124"/>
  <c r="F34" i="124"/>
  <c r="E34" i="124"/>
  <c r="D33" i="124"/>
  <c r="M14" i="124"/>
  <c r="L13" i="124"/>
  <c r="M12" i="124"/>
  <c r="L11" i="124"/>
  <c r="M11" i="124"/>
  <c r="M10" i="124"/>
  <c r="L9" i="124"/>
  <c r="J37" i="124"/>
  <c r="I37" i="124"/>
  <c r="H37" i="124"/>
  <c r="G37" i="124"/>
  <c r="F37" i="124"/>
  <c r="E37" i="124"/>
  <c r="D37" i="124"/>
  <c r="X16" i="123"/>
  <c r="V16" i="123"/>
  <c r="U16" i="123"/>
  <c r="T16" i="123"/>
  <c r="S16" i="123"/>
  <c r="R16" i="123"/>
  <c r="Q16" i="123"/>
  <c r="P16" i="123"/>
  <c r="Y16" i="123"/>
  <c r="X13" i="123"/>
  <c r="W13" i="123"/>
  <c r="V13" i="123"/>
  <c r="U13" i="123" s="1"/>
  <c r="T13" i="123" s="1"/>
  <c r="S13" i="123" s="1"/>
  <c r="R13" i="123" s="1"/>
  <c r="Q13" i="123" s="1"/>
  <c r="P13" i="123" s="1"/>
  <c r="Y12" i="123"/>
  <c r="U12" i="123"/>
  <c r="Q12" i="123"/>
  <c r="Z12" i="123"/>
  <c r="X12" i="123"/>
  <c r="W12" i="123"/>
  <c r="V12" i="123"/>
  <c r="T12" i="123"/>
  <c r="S12" i="123"/>
  <c r="R12" i="123"/>
  <c r="P12" i="123"/>
  <c r="V8" i="123"/>
  <c r="U8" i="123"/>
  <c r="T8" i="123"/>
  <c r="S8" i="123"/>
  <c r="R8" i="123"/>
  <c r="Q8" i="123"/>
  <c r="P8" i="123"/>
  <c r="M36" i="124" l="1"/>
  <c r="M9" i="124"/>
  <c r="L10" i="124"/>
  <c r="M13" i="124"/>
  <c r="L14" i="124"/>
  <c r="M17" i="124"/>
  <c r="L18" i="124"/>
  <c r="M21" i="124"/>
  <c r="L22" i="124"/>
  <c r="M25" i="124"/>
  <c r="L26" i="124"/>
  <c r="L30" i="124"/>
  <c r="E33" i="124"/>
  <c r="I33" i="124"/>
  <c r="D34" i="124"/>
  <c r="H34" i="124"/>
  <c r="L15" i="124"/>
  <c r="M18" i="124"/>
  <c r="M35" i="124" s="1"/>
  <c r="F33" i="124"/>
  <c r="J33" i="124"/>
  <c r="L8" i="124"/>
  <c r="L12" i="124"/>
  <c r="M15" i="124"/>
  <c r="L16" i="124"/>
  <c r="L20" i="124"/>
  <c r="L24" i="124"/>
  <c r="L28" i="124"/>
  <c r="G33" i="124"/>
  <c r="D36" i="124"/>
  <c r="M8" i="124"/>
  <c r="L37" i="124" l="1"/>
  <c r="L34" i="124"/>
  <c r="L33" i="124"/>
  <c r="M33" i="124"/>
  <c r="M34" i="124"/>
  <c r="L35" i="124"/>
  <c r="M37" i="124"/>
  <c r="L36" i="124"/>
  <c r="C39" i="122" l="1"/>
  <c r="M31" i="122"/>
  <c r="M30" i="122"/>
  <c r="L29" i="122"/>
  <c r="M29" i="122"/>
  <c r="M28" i="122"/>
  <c r="M27" i="122"/>
  <c r="M26" i="122"/>
  <c r="L25" i="122"/>
  <c r="M25" i="122"/>
  <c r="J36" i="122"/>
  <c r="I36" i="122"/>
  <c r="H36" i="122"/>
  <c r="G36" i="122"/>
  <c r="F36" i="122"/>
  <c r="E36" i="122"/>
  <c r="M24" i="122"/>
  <c r="M23" i="122"/>
  <c r="M22" i="122"/>
  <c r="L21" i="122"/>
  <c r="M21" i="122"/>
  <c r="M20" i="122"/>
  <c r="M19" i="122"/>
  <c r="J35" i="122"/>
  <c r="I35" i="122"/>
  <c r="H35" i="122"/>
  <c r="G35" i="122"/>
  <c r="F35" i="122"/>
  <c r="E35" i="122"/>
  <c r="D35" i="122"/>
  <c r="L17" i="122"/>
  <c r="M17" i="122"/>
  <c r="M16" i="122"/>
  <c r="J34" i="122"/>
  <c r="I34" i="122"/>
  <c r="H33" i="122"/>
  <c r="G34" i="122"/>
  <c r="F34" i="122"/>
  <c r="E34" i="122"/>
  <c r="D33" i="122"/>
  <c r="M14" i="122"/>
  <c r="L13" i="122"/>
  <c r="M13" i="122"/>
  <c r="M12" i="122"/>
  <c r="M11" i="122"/>
  <c r="M10" i="122"/>
  <c r="L9" i="122"/>
  <c r="J37" i="122"/>
  <c r="I37" i="122"/>
  <c r="H37" i="122"/>
  <c r="G37" i="122"/>
  <c r="F37" i="122"/>
  <c r="E37" i="122"/>
  <c r="D37" i="122"/>
  <c r="X16" i="121"/>
  <c r="W16" i="121"/>
  <c r="V16" i="121"/>
  <c r="U16" i="121"/>
  <c r="T16" i="121"/>
  <c r="S16" i="121"/>
  <c r="P16" i="121"/>
  <c r="Y16" i="121"/>
  <c r="X13" i="121"/>
  <c r="W13" i="121" s="1"/>
  <c r="V13" i="121" s="1"/>
  <c r="U13" i="121" s="1"/>
  <c r="T13" i="121" s="1"/>
  <c r="S13" i="121" s="1"/>
  <c r="R13" i="121" s="1"/>
  <c r="Q13" i="121" s="1"/>
  <c r="P13" i="121" s="1"/>
  <c r="Z12" i="121"/>
  <c r="Y12" i="121"/>
  <c r="V12" i="121"/>
  <c r="U12" i="121"/>
  <c r="R12" i="121"/>
  <c r="Q12" i="121"/>
  <c r="AA12" i="121"/>
  <c r="X12" i="121"/>
  <c r="W12" i="121"/>
  <c r="T12" i="121"/>
  <c r="S12" i="121"/>
  <c r="V8" i="121"/>
  <c r="S8" i="121"/>
  <c r="R8" i="121"/>
  <c r="U8" i="121"/>
  <c r="T8" i="121"/>
  <c r="Q8" i="121"/>
  <c r="P8" i="121"/>
  <c r="M36" i="122" l="1"/>
  <c r="M9" i="122"/>
  <c r="L10" i="122"/>
  <c r="L14" i="122"/>
  <c r="L18" i="122"/>
  <c r="L22" i="122"/>
  <c r="L26" i="122"/>
  <c r="L30" i="122"/>
  <c r="E33" i="122"/>
  <c r="I33" i="122"/>
  <c r="D34" i="122"/>
  <c r="H34" i="122"/>
  <c r="L11" i="122"/>
  <c r="L15" i="122"/>
  <c r="M18" i="122"/>
  <c r="M35" i="122" s="1"/>
  <c r="L19" i="122"/>
  <c r="L23" i="122"/>
  <c r="L27" i="122"/>
  <c r="L31" i="122"/>
  <c r="F33" i="122"/>
  <c r="J33" i="122"/>
  <c r="L8" i="122"/>
  <c r="L12" i="122"/>
  <c r="M15" i="122"/>
  <c r="L16" i="122"/>
  <c r="L20" i="122"/>
  <c r="L24" i="122"/>
  <c r="L36" i="122" s="1"/>
  <c r="L28" i="122"/>
  <c r="G33" i="122"/>
  <c r="D36" i="122"/>
  <c r="M8" i="122"/>
  <c r="M37" i="122" s="1"/>
  <c r="M33" i="122" l="1"/>
  <c r="M34" i="122"/>
  <c r="L37" i="122"/>
  <c r="L34" i="122"/>
  <c r="L33" i="122"/>
  <c r="L35" i="122"/>
  <c r="C39" i="120" l="1"/>
  <c r="L31" i="120"/>
  <c r="M31" i="120"/>
  <c r="L30" i="120"/>
  <c r="M30" i="120"/>
  <c r="M29" i="120"/>
  <c r="M28" i="120"/>
  <c r="L27" i="120"/>
  <c r="M27" i="120"/>
  <c r="L26" i="120"/>
  <c r="M26" i="120"/>
  <c r="M25" i="120"/>
  <c r="J36" i="120"/>
  <c r="I36" i="120"/>
  <c r="H36" i="120"/>
  <c r="G36" i="120"/>
  <c r="F36" i="120"/>
  <c r="E36" i="120"/>
  <c r="M24" i="120"/>
  <c r="M36" i="120" s="1"/>
  <c r="L23" i="120"/>
  <c r="M23" i="120"/>
  <c r="L22" i="120"/>
  <c r="M22" i="120"/>
  <c r="M21" i="120"/>
  <c r="M20" i="120"/>
  <c r="L19" i="120"/>
  <c r="M19" i="120"/>
  <c r="J35" i="120"/>
  <c r="I35" i="120"/>
  <c r="H35" i="120"/>
  <c r="G35" i="120"/>
  <c r="F35" i="120"/>
  <c r="E35" i="120"/>
  <c r="D35" i="120"/>
  <c r="M17" i="120"/>
  <c r="M16" i="120"/>
  <c r="J33" i="120"/>
  <c r="I34" i="120"/>
  <c r="H34" i="120"/>
  <c r="G34" i="120"/>
  <c r="F33" i="120"/>
  <c r="E34" i="120"/>
  <c r="D34" i="120"/>
  <c r="L14" i="120"/>
  <c r="M14" i="120"/>
  <c r="M13" i="120"/>
  <c r="M12" i="120"/>
  <c r="L11" i="120"/>
  <c r="M11" i="120"/>
  <c r="L10" i="120"/>
  <c r="M10" i="120"/>
  <c r="M9" i="120"/>
  <c r="J37" i="120"/>
  <c r="I37" i="120"/>
  <c r="H37" i="120"/>
  <c r="G37" i="120"/>
  <c r="F37" i="120"/>
  <c r="E37" i="120"/>
  <c r="D37" i="120"/>
  <c r="Y16" i="119"/>
  <c r="X16" i="119"/>
  <c r="W16" i="119"/>
  <c r="V16" i="119"/>
  <c r="U16" i="119"/>
  <c r="T16" i="119"/>
  <c r="S16" i="119"/>
  <c r="R16" i="119"/>
  <c r="Q16" i="119"/>
  <c r="P16" i="119"/>
  <c r="X13" i="119"/>
  <c r="W13" i="119"/>
  <c r="V13" i="119" s="1"/>
  <c r="U13" i="119" s="1"/>
  <c r="T13" i="119" s="1"/>
  <c r="S13" i="119" s="1"/>
  <c r="R13" i="119" s="1"/>
  <c r="Q13" i="119" s="1"/>
  <c r="P13" i="119" s="1"/>
  <c r="AA12" i="119"/>
  <c r="Z12" i="119"/>
  <c r="Y12" i="119"/>
  <c r="X12" i="119"/>
  <c r="W12" i="119"/>
  <c r="V12" i="119"/>
  <c r="U12" i="119"/>
  <c r="T12" i="119"/>
  <c r="S12" i="119"/>
  <c r="R12" i="119"/>
  <c r="Q12" i="119"/>
  <c r="P12" i="119"/>
  <c r="V8" i="119"/>
  <c r="S8" i="119"/>
  <c r="R8" i="119"/>
  <c r="U8" i="119"/>
  <c r="T8" i="119"/>
  <c r="Q8" i="119"/>
  <c r="P8" i="119"/>
  <c r="L8" i="120" l="1"/>
  <c r="L12" i="120"/>
  <c r="M15" i="120"/>
  <c r="L16" i="120"/>
  <c r="L20" i="120"/>
  <c r="L24" i="120"/>
  <c r="L28" i="120"/>
  <c r="G33" i="120"/>
  <c r="F34" i="120"/>
  <c r="J34" i="120"/>
  <c r="D36" i="120"/>
  <c r="M8" i="120"/>
  <c r="L9" i="120"/>
  <c r="L13" i="120"/>
  <c r="L17" i="120"/>
  <c r="L21" i="120"/>
  <c r="L25" i="120"/>
  <c r="L29" i="120"/>
  <c r="D33" i="120"/>
  <c r="H33" i="120"/>
  <c r="L18" i="120"/>
  <c r="L35" i="120" s="1"/>
  <c r="E33" i="120"/>
  <c r="I33" i="120"/>
  <c r="L15" i="120"/>
  <c r="M18" i="120"/>
  <c r="M35" i="120" s="1"/>
  <c r="L34" i="120" l="1"/>
  <c r="L33" i="120"/>
  <c r="M37" i="120"/>
  <c r="M34" i="120"/>
  <c r="M33" i="120"/>
  <c r="L36" i="120"/>
  <c r="L37" i="120"/>
  <c r="C39" i="118" l="1"/>
  <c r="J36" i="118"/>
  <c r="F36" i="118"/>
  <c r="M31" i="118"/>
  <c r="L30" i="118"/>
  <c r="M30" i="118"/>
  <c r="M29" i="118"/>
  <c r="L28" i="118"/>
  <c r="M27" i="118"/>
  <c r="L26" i="118"/>
  <c r="M26" i="118"/>
  <c r="M25" i="118"/>
  <c r="I36" i="118"/>
  <c r="H36" i="118"/>
  <c r="G36" i="118"/>
  <c r="E36" i="118"/>
  <c r="D36" i="118"/>
  <c r="L23" i="118"/>
  <c r="M23" i="118"/>
  <c r="L22" i="118"/>
  <c r="M22" i="118"/>
  <c r="M21" i="118"/>
  <c r="L20" i="118"/>
  <c r="M19" i="118"/>
  <c r="J35" i="118"/>
  <c r="I35" i="118"/>
  <c r="H35" i="118"/>
  <c r="G35" i="118"/>
  <c r="F35" i="118"/>
  <c r="E35" i="118"/>
  <c r="D35" i="118"/>
  <c r="M17" i="118"/>
  <c r="L16" i="118"/>
  <c r="J34" i="118"/>
  <c r="I34" i="118"/>
  <c r="H34" i="118"/>
  <c r="G33" i="118"/>
  <c r="F34" i="118"/>
  <c r="E34" i="118"/>
  <c r="M15" i="118"/>
  <c r="L14" i="118"/>
  <c r="M14" i="118"/>
  <c r="M13" i="118"/>
  <c r="L12" i="118"/>
  <c r="M11" i="118"/>
  <c r="L10" i="118"/>
  <c r="M10" i="118"/>
  <c r="M9" i="118"/>
  <c r="J37" i="118"/>
  <c r="I37" i="118"/>
  <c r="H37" i="118"/>
  <c r="G37" i="118"/>
  <c r="F37" i="118"/>
  <c r="E37" i="118"/>
  <c r="L8" i="118"/>
  <c r="C39" i="117"/>
  <c r="L31" i="117"/>
  <c r="M31" i="117"/>
  <c r="L30" i="117"/>
  <c r="M30" i="117"/>
  <c r="M29" i="117"/>
  <c r="L28" i="117"/>
  <c r="L27" i="117"/>
  <c r="M27" i="117"/>
  <c r="L26" i="117"/>
  <c r="M26" i="117"/>
  <c r="M25" i="117"/>
  <c r="J36" i="117"/>
  <c r="I36" i="117"/>
  <c r="H36" i="117"/>
  <c r="G36" i="117"/>
  <c r="F36" i="117"/>
  <c r="E36" i="117"/>
  <c r="D36" i="117"/>
  <c r="L23" i="117"/>
  <c r="M23" i="117"/>
  <c r="L22" i="117"/>
  <c r="M22" i="117"/>
  <c r="M21" i="117"/>
  <c r="L20" i="117"/>
  <c r="L19" i="117"/>
  <c r="M19" i="117"/>
  <c r="J35" i="117"/>
  <c r="I35" i="117"/>
  <c r="H35" i="117"/>
  <c r="G35" i="117"/>
  <c r="F35" i="117"/>
  <c r="E35" i="117"/>
  <c r="D35" i="117"/>
  <c r="M17" i="117"/>
  <c r="L16" i="117"/>
  <c r="J34" i="117"/>
  <c r="I34" i="117"/>
  <c r="H34" i="117"/>
  <c r="G33" i="117"/>
  <c r="F34" i="117"/>
  <c r="E34" i="117"/>
  <c r="M15" i="117"/>
  <c r="L14" i="117"/>
  <c r="M14" i="117"/>
  <c r="M13" i="117"/>
  <c r="L12" i="117"/>
  <c r="L11" i="117"/>
  <c r="M11" i="117"/>
  <c r="L10" i="117"/>
  <c r="M10" i="117"/>
  <c r="M9" i="117"/>
  <c r="J37" i="117"/>
  <c r="I37" i="117"/>
  <c r="H37" i="117"/>
  <c r="G37" i="117"/>
  <c r="F37" i="117"/>
  <c r="E37" i="117"/>
  <c r="L8" i="117"/>
  <c r="X16" i="116"/>
  <c r="V16" i="116"/>
  <c r="U16" i="116"/>
  <c r="S16" i="116"/>
  <c r="Y16" i="116"/>
  <c r="X13" i="116"/>
  <c r="W13" i="116" s="1"/>
  <c r="V13" i="116" s="1"/>
  <c r="U13" i="116" s="1"/>
  <c r="T13" i="116" s="1"/>
  <c r="S13" i="116" s="1"/>
  <c r="R13" i="116" s="1"/>
  <c r="Q13" i="116" s="1"/>
  <c r="P13" i="116" s="1"/>
  <c r="AA12" i="116"/>
  <c r="Z12" i="116"/>
  <c r="Y12" i="116"/>
  <c r="X12" i="116"/>
  <c r="W12" i="116"/>
  <c r="V12" i="116"/>
  <c r="U12" i="116"/>
  <c r="T12" i="116"/>
  <c r="S12" i="116"/>
  <c r="R12" i="116"/>
  <c r="Q12" i="116"/>
  <c r="P12" i="116"/>
  <c r="U8" i="116"/>
  <c r="Q8" i="116"/>
  <c r="V8" i="116"/>
  <c r="T8" i="116"/>
  <c r="S8" i="116"/>
  <c r="R8" i="116"/>
  <c r="P8" i="116"/>
  <c r="M34" i="118" l="1"/>
  <c r="M8" i="118"/>
  <c r="L9" i="118"/>
  <c r="L37" i="118" s="1"/>
  <c r="M12" i="118"/>
  <c r="L13" i="118"/>
  <c r="M16" i="118"/>
  <c r="M33" i="118" s="1"/>
  <c r="L17" i="118"/>
  <c r="M20" i="118"/>
  <c r="L21" i="118"/>
  <c r="M24" i="118"/>
  <c r="M36" i="118" s="1"/>
  <c r="L25" i="118"/>
  <c r="M28" i="118"/>
  <c r="L29" i="118"/>
  <c r="D33" i="118"/>
  <c r="H33" i="118"/>
  <c r="G34" i="118"/>
  <c r="D37" i="118"/>
  <c r="L18" i="118"/>
  <c r="E33" i="118"/>
  <c r="I33" i="118"/>
  <c r="D34" i="118"/>
  <c r="L11" i="118"/>
  <c r="L15" i="118"/>
  <c r="M18" i="118"/>
  <c r="M35" i="118" s="1"/>
  <c r="L19" i="118"/>
  <c r="L27" i="118"/>
  <c r="L31" i="118"/>
  <c r="F33" i="118"/>
  <c r="J33" i="118"/>
  <c r="L24" i="118"/>
  <c r="M34" i="117"/>
  <c r="M33" i="117"/>
  <c r="M8" i="117"/>
  <c r="L9" i="117"/>
  <c r="L37" i="117" s="1"/>
  <c r="M12" i="117"/>
  <c r="L13" i="117"/>
  <c r="M16" i="117"/>
  <c r="L17" i="117"/>
  <c r="M20" i="117"/>
  <c r="L21" i="117"/>
  <c r="M24" i="117"/>
  <c r="M36" i="117" s="1"/>
  <c r="L25" i="117"/>
  <c r="M28" i="117"/>
  <c r="L29" i="117"/>
  <c r="D33" i="117"/>
  <c r="H33" i="117"/>
  <c r="G34" i="117"/>
  <c r="D37" i="117"/>
  <c r="L18" i="117"/>
  <c r="E33" i="117"/>
  <c r="I33" i="117"/>
  <c r="D34" i="117"/>
  <c r="L15" i="117"/>
  <c r="M18" i="117"/>
  <c r="F33" i="117"/>
  <c r="J33" i="117"/>
  <c r="L24" i="117"/>
  <c r="L36" i="118" l="1"/>
  <c r="L35" i="118"/>
  <c r="M37" i="118"/>
  <c r="L33" i="118"/>
  <c r="L34" i="118"/>
  <c r="M35" i="117"/>
  <c r="L36" i="117"/>
  <c r="L33" i="117"/>
  <c r="L34" i="117"/>
  <c r="L35" i="117"/>
  <c r="M37" i="117"/>
  <c r="C39" i="115" l="1"/>
  <c r="J36" i="115"/>
  <c r="F36" i="115"/>
  <c r="L31" i="115"/>
  <c r="M31" i="115"/>
  <c r="L30" i="115"/>
  <c r="M30" i="115"/>
  <c r="M29" i="115"/>
  <c r="L28" i="115"/>
  <c r="L27" i="115"/>
  <c r="M27" i="115"/>
  <c r="L26" i="115"/>
  <c r="M26" i="115"/>
  <c r="M25" i="115"/>
  <c r="I36" i="115"/>
  <c r="H36" i="115"/>
  <c r="G36" i="115"/>
  <c r="E36" i="115"/>
  <c r="D36" i="115"/>
  <c r="L23" i="115"/>
  <c r="M23" i="115"/>
  <c r="L22" i="115"/>
  <c r="M22" i="115"/>
  <c r="M21" i="115"/>
  <c r="L20" i="115"/>
  <c r="L19" i="115"/>
  <c r="M19" i="115"/>
  <c r="J35" i="115"/>
  <c r="I35" i="115"/>
  <c r="H35" i="115"/>
  <c r="G35" i="115"/>
  <c r="F35" i="115"/>
  <c r="E35" i="115"/>
  <c r="D35" i="115"/>
  <c r="M17" i="115"/>
  <c r="I33" i="115"/>
  <c r="E33" i="115"/>
  <c r="L16" i="115"/>
  <c r="J34" i="115"/>
  <c r="I34" i="115"/>
  <c r="H34" i="115"/>
  <c r="G33" i="115"/>
  <c r="F34" i="115"/>
  <c r="E34" i="115"/>
  <c r="M15" i="115"/>
  <c r="L14" i="115"/>
  <c r="M14" i="115"/>
  <c r="M13" i="115"/>
  <c r="L12" i="115"/>
  <c r="M11" i="115"/>
  <c r="L10" i="115"/>
  <c r="M10" i="115"/>
  <c r="M9" i="115"/>
  <c r="J37" i="115"/>
  <c r="I37" i="115"/>
  <c r="H37" i="115"/>
  <c r="G37" i="115"/>
  <c r="F37" i="115"/>
  <c r="E37" i="115"/>
  <c r="L8" i="115"/>
  <c r="C39" i="114"/>
  <c r="J36" i="114"/>
  <c r="F36" i="114"/>
  <c r="M31" i="114"/>
  <c r="L30" i="114"/>
  <c r="M30" i="114"/>
  <c r="M29" i="114"/>
  <c r="L28" i="114"/>
  <c r="M27" i="114"/>
  <c r="L26" i="114"/>
  <c r="M26" i="114"/>
  <c r="M25" i="114"/>
  <c r="I36" i="114"/>
  <c r="H36" i="114"/>
  <c r="G36" i="114"/>
  <c r="E36" i="114"/>
  <c r="D36" i="114"/>
  <c r="M23" i="114"/>
  <c r="L22" i="114"/>
  <c r="M22" i="114"/>
  <c r="M21" i="114"/>
  <c r="L20" i="114"/>
  <c r="M19" i="114"/>
  <c r="J35" i="114"/>
  <c r="I35" i="114"/>
  <c r="H35" i="114"/>
  <c r="G35" i="114"/>
  <c r="F35" i="114"/>
  <c r="E35" i="114"/>
  <c r="D35" i="114"/>
  <c r="M17" i="114"/>
  <c r="L16" i="114"/>
  <c r="J34" i="114"/>
  <c r="I34" i="114"/>
  <c r="H34" i="114"/>
  <c r="G33" i="114"/>
  <c r="F34" i="114"/>
  <c r="E34" i="114"/>
  <c r="M15" i="114"/>
  <c r="L14" i="114"/>
  <c r="M14" i="114"/>
  <c r="M13" i="114"/>
  <c r="L12" i="114"/>
  <c r="M11" i="114"/>
  <c r="L10" i="114"/>
  <c r="M10" i="114"/>
  <c r="M9" i="114"/>
  <c r="J37" i="114"/>
  <c r="I37" i="114"/>
  <c r="H37" i="114"/>
  <c r="G37" i="114"/>
  <c r="F37" i="114"/>
  <c r="E37" i="114"/>
  <c r="L8" i="114"/>
  <c r="X16" i="113"/>
  <c r="T16" i="113"/>
  <c r="S16" i="113"/>
  <c r="Y16" i="113"/>
  <c r="X13" i="113"/>
  <c r="W13" i="113"/>
  <c r="V13" i="113" s="1"/>
  <c r="U13" i="113" s="1"/>
  <c r="T13" i="113" s="1"/>
  <c r="S13" i="113" s="1"/>
  <c r="R13" i="113" s="1"/>
  <c r="Q13" i="113" s="1"/>
  <c r="P13" i="113" s="1"/>
  <c r="AA12" i="113"/>
  <c r="Z12" i="113"/>
  <c r="Y12" i="113"/>
  <c r="X12" i="113"/>
  <c r="W12" i="113"/>
  <c r="V12" i="113"/>
  <c r="U12" i="113"/>
  <c r="R12" i="113"/>
  <c r="V8" i="113"/>
  <c r="S8" i="113"/>
  <c r="R8" i="113"/>
  <c r="U8" i="113"/>
  <c r="T8" i="113"/>
  <c r="Q8" i="113"/>
  <c r="P8" i="113"/>
  <c r="M8" i="115" l="1"/>
  <c r="L9" i="115"/>
  <c r="M12" i="115"/>
  <c r="L13" i="115"/>
  <c r="L37" i="115" s="1"/>
  <c r="M16" i="115"/>
  <c r="M34" i="115" s="1"/>
  <c r="L17" i="115"/>
  <c r="M20" i="115"/>
  <c r="L21" i="115"/>
  <c r="M24" i="115"/>
  <c r="M36" i="115" s="1"/>
  <c r="L25" i="115"/>
  <c r="M28" i="115"/>
  <c r="L29" i="115"/>
  <c r="D33" i="115"/>
  <c r="H33" i="115"/>
  <c r="G34" i="115"/>
  <c r="D37" i="115"/>
  <c r="L18" i="115"/>
  <c r="D34" i="115"/>
  <c r="L11" i="115"/>
  <c r="L15" i="115"/>
  <c r="M18" i="115"/>
  <c r="M35" i="115" s="1"/>
  <c r="F33" i="115"/>
  <c r="J33" i="115"/>
  <c r="L24" i="115"/>
  <c r="L36" i="115" s="1"/>
  <c r="M8" i="114"/>
  <c r="L9" i="114"/>
  <c r="L37" i="114" s="1"/>
  <c r="M12" i="114"/>
  <c r="L13" i="114"/>
  <c r="M16" i="114"/>
  <c r="M34" i="114" s="1"/>
  <c r="L17" i="114"/>
  <c r="M20" i="114"/>
  <c r="L21" i="114"/>
  <c r="M24" i="114"/>
  <c r="M36" i="114" s="1"/>
  <c r="L25" i="114"/>
  <c r="M28" i="114"/>
  <c r="L29" i="114"/>
  <c r="D33" i="114"/>
  <c r="H33" i="114"/>
  <c r="G34" i="114"/>
  <c r="D37" i="114"/>
  <c r="L18" i="114"/>
  <c r="E33" i="114"/>
  <c r="I33" i="114"/>
  <c r="D34" i="114"/>
  <c r="L11" i="114"/>
  <c r="L15" i="114"/>
  <c r="M18" i="114"/>
  <c r="M35" i="114" s="1"/>
  <c r="L19" i="114"/>
  <c r="L23" i="114"/>
  <c r="L27" i="114"/>
  <c r="L31" i="114"/>
  <c r="F33" i="114"/>
  <c r="J33" i="114"/>
  <c r="L24" i="114"/>
  <c r="L36" i="114" s="1"/>
  <c r="L35" i="115" l="1"/>
  <c r="M37" i="115"/>
  <c r="M33" i="115"/>
  <c r="L33" i="115"/>
  <c r="L34" i="115"/>
  <c r="L35" i="114"/>
  <c r="M37" i="114"/>
  <c r="L33" i="114"/>
  <c r="L34" i="114"/>
  <c r="M33" i="114"/>
  <c r="C39" i="112" l="1"/>
  <c r="L31" i="112"/>
  <c r="M31" i="112"/>
  <c r="M30" i="112"/>
  <c r="M29" i="112"/>
  <c r="L28" i="112"/>
  <c r="L27" i="112"/>
  <c r="M27" i="112"/>
  <c r="M26" i="112"/>
  <c r="M25" i="112"/>
  <c r="J36" i="112"/>
  <c r="I36" i="112"/>
  <c r="H36" i="112"/>
  <c r="G36" i="112"/>
  <c r="F36" i="112"/>
  <c r="E36" i="112"/>
  <c r="D36" i="112"/>
  <c r="L23" i="112"/>
  <c r="M23" i="112"/>
  <c r="M22" i="112"/>
  <c r="M21" i="112"/>
  <c r="L20" i="112"/>
  <c r="L19" i="112"/>
  <c r="M19" i="112"/>
  <c r="J35" i="112"/>
  <c r="I35" i="112"/>
  <c r="H35" i="112"/>
  <c r="G35" i="112"/>
  <c r="F35" i="112"/>
  <c r="E35" i="112"/>
  <c r="D35" i="112"/>
  <c r="M17" i="112"/>
  <c r="L16" i="112"/>
  <c r="J34" i="112"/>
  <c r="I34" i="112"/>
  <c r="H34" i="112"/>
  <c r="G33" i="112"/>
  <c r="F34" i="112"/>
  <c r="E34" i="112"/>
  <c r="M15" i="112"/>
  <c r="M14" i="112"/>
  <c r="M13" i="112"/>
  <c r="L12" i="112"/>
  <c r="L11" i="112"/>
  <c r="M11" i="112"/>
  <c r="M10" i="112"/>
  <c r="M9" i="112"/>
  <c r="J37" i="112"/>
  <c r="I37" i="112"/>
  <c r="H37" i="112"/>
  <c r="G37" i="112"/>
  <c r="F37" i="112"/>
  <c r="E37" i="112"/>
  <c r="L8" i="112"/>
  <c r="C39" i="111"/>
  <c r="L31" i="111"/>
  <c r="M31" i="111"/>
  <c r="M30" i="111"/>
  <c r="M29" i="111"/>
  <c r="L28" i="111"/>
  <c r="L27" i="111"/>
  <c r="M27" i="111"/>
  <c r="M26" i="111"/>
  <c r="M25" i="111"/>
  <c r="J36" i="111"/>
  <c r="I36" i="111"/>
  <c r="H36" i="111"/>
  <c r="G36" i="111"/>
  <c r="F36" i="111"/>
  <c r="E36" i="111"/>
  <c r="D36" i="111"/>
  <c r="L23" i="111"/>
  <c r="M23" i="111"/>
  <c r="M22" i="111"/>
  <c r="M21" i="111"/>
  <c r="L20" i="111"/>
  <c r="L19" i="111"/>
  <c r="M19" i="111"/>
  <c r="J35" i="111"/>
  <c r="I35" i="111"/>
  <c r="H35" i="111"/>
  <c r="G35" i="111"/>
  <c r="F35" i="111"/>
  <c r="E35" i="111"/>
  <c r="D35" i="111"/>
  <c r="M17" i="111"/>
  <c r="L16" i="111"/>
  <c r="J34" i="111"/>
  <c r="I34" i="111"/>
  <c r="H34" i="111"/>
  <c r="G33" i="111"/>
  <c r="F34" i="111"/>
  <c r="E34" i="111"/>
  <c r="M15" i="111"/>
  <c r="M14" i="111"/>
  <c r="M13" i="111"/>
  <c r="L12" i="111"/>
  <c r="L11" i="111"/>
  <c r="M11" i="111"/>
  <c r="M10" i="111"/>
  <c r="M9" i="111"/>
  <c r="J37" i="111"/>
  <c r="I37" i="111"/>
  <c r="H37" i="111"/>
  <c r="G37" i="111"/>
  <c r="F37" i="111"/>
  <c r="E37" i="111"/>
  <c r="L8" i="111"/>
  <c r="X16" i="110"/>
  <c r="V16" i="110"/>
  <c r="U16" i="110"/>
  <c r="T16" i="110"/>
  <c r="S16" i="110"/>
  <c r="R16" i="110"/>
  <c r="Y16" i="110"/>
  <c r="X13" i="110"/>
  <c r="W13" i="110"/>
  <c r="V13" i="110"/>
  <c r="U13" i="110" s="1"/>
  <c r="T13" i="110" s="1"/>
  <c r="S13" i="110" s="1"/>
  <c r="R13" i="110" s="1"/>
  <c r="Q13" i="110" s="1"/>
  <c r="P13" i="110" s="1"/>
  <c r="AA12" i="110"/>
  <c r="Z12" i="110"/>
  <c r="Y12" i="110"/>
  <c r="X12" i="110"/>
  <c r="W12" i="110"/>
  <c r="V12" i="110"/>
  <c r="U12" i="110"/>
  <c r="T12" i="110"/>
  <c r="S12" i="110"/>
  <c r="R12" i="110"/>
  <c r="Q12" i="110"/>
  <c r="P12" i="110"/>
  <c r="V8" i="110"/>
  <c r="U8" i="110"/>
  <c r="R8" i="110"/>
  <c r="Q8" i="110"/>
  <c r="T8" i="110"/>
  <c r="S8" i="110"/>
  <c r="P8" i="110"/>
  <c r="M34" i="112" l="1"/>
  <c r="M8" i="112"/>
  <c r="L9" i="112"/>
  <c r="M12" i="112"/>
  <c r="L13" i="112"/>
  <c r="L37" i="112" s="1"/>
  <c r="M16" i="112"/>
  <c r="L17" i="112"/>
  <c r="M20" i="112"/>
  <c r="L21" i="112"/>
  <c r="M24" i="112"/>
  <c r="M36" i="112" s="1"/>
  <c r="L25" i="112"/>
  <c r="M28" i="112"/>
  <c r="L29" i="112"/>
  <c r="D33" i="112"/>
  <c r="H33" i="112"/>
  <c r="G34" i="112"/>
  <c r="D37" i="112"/>
  <c r="L10" i="112"/>
  <c r="L14" i="112"/>
  <c r="L18" i="112"/>
  <c r="L22" i="112"/>
  <c r="L26" i="112"/>
  <c r="L30" i="112"/>
  <c r="E33" i="112"/>
  <c r="I33" i="112"/>
  <c r="D34" i="112"/>
  <c r="L15" i="112"/>
  <c r="M18" i="112"/>
  <c r="M35" i="112" s="1"/>
  <c r="F33" i="112"/>
  <c r="J33" i="112"/>
  <c r="L24" i="112"/>
  <c r="L36" i="112" s="1"/>
  <c r="M34" i="111"/>
  <c r="M8" i="111"/>
  <c r="L9" i="111"/>
  <c r="L37" i="111" s="1"/>
  <c r="M12" i="111"/>
  <c r="L13" i="111"/>
  <c r="M16" i="111"/>
  <c r="L17" i="111"/>
  <c r="M20" i="111"/>
  <c r="L21" i="111"/>
  <c r="M24" i="111"/>
  <c r="M36" i="111" s="1"/>
  <c r="L25" i="111"/>
  <c r="M28" i="111"/>
  <c r="L29" i="111"/>
  <c r="D33" i="111"/>
  <c r="H33" i="111"/>
  <c r="G34" i="111"/>
  <c r="D37" i="111"/>
  <c r="L10" i="111"/>
  <c r="L14" i="111"/>
  <c r="L18" i="111"/>
  <c r="L35" i="111" s="1"/>
  <c r="L22" i="111"/>
  <c r="L26" i="111"/>
  <c r="L30" i="111"/>
  <c r="E33" i="111"/>
  <c r="I33" i="111"/>
  <c r="D34" i="111"/>
  <c r="L15" i="111"/>
  <c r="M18" i="111"/>
  <c r="M35" i="111" s="1"/>
  <c r="F33" i="111"/>
  <c r="J33" i="111"/>
  <c r="L24" i="111"/>
  <c r="L36" i="111" s="1"/>
  <c r="L35" i="112" l="1"/>
  <c r="L33" i="112"/>
  <c r="L34" i="112"/>
  <c r="M37" i="112"/>
  <c r="M33" i="112"/>
  <c r="L33" i="111"/>
  <c r="L34" i="111"/>
  <c r="M37" i="111"/>
  <c r="M33" i="111"/>
  <c r="C39" i="109" l="1"/>
  <c r="M31" i="109"/>
  <c r="L30" i="109"/>
  <c r="M30" i="109"/>
  <c r="L29" i="109"/>
  <c r="M29" i="109"/>
  <c r="M28" i="109"/>
  <c r="M27" i="109"/>
  <c r="L26" i="109"/>
  <c r="L25" i="109"/>
  <c r="M25" i="109"/>
  <c r="J36" i="109"/>
  <c r="I36" i="109"/>
  <c r="H36" i="109"/>
  <c r="G36" i="109"/>
  <c r="F36" i="109"/>
  <c r="E36" i="109"/>
  <c r="M24" i="109"/>
  <c r="M23" i="109"/>
  <c r="L22" i="109"/>
  <c r="M21" i="109"/>
  <c r="M20" i="109"/>
  <c r="M19" i="109"/>
  <c r="J35" i="109"/>
  <c r="I35" i="109"/>
  <c r="H35" i="109"/>
  <c r="G35" i="109"/>
  <c r="F35" i="109"/>
  <c r="E35" i="109"/>
  <c r="L18" i="109"/>
  <c r="M17" i="109"/>
  <c r="M16" i="109"/>
  <c r="J34" i="109"/>
  <c r="I33" i="109"/>
  <c r="H34" i="109"/>
  <c r="G34" i="109"/>
  <c r="F34" i="109"/>
  <c r="E33" i="109"/>
  <c r="D34" i="109"/>
  <c r="L14" i="109"/>
  <c r="M13" i="109"/>
  <c r="M12" i="109"/>
  <c r="M11" i="109"/>
  <c r="L10" i="109"/>
  <c r="M9" i="109"/>
  <c r="J37" i="109"/>
  <c r="I37" i="109"/>
  <c r="H37" i="109"/>
  <c r="G37" i="109"/>
  <c r="F37" i="109"/>
  <c r="E37" i="109"/>
  <c r="D37" i="109"/>
  <c r="C39" i="108"/>
  <c r="M31" i="108"/>
  <c r="L30" i="108"/>
  <c r="L29" i="108"/>
  <c r="M29" i="108"/>
  <c r="M28" i="108"/>
  <c r="M27" i="108"/>
  <c r="L26" i="108"/>
  <c r="L25" i="108"/>
  <c r="M25" i="108"/>
  <c r="J36" i="108"/>
  <c r="I36" i="108"/>
  <c r="H36" i="108"/>
  <c r="G36" i="108"/>
  <c r="F36" i="108"/>
  <c r="E36" i="108"/>
  <c r="M24" i="108"/>
  <c r="M23" i="108"/>
  <c r="L22" i="108"/>
  <c r="L21" i="108"/>
  <c r="M21" i="108"/>
  <c r="M20" i="108"/>
  <c r="M19" i="108"/>
  <c r="J35" i="108"/>
  <c r="I35" i="108"/>
  <c r="H35" i="108"/>
  <c r="G35" i="108"/>
  <c r="F35" i="108"/>
  <c r="E35" i="108"/>
  <c r="L18" i="108"/>
  <c r="L17" i="108"/>
  <c r="M17" i="108"/>
  <c r="M16" i="108"/>
  <c r="J34" i="108"/>
  <c r="I33" i="108"/>
  <c r="H34" i="108"/>
  <c r="G34" i="108"/>
  <c r="F34" i="108"/>
  <c r="E33" i="108"/>
  <c r="D34" i="108"/>
  <c r="L14" i="108"/>
  <c r="L13" i="108"/>
  <c r="M13" i="108"/>
  <c r="M12" i="108"/>
  <c r="M11" i="108"/>
  <c r="L10" i="108"/>
  <c r="L9" i="108"/>
  <c r="M9" i="108"/>
  <c r="J37" i="108"/>
  <c r="I37" i="108"/>
  <c r="H37" i="108"/>
  <c r="G37" i="108"/>
  <c r="F37" i="108"/>
  <c r="E37" i="108"/>
  <c r="D37" i="108"/>
  <c r="X16" i="107"/>
  <c r="W16" i="107"/>
  <c r="V16" i="107"/>
  <c r="U16" i="107"/>
  <c r="T16" i="107"/>
  <c r="S16" i="107"/>
  <c r="R16" i="107"/>
  <c r="Y16" i="107"/>
  <c r="X13" i="107"/>
  <c r="W13" i="107"/>
  <c r="V13" i="107" s="1"/>
  <c r="U13" i="107" s="1"/>
  <c r="T13" i="107" s="1"/>
  <c r="S13" i="107" s="1"/>
  <c r="R13" i="107" s="1"/>
  <c r="Q13" i="107" s="1"/>
  <c r="P13" i="107" s="1"/>
  <c r="AA12" i="107"/>
  <c r="Z12" i="107"/>
  <c r="Y12" i="107"/>
  <c r="X12" i="107"/>
  <c r="W12" i="107"/>
  <c r="V12" i="107"/>
  <c r="U12" i="107"/>
  <c r="T12" i="107"/>
  <c r="S12" i="107"/>
  <c r="R12" i="107"/>
  <c r="Q12" i="107"/>
  <c r="P12" i="107"/>
  <c r="V8" i="107"/>
  <c r="R8" i="107"/>
  <c r="U8" i="107"/>
  <c r="T8" i="107"/>
  <c r="S8" i="107"/>
  <c r="Q8" i="107"/>
  <c r="P8" i="107"/>
  <c r="M10" i="109" l="1"/>
  <c r="L11" i="109"/>
  <c r="M14" i="109"/>
  <c r="L15" i="109"/>
  <c r="M18" i="109"/>
  <c r="M35" i="109" s="1"/>
  <c r="L19" i="109"/>
  <c r="M22" i="109"/>
  <c r="L23" i="109"/>
  <c r="M26" i="109"/>
  <c r="M36" i="109" s="1"/>
  <c r="L27" i="109"/>
  <c r="L31" i="109"/>
  <c r="F33" i="109"/>
  <c r="J33" i="109"/>
  <c r="E34" i="109"/>
  <c r="I34" i="109"/>
  <c r="D35" i="109"/>
  <c r="L8" i="109"/>
  <c r="L37" i="109" s="1"/>
  <c r="L12" i="109"/>
  <c r="M15" i="109"/>
  <c r="L16" i="109"/>
  <c r="L20" i="109"/>
  <c r="L35" i="109" s="1"/>
  <c r="L24" i="109"/>
  <c r="L36" i="109" s="1"/>
  <c r="L28" i="109"/>
  <c r="G33" i="109"/>
  <c r="D36" i="109"/>
  <c r="M8" i="109"/>
  <c r="L9" i="109"/>
  <c r="L13" i="109"/>
  <c r="L17" i="109"/>
  <c r="L21" i="109"/>
  <c r="D33" i="109"/>
  <c r="H33" i="109"/>
  <c r="L35" i="108"/>
  <c r="M10" i="108"/>
  <c r="L11" i="108"/>
  <c r="M14" i="108"/>
  <c r="L15" i="108"/>
  <c r="M18" i="108"/>
  <c r="L19" i="108"/>
  <c r="M22" i="108"/>
  <c r="L23" i="108"/>
  <c r="M26" i="108"/>
  <c r="M36" i="108" s="1"/>
  <c r="L27" i="108"/>
  <c r="M30" i="108"/>
  <c r="L31" i="108"/>
  <c r="F33" i="108"/>
  <c r="J33" i="108"/>
  <c r="E34" i="108"/>
  <c r="I34" i="108"/>
  <c r="D35" i="108"/>
  <c r="L8" i="108"/>
  <c r="L12" i="108"/>
  <c r="M15" i="108"/>
  <c r="L16" i="108"/>
  <c r="L20" i="108"/>
  <c r="L24" i="108"/>
  <c r="L36" i="108" s="1"/>
  <c r="L28" i="108"/>
  <c r="G33" i="108"/>
  <c r="D36" i="108"/>
  <c r="M8" i="108"/>
  <c r="D33" i="108"/>
  <c r="H33" i="108"/>
  <c r="M34" i="109" l="1"/>
  <c r="M33" i="109"/>
  <c r="M37" i="109"/>
  <c r="L34" i="109"/>
  <c r="L33" i="109"/>
  <c r="M37" i="108"/>
  <c r="L37" i="108"/>
  <c r="M35" i="108"/>
  <c r="M34" i="108"/>
  <c r="M33" i="108"/>
  <c r="L34" i="108"/>
  <c r="L33" i="108"/>
  <c r="C39" i="106" l="1"/>
  <c r="H36" i="106"/>
  <c r="D36" i="106"/>
  <c r="M31" i="106"/>
  <c r="L30" i="106"/>
  <c r="M30" i="106"/>
  <c r="L29" i="106"/>
  <c r="M29" i="106"/>
  <c r="L28" i="106"/>
  <c r="M28" i="106"/>
  <c r="M27" i="106"/>
  <c r="L26" i="106"/>
  <c r="M26" i="106"/>
  <c r="L25" i="106"/>
  <c r="M25" i="106"/>
  <c r="L24" i="106"/>
  <c r="J36" i="106"/>
  <c r="I36" i="106"/>
  <c r="G36" i="106"/>
  <c r="F36" i="106"/>
  <c r="E36" i="106"/>
  <c r="M24" i="106"/>
  <c r="M36" i="106" s="1"/>
  <c r="M23" i="106"/>
  <c r="L22" i="106"/>
  <c r="M22" i="106"/>
  <c r="L21" i="106"/>
  <c r="M21" i="106"/>
  <c r="L20" i="106"/>
  <c r="M20" i="106"/>
  <c r="M19" i="106"/>
  <c r="J35" i="106"/>
  <c r="I35" i="106"/>
  <c r="H35" i="106"/>
  <c r="G35" i="106"/>
  <c r="F35" i="106"/>
  <c r="L18" i="106"/>
  <c r="D35" i="106"/>
  <c r="J34" i="106"/>
  <c r="F34" i="106"/>
  <c r="M17" i="106"/>
  <c r="G33" i="106"/>
  <c r="M16" i="106"/>
  <c r="J33" i="106"/>
  <c r="I33" i="106"/>
  <c r="H34" i="106"/>
  <c r="G34" i="106"/>
  <c r="F33" i="106"/>
  <c r="E33" i="106"/>
  <c r="D34" i="106"/>
  <c r="L14" i="106"/>
  <c r="M14" i="106"/>
  <c r="L13" i="106"/>
  <c r="M13" i="106"/>
  <c r="L12" i="106"/>
  <c r="M12" i="106"/>
  <c r="M11" i="106"/>
  <c r="L10" i="106"/>
  <c r="L9" i="106"/>
  <c r="M9" i="106"/>
  <c r="J37" i="106"/>
  <c r="I37" i="106"/>
  <c r="H37" i="106"/>
  <c r="L8" i="106"/>
  <c r="F37" i="106"/>
  <c r="E37" i="106"/>
  <c r="D37" i="106"/>
  <c r="C39" i="105"/>
  <c r="M31" i="105"/>
  <c r="L30" i="105"/>
  <c r="M30" i="105"/>
  <c r="L29" i="105"/>
  <c r="M29" i="105"/>
  <c r="M28" i="105"/>
  <c r="M27" i="105"/>
  <c r="L26" i="105"/>
  <c r="M26" i="105"/>
  <c r="L25" i="105"/>
  <c r="M25" i="105"/>
  <c r="J36" i="105"/>
  <c r="I36" i="105"/>
  <c r="H36" i="105"/>
  <c r="G36" i="105"/>
  <c r="F36" i="105"/>
  <c r="E36" i="105"/>
  <c r="M24" i="105"/>
  <c r="M23" i="105"/>
  <c r="L22" i="105"/>
  <c r="M22" i="105"/>
  <c r="L21" i="105"/>
  <c r="M21" i="105"/>
  <c r="M20" i="105"/>
  <c r="M19" i="105"/>
  <c r="J35" i="105"/>
  <c r="I35" i="105"/>
  <c r="H35" i="105"/>
  <c r="G35" i="105"/>
  <c r="L18" i="105"/>
  <c r="E35" i="105"/>
  <c r="D35" i="105"/>
  <c r="L17" i="105"/>
  <c r="M17" i="105"/>
  <c r="M16" i="105"/>
  <c r="J34" i="105"/>
  <c r="I33" i="105"/>
  <c r="H34" i="105"/>
  <c r="G34" i="105"/>
  <c r="F34" i="105"/>
  <c r="E33" i="105"/>
  <c r="D34" i="105"/>
  <c r="L14" i="105"/>
  <c r="L13" i="105"/>
  <c r="M13" i="105"/>
  <c r="M12" i="105"/>
  <c r="M11" i="105"/>
  <c r="L10" i="105"/>
  <c r="L9" i="105"/>
  <c r="M9" i="105"/>
  <c r="J37" i="105"/>
  <c r="I37" i="105"/>
  <c r="H37" i="105"/>
  <c r="G37" i="105"/>
  <c r="F37" i="105"/>
  <c r="E37" i="105"/>
  <c r="D37" i="105"/>
  <c r="X16" i="104"/>
  <c r="W16" i="104"/>
  <c r="V16" i="104"/>
  <c r="U16" i="104"/>
  <c r="T16" i="104"/>
  <c r="S16" i="104"/>
  <c r="R16" i="104"/>
  <c r="Y16" i="104"/>
  <c r="X13" i="104"/>
  <c r="W13" i="104"/>
  <c r="V13" i="104" s="1"/>
  <c r="U13" i="104" s="1"/>
  <c r="T13" i="104" s="1"/>
  <c r="S13" i="104" s="1"/>
  <c r="R13" i="104" s="1"/>
  <c r="Q13" i="104" s="1"/>
  <c r="P13" i="104" s="1"/>
  <c r="AA12" i="104"/>
  <c r="Z12" i="104"/>
  <c r="Y12" i="104"/>
  <c r="X12" i="104"/>
  <c r="W12" i="104"/>
  <c r="V12" i="104"/>
  <c r="U12" i="104"/>
  <c r="T12" i="104"/>
  <c r="S12" i="104"/>
  <c r="R12" i="104"/>
  <c r="Q12" i="104"/>
  <c r="P12" i="104"/>
  <c r="V8" i="104"/>
  <c r="R8" i="104"/>
  <c r="U8" i="104"/>
  <c r="T8" i="104"/>
  <c r="S8" i="104"/>
  <c r="Q8" i="104"/>
  <c r="P8" i="104"/>
  <c r="L36" i="106" l="1"/>
  <c r="M15" i="106"/>
  <c r="M10" i="106"/>
  <c r="L11" i="106"/>
  <c r="L15" i="106"/>
  <c r="M18" i="106"/>
  <c r="M35" i="106" s="1"/>
  <c r="L19" i="106"/>
  <c r="L35" i="106" s="1"/>
  <c r="L23" i="106"/>
  <c r="L27" i="106"/>
  <c r="L31" i="106"/>
  <c r="E34" i="106"/>
  <c r="I34" i="106"/>
  <c r="L16" i="106"/>
  <c r="E35" i="106"/>
  <c r="G37" i="106"/>
  <c r="M8" i="106"/>
  <c r="L17" i="106"/>
  <c r="D33" i="106"/>
  <c r="H33" i="106"/>
  <c r="M36" i="105"/>
  <c r="M10" i="105"/>
  <c r="L11" i="105"/>
  <c r="M14" i="105"/>
  <c r="L15" i="105"/>
  <c r="M18" i="105"/>
  <c r="M35" i="105" s="1"/>
  <c r="L19" i="105"/>
  <c r="L35" i="105" s="1"/>
  <c r="L23" i="105"/>
  <c r="L27" i="105"/>
  <c r="L31" i="105"/>
  <c r="F33" i="105"/>
  <c r="J33" i="105"/>
  <c r="E34" i="105"/>
  <c r="I34" i="105"/>
  <c r="L8" i="105"/>
  <c r="L12" i="105"/>
  <c r="M15" i="105"/>
  <c r="L16" i="105"/>
  <c r="L20" i="105"/>
  <c r="L24" i="105"/>
  <c r="L36" i="105" s="1"/>
  <c r="L28" i="105"/>
  <c r="G33" i="105"/>
  <c r="D36" i="105"/>
  <c r="M8" i="105"/>
  <c r="D33" i="105"/>
  <c r="H33" i="105"/>
  <c r="F35" i="105"/>
  <c r="L37" i="106" l="1"/>
  <c r="L34" i="106"/>
  <c r="L33" i="106"/>
  <c r="M34" i="106"/>
  <c r="M33" i="106"/>
  <c r="M37" i="106"/>
  <c r="L34" i="105"/>
  <c r="L33" i="105"/>
  <c r="L37" i="105"/>
  <c r="M34" i="105"/>
  <c r="M33" i="105"/>
  <c r="M37" i="105"/>
  <c r="C39" i="103" l="1"/>
  <c r="M31" i="103"/>
  <c r="L30" i="103"/>
  <c r="M30" i="103"/>
  <c r="L29" i="103"/>
  <c r="M29" i="103"/>
  <c r="M28" i="103"/>
  <c r="M27" i="103"/>
  <c r="L26" i="103"/>
  <c r="M26" i="103"/>
  <c r="L25" i="103"/>
  <c r="M25" i="103"/>
  <c r="J36" i="103"/>
  <c r="I36" i="103"/>
  <c r="H36" i="103"/>
  <c r="G36" i="103"/>
  <c r="F36" i="103"/>
  <c r="E36" i="103"/>
  <c r="M24" i="103"/>
  <c r="M23" i="103"/>
  <c r="L22" i="103"/>
  <c r="M22" i="103"/>
  <c r="L21" i="103"/>
  <c r="M21" i="103"/>
  <c r="M20" i="103"/>
  <c r="M19" i="103"/>
  <c r="J35" i="103"/>
  <c r="I35" i="103"/>
  <c r="H35" i="103"/>
  <c r="G35" i="103"/>
  <c r="F35" i="103"/>
  <c r="L18" i="103"/>
  <c r="D35" i="103"/>
  <c r="L17" i="103"/>
  <c r="M17" i="103"/>
  <c r="M16" i="103"/>
  <c r="J34" i="103"/>
  <c r="I33" i="103"/>
  <c r="H34" i="103"/>
  <c r="G34" i="103"/>
  <c r="F34" i="103"/>
  <c r="E33" i="103"/>
  <c r="D34" i="103"/>
  <c r="L14" i="103"/>
  <c r="M14" i="103"/>
  <c r="L13" i="103"/>
  <c r="M13" i="103"/>
  <c r="M12" i="103"/>
  <c r="M11" i="103"/>
  <c r="L10" i="103"/>
  <c r="L9" i="103"/>
  <c r="M9" i="103"/>
  <c r="J37" i="103"/>
  <c r="I37" i="103"/>
  <c r="H37" i="103"/>
  <c r="G37" i="103"/>
  <c r="F37" i="103"/>
  <c r="E37" i="103"/>
  <c r="D37" i="103"/>
  <c r="C39" i="102"/>
  <c r="M31" i="102"/>
  <c r="L30" i="102"/>
  <c r="M30" i="102"/>
  <c r="L29" i="102"/>
  <c r="M29" i="102"/>
  <c r="M28" i="102"/>
  <c r="M27" i="102"/>
  <c r="L26" i="102"/>
  <c r="M26" i="102"/>
  <c r="L25" i="102"/>
  <c r="M25" i="102"/>
  <c r="J36" i="102"/>
  <c r="I36" i="102"/>
  <c r="H36" i="102"/>
  <c r="G36" i="102"/>
  <c r="F36" i="102"/>
  <c r="E36" i="102"/>
  <c r="M24" i="102"/>
  <c r="M23" i="102"/>
  <c r="L22" i="102"/>
  <c r="L21" i="102"/>
  <c r="M21" i="102"/>
  <c r="M20" i="102"/>
  <c r="M19" i="102"/>
  <c r="J35" i="102"/>
  <c r="I35" i="102"/>
  <c r="H35" i="102"/>
  <c r="G35" i="102"/>
  <c r="F35" i="102"/>
  <c r="E35" i="102"/>
  <c r="L18" i="102"/>
  <c r="L17" i="102"/>
  <c r="M17" i="102"/>
  <c r="M16" i="102"/>
  <c r="J34" i="102"/>
  <c r="I33" i="102"/>
  <c r="H34" i="102"/>
  <c r="G34" i="102"/>
  <c r="F34" i="102"/>
  <c r="E33" i="102"/>
  <c r="D34" i="102"/>
  <c r="L14" i="102"/>
  <c r="L13" i="102"/>
  <c r="M13" i="102"/>
  <c r="M12" i="102"/>
  <c r="M11" i="102"/>
  <c r="L10" i="102"/>
  <c r="L9" i="102"/>
  <c r="M9" i="102"/>
  <c r="J37" i="102"/>
  <c r="I37" i="102"/>
  <c r="H37" i="102"/>
  <c r="G37" i="102"/>
  <c r="F37" i="102"/>
  <c r="E37" i="102"/>
  <c r="D37" i="102"/>
  <c r="Y16" i="101"/>
  <c r="X16" i="101"/>
  <c r="W16" i="101"/>
  <c r="V16" i="101"/>
  <c r="U16" i="101"/>
  <c r="T16" i="101"/>
  <c r="S16" i="101"/>
  <c r="R16" i="101"/>
  <c r="Q16" i="101"/>
  <c r="X13" i="101"/>
  <c r="W13" i="101" s="1"/>
  <c r="V13" i="101" s="1"/>
  <c r="U13" i="101" s="1"/>
  <c r="T13" i="101" s="1"/>
  <c r="S13" i="101" s="1"/>
  <c r="R13" i="101" s="1"/>
  <c r="Q13" i="101" s="1"/>
  <c r="P13" i="101" s="1"/>
  <c r="AA12" i="101"/>
  <c r="Z12" i="101"/>
  <c r="Y12" i="101"/>
  <c r="X12" i="101"/>
  <c r="W12" i="101"/>
  <c r="V12" i="101"/>
  <c r="U12" i="101"/>
  <c r="T12" i="101"/>
  <c r="S12" i="101"/>
  <c r="R12" i="101"/>
  <c r="Q12" i="101"/>
  <c r="P12" i="101"/>
  <c r="S8" i="101"/>
  <c r="V8" i="101"/>
  <c r="U8" i="101"/>
  <c r="T8" i="101"/>
  <c r="R8" i="101"/>
  <c r="Q8" i="101"/>
  <c r="P8" i="101"/>
  <c r="M36" i="103" l="1"/>
  <c r="M10" i="103"/>
  <c r="L11" i="103"/>
  <c r="L15" i="103"/>
  <c r="M18" i="103"/>
  <c r="M35" i="103" s="1"/>
  <c r="L19" i="103"/>
  <c r="L35" i="103" s="1"/>
  <c r="L23" i="103"/>
  <c r="L27" i="103"/>
  <c r="L31" i="103"/>
  <c r="F33" i="103"/>
  <c r="J33" i="103"/>
  <c r="E34" i="103"/>
  <c r="I34" i="103"/>
  <c r="L8" i="103"/>
  <c r="L37" i="103" s="1"/>
  <c r="L12" i="103"/>
  <c r="M15" i="103"/>
  <c r="L16" i="103"/>
  <c r="L20" i="103"/>
  <c r="L24" i="103"/>
  <c r="L36" i="103" s="1"/>
  <c r="L28" i="103"/>
  <c r="G33" i="103"/>
  <c r="E35" i="103"/>
  <c r="D36" i="103"/>
  <c r="M8" i="103"/>
  <c r="D33" i="103"/>
  <c r="H33" i="103"/>
  <c r="M36" i="102"/>
  <c r="M10" i="102"/>
  <c r="L11" i="102"/>
  <c r="M14" i="102"/>
  <c r="L15" i="102"/>
  <c r="M18" i="102"/>
  <c r="M35" i="102" s="1"/>
  <c r="L19" i="102"/>
  <c r="L35" i="102" s="1"/>
  <c r="M22" i="102"/>
  <c r="L23" i="102"/>
  <c r="L27" i="102"/>
  <c r="L31" i="102"/>
  <c r="F33" i="102"/>
  <c r="J33" i="102"/>
  <c r="E34" i="102"/>
  <c r="I34" i="102"/>
  <c r="D35" i="102"/>
  <c r="L8" i="102"/>
  <c r="L12" i="102"/>
  <c r="M15" i="102"/>
  <c r="L16" i="102"/>
  <c r="L20" i="102"/>
  <c r="L24" i="102"/>
  <c r="L36" i="102" s="1"/>
  <c r="L28" i="102"/>
  <c r="G33" i="102"/>
  <c r="D36" i="102"/>
  <c r="M8" i="102"/>
  <c r="M37" i="102" s="1"/>
  <c r="D33" i="102"/>
  <c r="H33" i="102"/>
  <c r="M37" i="103" l="1"/>
  <c r="M34" i="103"/>
  <c r="M33" i="103"/>
  <c r="L34" i="103"/>
  <c r="L33" i="103"/>
  <c r="L34" i="102"/>
  <c r="L33" i="102"/>
  <c r="M34" i="102"/>
  <c r="M33" i="102"/>
  <c r="L37" i="102"/>
  <c r="C39" i="100" l="1"/>
  <c r="M31" i="100"/>
  <c r="L30" i="100"/>
  <c r="M30" i="100"/>
  <c r="L29" i="100"/>
  <c r="M29" i="100"/>
  <c r="M28" i="100"/>
  <c r="M27" i="100"/>
  <c r="L26" i="100"/>
  <c r="M26" i="100"/>
  <c r="L25" i="100"/>
  <c r="M25" i="100"/>
  <c r="J36" i="100"/>
  <c r="I36" i="100"/>
  <c r="H36" i="100"/>
  <c r="G36" i="100"/>
  <c r="F36" i="100"/>
  <c r="E36" i="100"/>
  <c r="M24" i="100"/>
  <c r="M36" i="100" s="1"/>
  <c r="M23" i="100"/>
  <c r="L22" i="100"/>
  <c r="M22" i="100"/>
  <c r="L21" i="100"/>
  <c r="M21" i="100"/>
  <c r="M20" i="100"/>
  <c r="M19" i="100"/>
  <c r="J35" i="100"/>
  <c r="I35" i="100"/>
  <c r="H35" i="100"/>
  <c r="G35" i="100"/>
  <c r="F35" i="100"/>
  <c r="E35" i="100"/>
  <c r="L18" i="100"/>
  <c r="L17" i="100"/>
  <c r="M17" i="100"/>
  <c r="M16" i="100"/>
  <c r="J34" i="100"/>
  <c r="I33" i="100"/>
  <c r="H34" i="100"/>
  <c r="G34" i="100"/>
  <c r="F34" i="100"/>
  <c r="E33" i="100"/>
  <c r="D34" i="100"/>
  <c r="L14" i="100"/>
  <c r="L13" i="100"/>
  <c r="M13" i="100"/>
  <c r="M12" i="100"/>
  <c r="M11" i="100"/>
  <c r="L10" i="100"/>
  <c r="L9" i="100"/>
  <c r="M9" i="100"/>
  <c r="J37" i="100"/>
  <c r="I37" i="100"/>
  <c r="H37" i="100"/>
  <c r="G37" i="100"/>
  <c r="F37" i="100"/>
  <c r="E37" i="100"/>
  <c r="D37" i="100"/>
  <c r="C39" i="99"/>
  <c r="M31" i="99"/>
  <c r="L30" i="99"/>
  <c r="M30" i="99"/>
  <c r="L29" i="99"/>
  <c r="M29" i="99"/>
  <c r="M28" i="99"/>
  <c r="M27" i="99"/>
  <c r="L26" i="99"/>
  <c r="M26" i="99"/>
  <c r="L25" i="99"/>
  <c r="M25" i="99"/>
  <c r="J36" i="99"/>
  <c r="I36" i="99"/>
  <c r="H36" i="99"/>
  <c r="G36" i="99"/>
  <c r="F36" i="99"/>
  <c r="E36" i="99"/>
  <c r="M24" i="99"/>
  <c r="M23" i="99"/>
  <c r="L22" i="99"/>
  <c r="M22" i="99"/>
  <c r="L21" i="99"/>
  <c r="M21" i="99"/>
  <c r="M20" i="99"/>
  <c r="M19" i="99"/>
  <c r="J35" i="99"/>
  <c r="I35" i="99"/>
  <c r="H35" i="99"/>
  <c r="G35" i="99"/>
  <c r="L18" i="99"/>
  <c r="E35" i="99"/>
  <c r="D35" i="99"/>
  <c r="L17" i="99"/>
  <c r="M17" i="99"/>
  <c r="M16" i="99"/>
  <c r="J34" i="99"/>
  <c r="I33" i="99"/>
  <c r="H34" i="99"/>
  <c r="G34" i="99"/>
  <c r="F34" i="99"/>
  <c r="E33" i="99"/>
  <c r="D34" i="99"/>
  <c r="L14" i="99"/>
  <c r="L13" i="99"/>
  <c r="M13" i="99"/>
  <c r="M12" i="99"/>
  <c r="M11" i="99"/>
  <c r="L10" i="99"/>
  <c r="M10" i="99"/>
  <c r="L9" i="99"/>
  <c r="M9" i="99"/>
  <c r="J37" i="99"/>
  <c r="I37" i="99"/>
  <c r="H37" i="99"/>
  <c r="G37" i="99"/>
  <c r="F37" i="99"/>
  <c r="E37" i="99"/>
  <c r="D37" i="99"/>
  <c r="Y16" i="98"/>
  <c r="T16" i="98"/>
  <c r="S16" i="98"/>
  <c r="R16" i="98"/>
  <c r="Q16" i="98"/>
  <c r="P16" i="98"/>
  <c r="X13" i="98"/>
  <c r="W13" i="98"/>
  <c r="V13" i="98" s="1"/>
  <c r="U13" i="98" s="1"/>
  <c r="T13" i="98" s="1"/>
  <c r="S13" i="98" s="1"/>
  <c r="R13" i="98" s="1"/>
  <c r="Q13" i="98" s="1"/>
  <c r="P13" i="98" s="1"/>
  <c r="AA12" i="98"/>
  <c r="Z12" i="98"/>
  <c r="Y12" i="98"/>
  <c r="X12" i="98"/>
  <c r="W12" i="98"/>
  <c r="V12" i="98"/>
  <c r="U12" i="98"/>
  <c r="T12" i="98"/>
  <c r="S12" i="98"/>
  <c r="R12" i="98"/>
  <c r="Q12" i="98"/>
  <c r="P12" i="98"/>
  <c r="V8" i="98"/>
  <c r="S8" i="98"/>
  <c r="R8" i="98"/>
  <c r="U8" i="98"/>
  <c r="T8" i="98"/>
  <c r="Q8" i="98"/>
  <c r="P8" i="98"/>
  <c r="M10" i="100" l="1"/>
  <c r="L11" i="100"/>
  <c r="M14" i="100"/>
  <c r="L15" i="100"/>
  <c r="M18" i="100"/>
  <c r="M35" i="100" s="1"/>
  <c r="L19" i="100"/>
  <c r="L35" i="100" s="1"/>
  <c r="L23" i="100"/>
  <c r="L27" i="100"/>
  <c r="L31" i="100"/>
  <c r="F33" i="100"/>
  <c r="J33" i="100"/>
  <c r="E34" i="100"/>
  <c r="I34" i="100"/>
  <c r="D35" i="100"/>
  <c r="L8" i="100"/>
  <c r="L12" i="100"/>
  <c r="M15" i="100"/>
  <c r="L16" i="100"/>
  <c r="L20" i="100"/>
  <c r="L24" i="100"/>
  <c r="L36" i="100" s="1"/>
  <c r="L28" i="100"/>
  <c r="G33" i="100"/>
  <c r="D36" i="100"/>
  <c r="M8" i="100"/>
  <c r="D33" i="100"/>
  <c r="H33" i="100"/>
  <c r="M36" i="99"/>
  <c r="L11" i="99"/>
  <c r="M14" i="99"/>
  <c r="L15" i="99"/>
  <c r="M18" i="99"/>
  <c r="M35" i="99" s="1"/>
  <c r="L19" i="99"/>
  <c r="L35" i="99" s="1"/>
  <c r="L23" i="99"/>
  <c r="L27" i="99"/>
  <c r="L31" i="99"/>
  <c r="F33" i="99"/>
  <c r="J33" i="99"/>
  <c r="E34" i="99"/>
  <c r="I34" i="99"/>
  <c r="L8" i="99"/>
  <c r="L12" i="99"/>
  <c r="M15" i="99"/>
  <c r="L16" i="99"/>
  <c r="L20" i="99"/>
  <c r="L24" i="99"/>
  <c r="L36" i="99" s="1"/>
  <c r="L28" i="99"/>
  <c r="G33" i="99"/>
  <c r="D36" i="99"/>
  <c r="M8" i="99"/>
  <c r="D33" i="99"/>
  <c r="H33" i="99"/>
  <c r="F35" i="99"/>
  <c r="L37" i="100" l="1"/>
  <c r="M34" i="100"/>
  <c r="M33" i="100"/>
  <c r="M37" i="100"/>
  <c r="L34" i="100"/>
  <c r="L33" i="100"/>
  <c r="M34" i="99"/>
  <c r="M33" i="99"/>
  <c r="M37" i="99"/>
  <c r="L37" i="99"/>
  <c r="L34" i="99"/>
  <c r="L33" i="99"/>
  <c r="C39" i="97" l="1"/>
  <c r="M31" i="97"/>
  <c r="L30" i="97"/>
  <c r="M30" i="97"/>
  <c r="L29" i="97"/>
  <c r="M29" i="97"/>
  <c r="M28" i="97"/>
  <c r="M27" i="97"/>
  <c r="L26" i="97"/>
  <c r="M26" i="97"/>
  <c r="L25" i="97"/>
  <c r="M25" i="97"/>
  <c r="J36" i="97"/>
  <c r="I36" i="97"/>
  <c r="H36" i="97"/>
  <c r="G36" i="97"/>
  <c r="F36" i="97"/>
  <c r="E36" i="97"/>
  <c r="M24" i="97"/>
  <c r="M23" i="97"/>
  <c r="L22" i="97"/>
  <c r="M22" i="97"/>
  <c r="L21" i="97"/>
  <c r="M21" i="97"/>
  <c r="M20" i="97"/>
  <c r="M19" i="97"/>
  <c r="J35" i="97"/>
  <c r="I35" i="97"/>
  <c r="H35" i="97"/>
  <c r="G35" i="97"/>
  <c r="F35" i="97"/>
  <c r="L18" i="97"/>
  <c r="D35" i="97"/>
  <c r="L17" i="97"/>
  <c r="M17" i="97"/>
  <c r="M16" i="97"/>
  <c r="J34" i="97"/>
  <c r="I33" i="97"/>
  <c r="H34" i="97"/>
  <c r="G34" i="97"/>
  <c r="F34" i="97"/>
  <c r="E33" i="97"/>
  <c r="D34" i="97"/>
  <c r="L14" i="97"/>
  <c r="M14" i="97"/>
  <c r="L13" i="97"/>
  <c r="M13" i="97"/>
  <c r="M12" i="97"/>
  <c r="M11" i="97"/>
  <c r="L10" i="97"/>
  <c r="M10" i="97"/>
  <c r="L9" i="97"/>
  <c r="M9" i="97"/>
  <c r="J37" i="97"/>
  <c r="I37" i="97"/>
  <c r="H37" i="97"/>
  <c r="G37" i="97"/>
  <c r="F37" i="97"/>
  <c r="E37" i="97"/>
  <c r="D37" i="97"/>
  <c r="C39" i="96"/>
  <c r="M31" i="96"/>
  <c r="L30" i="96"/>
  <c r="M30" i="96"/>
  <c r="L29" i="96"/>
  <c r="M29" i="96"/>
  <c r="M28" i="96"/>
  <c r="M27" i="96"/>
  <c r="L26" i="96"/>
  <c r="M26" i="96"/>
  <c r="L25" i="96"/>
  <c r="M25" i="96"/>
  <c r="J36" i="96"/>
  <c r="I36" i="96"/>
  <c r="H36" i="96"/>
  <c r="G36" i="96"/>
  <c r="F36" i="96"/>
  <c r="E36" i="96"/>
  <c r="M24" i="96"/>
  <c r="M23" i="96"/>
  <c r="L22" i="96"/>
  <c r="M22" i="96"/>
  <c r="L21" i="96"/>
  <c r="M21" i="96"/>
  <c r="M20" i="96"/>
  <c r="M19" i="96"/>
  <c r="J35" i="96"/>
  <c r="I35" i="96"/>
  <c r="H35" i="96"/>
  <c r="G35" i="96"/>
  <c r="L18" i="96"/>
  <c r="E35" i="96"/>
  <c r="D35" i="96"/>
  <c r="L17" i="96"/>
  <c r="M17" i="96"/>
  <c r="M16" i="96"/>
  <c r="J34" i="96"/>
  <c r="I33" i="96"/>
  <c r="H34" i="96"/>
  <c r="G34" i="96"/>
  <c r="F34" i="96"/>
  <c r="E33" i="96"/>
  <c r="D34" i="96"/>
  <c r="L14" i="96"/>
  <c r="M14" i="96"/>
  <c r="L13" i="96"/>
  <c r="M13" i="96"/>
  <c r="M12" i="96"/>
  <c r="L12" i="96"/>
  <c r="M11" i="96"/>
  <c r="L10" i="96"/>
  <c r="M10" i="96"/>
  <c r="L9" i="96"/>
  <c r="M9" i="96"/>
  <c r="J37" i="96"/>
  <c r="I37" i="96"/>
  <c r="H37" i="96"/>
  <c r="G37" i="96"/>
  <c r="F37" i="96"/>
  <c r="E37" i="96"/>
  <c r="D37" i="96"/>
  <c r="X16" i="95"/>
  <c r="U16" i="95"/>
  <c r="T16" i="95"/>
  <c r="S16" i="95"/>
  <c r="R16" i="95"/>
  <c r="Q16" i="95"/>
  <c r="P16" i="95"/>
  <c r="Y16" i="95"/>
  <c r="X13" i="95"/>
  <c r="W13" i="95" s="1"/>
  <c r="V13" i="95" s="1"/>
  <c r="U13" i="95" s="1"/>
  <c r="T13" i="95" s="1"/>
  <c r="S13" i="95" s="1"/>
  <c r="R13" i="95" s="1"/>
  <c r="Q13" i="95" s="1"/>
  <c r="P13" i="95" s="1"/>
  <c r="AA12" i="95"/>
  <c r="Z12" i="95"/>
  <c r="Y12" i="95"/>
  <c r="X12" i="95"/>
  <c r="W12" i="95"/>
  <c r="V12" i="95"/>
  <c r="U12" i="95"/>
  <c r="T12" i="95"/>
  <c r="S12" i="95"/>
  <c r="R12" i="95"/>
  <c r="Q12" i="95"/>
  <c r="P12" i="95"/>
  <c r="U8" i="95"/>
  <c r="Q8" i="95"/>
  <c r="V8" i="95"/>
  <c r="T8" i="95"/>
  <c r="S8" i="95"/>
  <c r="R8" i="95"/>
  <c r="P8" i="95"/>
  <c r="M36" i="97" l="1"/>
  <c r="L11" i="97"/>
  <c r="L15" i="97"/>
  <c r="M18" i="97"/>
  <c r="M35" i="97" s="1"/>
  <c r="L19" i="97"/>
  <c r="L35" i="97" s="1"/>
  <c r="L23" i="97"/>
  <c r="L27" i="97"/>
  <c r="L31" i="97"/>
  <c r="F33" i="97"/>
  <c r="J33" i="97"/>
  <c r="E34" i="97"/>
  <c r="I34" i="97"/>
  <c r="L8" i="97"/>
  <c r="L12" i="97"/>
  <c r="M15" i="97"/>
  <c r="L16" i="97"/>
  <c r="L20" i="97"/>
  <c r="L24" i="97"/>
  <c r="L36" i="97" s="1"/>
  <c r="L28" i="97"/>
  <c r="G33" i="97"/>
  <c r="E35" i="97"/>
  <c r="D36" i="97"/>
  <c r="M8" i="97"/>
  <c r="D33" i="97"/>
  <c r="H33" i="97"/>
  <c r="M36" i="96"/>
  <c r="M8" i="96"/>
  <c r="L11" i="96"/>
  <c r="L15" i="96"/>
  <c r="M18" i="96"/>
  <c r="M35" i="96" s="1"/>
  <c r="L19" i="96"/>
  <c r="L35" i="96" s="1"/>
  <c r="L23" i="96"/>
  <c r="L27" i="96"/>
  <c r="L31" i="96"/>
  <c r="F33" i="96"/>
  <c r="J33" i="96"/>
  <c r="E34" i="96"/>
  <c r="I34" i="96"/>
  <c r="L8" i="96"/>
  <c r="L37" i="96" s="1"/>
  <c r="M15" i="96"/>
  <c r="L16" i="96"/>
  <c r="L20" i="96"/>
  <c r="L24" i="96"/>
  <c r="L36" i="96" s="1"/>
  <c r="L28" i="96"/>
  <c r="G33" i="96"/>
  <c r="D36" i="96"/>
  <c r="D33" i="96"/>
  <c r="H33" i="96"/>
  <c r="F35" i="96"/>
  <c r="M37" i="97" l="1"/>
  <c r="M34" i="97"/>
  <c r="M33" i="97"/>
  <c r="L34" i="97"/>
  <c r="L33" i="97"/>
  <c r="L37" i="97"/>
  <c r="L34" i="96"/>
  <c r="L33" i="96"/>
  <c r="M34" i="96"/>
  <c r="M33" i="96"/>
  <c r="M37" i="96"/>
  <c r="C39" i="94" l="1"/>
  <c r="L31" i="94"/>
  <c r="M31" i="94"/>
  <c r="L30" i="94"/>
  <c r="M30" i="94"/>
  <c r="M29" i="94"/>
  <c r="L28" i="94"/>
  <c r="L27" i="94"/>
  <c r="M27" i="94"/>
  <c r="L26" i="94"/>
  <c r="M26" i="94"/>
  <c r="M25" i="94"/>
  <c r="J36" i="94"/>
  <c r="I36" i="94"/>
  <c r="H36" i="94"/>
  <c r="G36" i="94"/>
  <c r="F36" i="94"/>
  <c r="E36" i="94"/>
  <c r="D36" i="94"/>
  <c r="L23" i="94"/>
  <c r="M23" i="94"/>
  <c r="L22" i="94"/>
  <c r="M22" i="94"/>
  <c r="M21" i="94"/>
  <c r="L20" i="94"/>
  <c r="L19" i="94"/>
  <c r="M19" i="94"/>
  <c r="J35" i="94"/>
  <c r="I35" i="94"/>
  <c r="H35" i="94"/>
  <c r="G35" i="94"/>
  <c r="F35" i="94"/>
  <c r="E35" i="94"/>
  <c r="D35" i="94"/>
  <c r="M17" i="94"/>
  <c r="L16" i="94"/>
  <c r="J34" i="94"/>
  <c r="I34" i="94"/>
  <c r="H34" i="94"/>
  <c r="G33" i="94"/>
  <c r="F34" i="94"/>
  <c r="E34" i="94"/>
  <c r="M15" i="94"/>
  <c r="L14" i="94"/>
  <c r="M14" i="94"/>
  <c r="M13" i="94"/>
  <c r="L12" i="94"/>
  <c r="M11" i="94"/>
  <c r="L10" i="94"/>
  <c r="M10" i="94"/>
  <c r="M9" i="94"/>
  <c r="J37" i="94"/>
  <c r="I37" i="94"/>
  <c r="H37" i="94"/>
  <c r="G37" i="94"/>
  <c r="F37" i="94"/>
  <c r="E37" i="94"/>
  <c r="L8" i="94"/>
  <c r="C39" i="93"/>
  <c r="L31" i="93"/>
  <c r="M31" i="93"/>
  <c r="L30" i="93"/>
  <c r="M30" i="93"/>
  <c r="M29" i="93"/>
  <c r="L28" i="93"/>
  <c r="L27" i="93"/>
  <c r="M27" i="93"/>
  <c r="L26" i="93"/>
  <c r="M26" i="93"/>
  <c r="M25" i="93"/>
  <c r="J36" i="93"/>
  <c r="I36" i="93"/>
  <c r="H36" i="93"/>
  <c r="G36" i="93"/>
  <c r="F36" i="93"/>
  <c r="E36" i="93"/>
  <c r="D36" i="93"/>
  <c r="L23" i="93"/>
  <c r="M23" i="93"/>
  <c r="L22" i="93"/>
  <c r="M22" i="93"/>
  <c r="M21" i="93"/>
  <c r="L20" i="93"/>
  <c r="L19" i="93"/>
  <c r="M19" i="93"/>
  <c r="J35" i="93"/>
  <c r="I35" i="93"/>
  <c r="H35" i="93"/>
  <c r="G35" i="93"/>
  <c r="F35" i="93"/>
  <c r="E35" i="93"/>
  <c r="D35" i="93"/>
  <c r="M17" i="93"/>
  <c r="L16" i="93"/>
  <c r="J34" i="93"/>
  <c r="I34" i="93"/>
  <c r="H34" i="93"/>
  <c r="G33" i="93"/>
  <c r="F34" i="93"/>
  <c r="E34" i="93"/>
  <c r="M15" i="93"/>
  <c r="L14" i="93"/>
  <c r="M14" i="93"/>
  <c r="M13" i="93"/>
  <c r="L12" i="93"/>
  <c r="L11" i="93"/>
  <c r="M11" i="93"/>
  <c r="L10" i="93"/>
  <c r="M10" i="93"/>
  <c r="M9" i="93"/>
  <c r="J37" i="93"/>
  <c r="I37" i="93"/>
  <c r="H37" i="93"/>
  <c r="G37" i="93"/>
  <c r="F37" i="93"/>
  <c r="E37" i="93"/>
  <c r="L8" i="93"/>
  <c r="X16" i="92"/>
  <c r="W16" i="92"/>
  <c r="V16" i="92"/>
  <c r="U16" i="92"/>
  <c r="T16" i="92"/>
  <c r="S16" i="92"/>
  <c r="R16" i="92"/>
  <c r="Y16" i="92"/>
  <c r="X13" i="92"/>
  <c r="W13" i="92"/>
  <c r="V13" i="92" s="1"/>
  <c r="U13" i="92" s="1"/>
  <c r="T13" i="92" s="1"/>
  <c r="S13" i="92" s="1"/>
  <c r="R13" i="92" s="1"/>
  <c r="Q13" i="92" s="1"/>
  <c r="P13" i="92" s="1"/>
  <c r="AA12" i="92"/>
  <c r="W12" i="92"/>
  <c r="S12" i="92"/>
  <c r="X12" i="92"/>
  <c r="T12" i="92"/>
  <c r="Z12" i="92"/>
  <c r="Y12" i="92"/>
  <c r="V12" i="92"/>
  <c r="U12" i="92"/>
  <c r="V8" i="92"/>
  <c r="U8" i="92"/>
  <c r="R8" i="92"/>
  <c r="Q8" i="92"/>
  <c r="T8" i="92"/>
  <c r="S8" i="92"/>
  <c r="P8" i="92"/>
  <c r="M34" i="94" l="1"/>
  <c r="M8" i="94"/>
  <c r="L9" i="94"/>
  <c r="L37" i="94" s="1"/>
  <c r="M12" i="94"/>
  <c r="L13" i="94"/>
  <c r="M16" i="94"/>
  <c r="L17" i="94"/>
  <c r="M20" i="94"/>
  <c r="L21" i="94"/>
  <c r="M24" i="94"/>
  <c r="M36" i="94" s="1"/>
  <c r="L25" i="94"/>
  <c r="M28" i="94"/>
  <c r="L29" i="94"/>
  <c r="D33" i="94"/>
  <c r="H33" i="94"/>
  <c r="G34" i="94"/>
  <c r="D37" i="94"/>
  <c r="L18" i="94"/>
  <c r="E33" i="94"/>
  <c r="I33" i="94"/>
  <c r="D34" i="94"/>
  <c r="L11" i="94"/>
  <c r="L15" i="94"/>
  <c r="M18" i="94"/>
  <c r="M35" i="94" s="1"/>
  <c r="F33" i="94"/>
  <c r="J33" i="94"/>
  <c r="L24" i="94"/>
  <c r="L36" i="94" s="1"/>
  <c r="M34" i="93"/>
  <c r="M33" i="93"/>
  <c r="M8" i="93"/>
  <c r="L9" i="93"/>
  <c r="L37" i="93" s="1"/>
  <c r="M12" i="93"/>
  <c r="L13" i="93"/>
  <c r="M16" i="93"/>
  <c r="L17" i="93"/>
  <c r="M20" i="93"/>
  <c r="L21" i="93"/>
  <c r="M24" i="93"/>
  <c r="M36" i="93" s="1"/>
  <c r="L25" i="93"/>
  <c r="M28" i="93"/>
  <c r="L29" i="93"/>
  <c r="D33" i="93"/>
  <c r="H33" i="93"/>
  <c r="G34" i="93"/>
  <c r="D37" i="93"/>
  <c r="L18" i="93"/>
  <c r="E33" i="93"/>
  <c r="I33" i="93"/>
  <c r="D34" i="93"/>
  <c r="L15" i="93"/>
  <c r="M18" i="93"/>
  <c r="F33" i="93"/>
  <c r="J33" i="93"/>
  <c r="L24" i="93"/>
  <c r="L33" i="94" l="1"/>
  <c r="L34" i="94"/>
  <c r="L35" i="94"/>
  <c r="M37" i="94"/>
  <c r="M33" i="94"/>
  <c r="M35" i="93"/>
  <c r="L36" i="93"/>
  <c r="L33" i="93"/>
  <c r="L34" i="93"/>
  <c r="L35" i="93"/>
  <c r="M37" i="93"/>
  <c r="C39" i="91" l="1"/>
  <c r="L31" i="91"/>
  <c r="M31" i="91"/>
  <c r="L30" i="91"/>
  <c r="M30" i="91"/>
  <c r="M29" i="91"/>
  <c r="L28" i="91"/>
  <c r="M28" i="91"/>
  <c r="L27" i="91"/>
  <c r="M27" i="91"/>
  <c r="L26" i="91"/>
  <c r="M26" i="91"/>
  <c r="M25" i="91"/>
  <c r="J36" i="91"/>
  <c r="I36" i="91"/>
  <c r="H36" i="91"/>
  <c r="G36" i="91"/>
  <c r="F36" i="91"/>
  <c r="L24" i="91"/>
  <c r="D36" i="91"/>
  <c r="L23" i="91"/>
  <c r="M23" i="91"/>
  <c r="L22" i="91"/>
  <c r="M22" i="91"/>
  <c r="M21" i="91"/>
  <c r="L20" i="91"/>
  <c r="M20" i="91"/>
  <c r="L19" i="91"/>
  <c r="M19" i="91"/>
  <c r="J35" i="91"/>
  <c r="I35" i="91"/>
  <c r="H35" i="91"/>
  <c r="G35" i="91"/>
  <c r="F35" i="91"/>
  <c r="E35" i="91"/>
  <c r="D35" i="91"/>
  <c r="M17" i="91"/>
  <c r="L16" i="91"/>
  <c r="M16" i="91"/>
  <c r="J34" i="91"/>
  <c r="I34" i="91"/>
  <c r="H34" i="91"/>
  <c r="G33" i="91"/>
  <c r="F34" i="91"/>
  <c r="E34" i="91"/>
  <c r="M15" i="91"/>
  <c r="L14" i="91"/>
  <c r="M14" i="91"/>
  <c r="M13" i="91"/>
  <c r="L12" i="91"/>
  <c r="L11" i="91"/>
  <c r="M11" i="91"/>
  <c r="L10" i="91"/>
  <c r="M10" i="91"/>
  <c r="M9" i="91"/>
  <c r="J37" i="91"/>
  <c r="I37" i="91"/>
  <c r="H37" i="91"/>
  <c r="G37" i="91"/>
  <c r="F37" i="91"/>
  <c r="E37" i="91"/>
  <c r="L8" i="91"/>
  <c r="C39" i="90"/>
  <c r="L31" i="90"/>
  <c r="M31" i="90"/>
  <c r="M30" i="90"/>
  <c r="M29" i="90"/>
  <c r="L28" i="90"/>
  <c r="L27" i="90"/>
  <c r="M27" i="90"/>
  <c r="M26" i="90"/>
  <c r="M25" i="90"/>
  <c r="J36" i="90"/>
  <c r="I36" i="90"/>
  <c r="H36" i="90"/>
  <c r="G36" i="90"/>
  <c r="F36" i="90"/>
  <c r="L24" i="90"/>
  <c r="D36" i="90"/>
  <c r="L23" i="90"/>
  <c r="M23" i="90"/>
  <c r="M22" i="90"/>
  <c r="M21" i="90"/>
  <c r="L20" i="90"/>
  <c r="L19" i="90"/>
  <c r="M19" i="90"/>
  <c r="J35" i="90"/>
  <c r="I35" i="90"/>
  <c r="H35" i="90"/>
  <c r="G35" i="90"/>
  <c r="F35" i="90"/>
  <c r="E35" i="90"/>
  <c r="D35" i="90"/>
  <c r="M17" i="90"/>
  <c r="L16" i="90"/>
  <c r="J34" i="90"/>
  <c r="I34" i="90"/>
  <c r="H34" i="90"/>
  <c r="G33" i="90"/>
  <c r="F34" i="90"/>
  <c r="E34" i="90"/>
  <c r="M15" i="90"/>
  <c r="M14" i="90"/>
  <c r="M13" i="90"/>
  <c r="L12" i="90"/>
  <c r="L11" i="90"/>
  <c r="M11" i="90"/>
  <c r="M10" i="90"/>
  <c r="M9" i="90"/>
  <c r="J37" i="90"/>
  <c r="I37" i="90"/>
  <c r="H37" i="90"/>
  <c r="G37" i="90"/>
  <c r="F37" i="90"/>
  <c r="E37" i="90"/>
  <c r="L8" i="90"/>
  <c r="X16" i="89"/>
  <c r="W16" i="89"/>
  <c r="V16" i="89"/>
  <c r="U16" i="89"/>
  <c r="T16" i="89"/>
  <c r="S16" i="89"/>
  <c r="R16" i="89"/>
  <c r="Q16" i="89"/>
  <c r="P16" i="89"/>
  <c r="Y16" i="89"/>
  <c r="X13" i="89"/>
  <c r="W13" i="89" s="1"/>
  <c r="V13" i="89" s="1"/>
  <c r="U13" i="89" s="1"/>
  <c r="T13" i="89" s="1"/>
  <c r="S13" i="89" s="1"/>
  <c r="R13" i="89" s="1"/>
  <c r="Q13" i="89" s="1"/>
  <c r="P13" i="89" s="1"/>
  <c r="AA12" i="89"/>
  <c r="Z12" i="89"/>
  <c r="Y12" i="89"/>
  <c r="X12" i="89"/>
  <c r="W12" i="89"/>
  <c r="V12" i="89"/>
  <c r="U12" i="89"/>
  <c r="R12" i="89"/>
  <c r="Q12" i="89"/>
  <c r="P12" i="89"/>
  <c r="V8" i="89"/>
  <c r="R8" i="89"/>
  <c r="U8" i="89"/>
  <c r="T8" i="89"/>
  <c r="S8" i="89"/>
  <c r="Q8" i="89"/>
  <c r="P8" i="89"/>
  <c r="M34" i="91" l="1"/>
  <c r="M8" i="91"/>
  <c r="L9" i="91"/>
  <c r="L37" i="91" s="1"/>
  <c r="M12" i="91"/>
  <c r="L13" i="91"/>
  <c r="L17" i="91"/>
  <c r="L21" i="91"/>
  <c r="M24" i="91"/>
  <c r="M36" i="91" s="1"/>
  <c r="L25" i="91"/>
  <c r="L36" i="91" s="1"/>
  <c r="L29" i="91"/>
  <c r="D33" i="91"/>
  <c r="H33" i="91"/>
  <c r="G34" i="91"/>
  <c r="E36" i="91"/>
  <c r="D37" i="91"/>
  <c r="L18" i="91"/>
  <c r="E33" i="91"/>
  <c r="I33" i="91"/>
  <c r="D34" i="91"/>
  <c r="L15" i="91"/>
  <c r="M18" i="91"/>
  <c r="M35" i="91" s="1"/>
  <c r="F33" i="91"/>
  <c r="J33" i="91"/>
  <c r="M8" i="90"/>
  <c r="L9" i="90"/>
  <c r="M12" i="90"/>
  <c r="L13" i="90"/>
  <c r="M16" i="90"/>
  <c r="M34" i="90" s="1"/>
  <c r="L17" i="90"/>
  <c r="M20" i="90"/>
  <c r="L21" i="90"/>
  <c r="M24" i="90"/>
  <c r="M36" i="90" s="1"/>
  <c r="L25" i="90"/>
  <c r="L36" i="90" s="1"/>
  <c r="M28" i="90"/>
  <c r="L29" i="90"/>
  <c r="D33" i="90"/>
  <c r="H33" i="90"/>
  <c r="G34" i="90"/>
  <c r="E36" i="90"/>
  <c r="D37" i="90"/>
  <c r="L10" i="90"/>
  <c r="L14" i="90"/>
  <c r="L37" i="90" s="1"/>
  <c r="L18" i="90"/>
  <c r="L22" i="90"/>
  <c r="L26" i="90"/>
  <c r="L30" i="90"/>
  <c r="E33" i="90"/>
  <c r="I33" i="90"/>
  <c r="D34" i="90"/>
  <c r="L15" i="90"/>
  <c r="M18" i="90"/>
  <c r="F33" i="90"/>
  <c r="J33" i="90"/>
  <c r="L33" i="91" l="1"/>
  <c r="L34" i="91"/>
  <c r="L35" i="91"/>
  <c r="M33" i="91"/>
  <c r="M37" i="91"/>
  <c r="M35" i="90"/>
  <c r="L35" i="90"/>
  <c r="L33" i="90"/>
  <c r="L34" i="90"/>
  <c r="M33" i="90"/>
  <c r="M37" i="90"/>
  <c r="C39" i="88" l="1"/>
  <c r="L31" i="88"/>
  <c r="M31" i="88"/>
  <c r="L30" i="88"/>
  <c r="M30" i="88"/>
  <c r="M29" i="88"/>
  <c r="L28" i="88"/>
  <c r="M28" i="88"/>
  <c r="L27" i="88"/>
  <c r="M27" i="88"/>
  <c r="L26" i="88"/>
  <c r="M26" i="88"/>
  <c r="M25" i="88"/>
  <c r="J36" i="88"/>
  <c r="I36" i="88"/>
  <c r="H36" i="88"/>
  <c r="G36" i="88"/>
  <c r="F36" i="88"/>
  <c r="L24" i="88"/>
  <c r="D36" i="88"/>
  <c r="L23" i="88"/>
  <c r="M23" i="88"/>
  <c r="L22" i="88"/>
  <c r="M22" i="88"/>
  <c r="M21" i="88"/>
  <c r="L20" i="88"/>
  <c r="L19" i="88"/>
  <c r="M19" i="88"/>
  <c r="J35" i="88"/>
  <c r="I35" i="88"/>
  <c r="H35" i="88"/>
  <c r="G35" i="88"/>
  <c r="F35" i="88"/>
  <c r="E35" i="88"/>
  <c r="D35" i="88"/>
  <c r="M17" i="88"/>
  <c r="L16" i="88"/>
  <c r="J34" i="88"/>
  <c r="I34" i="88"/>
  <c r="H34" i="88"/>
  <c r="G33" i="88"/>
  <c r="F34" i="88"/>
  <c r="E34" i="88"/>
  <c r="M15" i="88"/>
  <c r="L14" i="88"/>
  <c r="M14" i="88"/>
  <c r="M13" i="88"/>
  <c r="L12" i="88"/>
  <c r="L11" i="88"/>
  <c r="M11" i="88"/>
  <c r="L10" i="88"/>
  <c r="M10" i="88"/>
  <c r="M9" i="88"/>
  <c r="J37" i="88"/>
  <c r="I37" i="88"/>
  <c r="H37" i="88"/>
  <c r="G37" i="88"/>
  <c r="F37" i="88"/>
  <c r="E37" i="88"/>
  <c r="L8" i="88"/>
  <c r="C39" i="87"/>
  <c r="I36" i="87"/>
  <c r="E36" i="87"/>
  <c r="M31" i="87"/>
  <c r="M30" i="87"/>
  <c r="L29" i="87"/>
  <c r="M29" i="87"/>
  <c r="L28" i="87"/>
  <c r="M27" i="87"/>
  <c r="M26" i="87"/>
  <c r="L25" i="87"/>
  <c r="M25" i="87"/>
  <c r="J36" i="87"/>
  <c r="H36" i="87"/>
  <c r="G36" i="87"/>
  <c r="F36" i="87"/>
  <c r="D36" i="87"/>
  <c r="M23" i="87"/>
  <c r="M22" i="87"/>
  <c r="L21" i="87"/>
  <c r="M21" i="87"/>
  <c r="L20" i="87"/>
  <c r="M19" i="87"/>
  <c r="J35" i="87"/>
  <c r="I35" i="87"/>
  <c r="H35" i="87"/>
  <c r="G35" i="87"/>
  <c r="F35" i="87"/>
  <c r="E35" i="87"/>
  <c r="D35" i="87"/>
  <c r="L17" i="87"/>
  <c r="G34" i="87"/>
  <c r="M17" i="87"/>
  <c r="H33" i="87"/>
  <c r="L16" i="87"/>
  <c r="J34" i="87"/>
  <c r="I34" i="87"/>
  <c r="H34" i="87"/>
  <c r="G33" i="87"/>
  <c r="F34" i="87"/>
  <c r="E34" i="87"/>
  <c r="M15" i="87"/>
  <c r="M14" i="87"/>
  <c r="L13" i="87"/>
  <c r="M13" i="87"/>
  <c r="L12" i="87"/>
  <c r="M11" i="87"/>
  <c r="M10" i="87"/>
  <c r="L9" i="87"/>
  <c r="M9" i="87"/>
  <c r="J37" i="87"/>
  <c r="I37" i="87"/>
  <c r="H37" i="87"/>
  <c r="G37" i="87"/>
  <c r="F37" i="87"/>
  <c r="E37" i="87"/>
  <c r="L8" i="87"/>
  <c r="U16" i="86"/>
  <c r="T16" i="86"/>
  <c r="S16" i="86"/>
  <c r="R16" i="86"/>
  <c r="Q16" i="86"/>
  <c r="P16" i="86"/>
  <c r="Y16" i="86"/>
  <c r="X13" i="86"/>
  <c r="W13" i="86"/>
  <c r="V13" i="86"/>
  <c r="U13" i="86" s="1"/>
  <c r="T13" i="86" s="1"/>
  <c r="S13" i="86" s="1"/>
  <c r="R13" i="86" s="1"/>
  <c r="Q13" i="86" s="1"/>
  <c r="P13" i="86" s="1"/>
  <c r="AA12" i="86"/>
  <c r="Z12" i="86"/>
  <c r="Y12" i="86"/>
  <c r="X12" i="86"/>
  <c r="V8" i="86"/>
  <c r="U8" i="86"/>
  <c r="R8" i="86"/>
  <c r="Q8" i="86"/>
  <c r="T8" i="86"/>
  <c r="S8" i="86"/>
  <c r="P8" i="86"/>
  <c r="M8" i="88" l="1"/>
  <c r="L9" i="88"/>
  <c r="L37" i="88" s="1"/>
  <c r="M12" i="88"/>
  <c r="L13" i="88"/>
  <c r="M16" i="88"/>
  <c r="M34" i="88" s="1"/>
  <c r="L17" i="88"/>
  <c r="M20" i="88"/>
  <c r="L21" i="88"/>
  <c r="M24" i="88"/>
  <c r="M36" i="88" s="1"/>
  <c r="L25" i="88"/>
  <c r="L36" i="88" s="1"/>
  <c r="L29" i="88"/>
  <c r="D33" i="88"/>
  <c r="H33" i="88"/>
  <c r="G34" i="88"/>
  <c r="E36" i="88"/>
  <c r="D37" i="88"/>
  <c r="L18" i="88"/>
  <c r="L35" i="88" s="1"/>
  <c r="E33" i="88"/>
  <c r="I33" i="88"/>
  <c r="D34" i="88"/>
  <c r="L15" i="88"/>
  <c r="M18" i="88"/>
  <c r="F33" i="88"/>
  <c r="J33" i="88"/>
  <c r="M34" i="87"/>
  <c r="M8" i="87"/>
  <c r="M12" i="87"/>
  <c r="M20" i="87"/>
  <c r="L10" i="87"/>
  <c r="L37" i="87" s="1"/>
  <c r="L14" i="87"/>
  <c r="L18" i="87"/>
  <c r="L22" i="87"/>
  <c r="L26" i="87"/>
  <c r="L30" i="87"/>
  <c r="E33" i="87"/>
  <c r="I33" i="87"/>
  <c r="D34" i="87"/>
  <c r="M16" i="87"/>
  <c r="M28" i="87"/>
  <c r="D33" i="87"/>
  <c r="L11" i="87"/>
  <c r="L15" i="87"/>
  <c r="M18" i="87"/>
  <c r="M35" i="87" s="1"/>
  <c r="L19" i="87"/>
  <c r="L23" i="87"/>
  <c r="L27" i="87"/>
  <c r="L31" i="87"/>
  <c r="F33" i="87"/>
  <c r="J33" i="87"/>
  <c r="M24" i="87"/>
  <c r="M36" i="87" s="1"/>
  <c r="D37" i="87"/>
  <c r="L24" i="87"/>
  <c r="L36" i="87" s="1"/>
  <c r="M35" i="88" l="1"/>
  <c r="M33" i="88"/>
  <c r="L33" i="88"/>
  <c r="L34" i="88"/>
  <c r="M37" i="88"/>
  <c r="L33" i="87"/>
  <c r="L34" i="87"/>
  <c r="M37" i="87"/>
  <c r="L35" i="87"/>
  <c r="M33" i="87"/>
  <c r="C39" i="85" l="1"/>
  <c r="M31" i="85"/>
  <c r="L30" i="85"/>
  <c r="M30" i="85"/>
  <c r="L29" i="85"/>
  <c r="M29" i="85"/>
  <c r="M28" i="85"/>
  <c r="M27" i="85"/>
  <c r="L26" i="85"/>
  <c r="M26" i="85"/>
  <c r="L25" i="85"/>
  <c r="M25" i="85"/>
  <c r="J36" i="85"/>
  <c r="I36" i="85"/>
  <c r="H36" i="85"/>
  <c r="G36" i="85"/>
  <c r="F36" i="85"/>
  <c r="E36" i="85"/>
  <c r="M24" i="85"/>
  <c r="M23" i="85"/>
  <c r="L22" i="85"/>
  <c r="M22" i="85"/>
  <c r="L21" i="85"/>
  <c r="M21" i="85"/>
  <c r="M20" i="85"/>
  <c r="M19" i="85"/>
  <c r="J35" i="85"/>
  <c r="I35" i="85"/>
  <c r="H35" i="85"/>
  <c r="G35" i="85"/>
  <c r="F35" i="85"/>
  <c r="L18" i="85"/>
  <c r="D35" i="85"/>
  <c r="L17" i="85"/>
  <c r="M17" i="85"/>
  <c r="M16" i="85"/>
  <c r="J34" i="85"/>
  <c r="I33" i="85"/>
  <c r="H34" i="85"/>
  <c r="G34" i="85"/>
  <c r="F34" i="85"/>
  <c r="E33" i="85"/>
  <c r="D34" i="85"/>
  <c r="L14" i="85"/>
  <c r="M13" i="85"/>
  <c r="M12" i="85"/>
  <c r="M11" i="85"/>
  <c r="L10" i="85"/>
  <c r="M9" i="85"/>
  <c r="J37" i="85"/>
  <c r="I37" i="85"/>
  <c r="H37" i="85"/>
  <c r="G37" i="85"/>
  <c r="F37" i="85"/>
  <c r="E37" i="85"/>
  <c r="D37" i="85"/>
  <c r="C39" i="84"/>
  <c r="M31" i="84"/>
  <c r="L30" i="84"/>
  <c r="M30" i="84"/>
  <c r="L29" i="84"/>
  <c r="M29" i="84"/>
  <c r="M28" i="84"/>
  <c r="M27" i="84"/>
  <c r="L26" i="84"/>
  <c r="M26" i="84"/>
  <c r="L25" i="84"/>
  <c r="M25" i="84"/>
  <c r="J36" i="84"/>
  <c r="I36" i="84"/>
  <c r="H36" i="84"/>
  <c r="G36" i="84"/>
  <c r="F36" i="84"/>
  <c r="E36" i="84"/>
  <c r="M24" i="84"/>
  <c r="M23" i="84"/>
  <c r="L22" i="84"/>
  <c r="M22" i="84"/>
  <c r="L21" i="84"/>
  <c r="M21" i="84"/>
  <c r="M20" i="84"/>
  <c r="M19" i="84"/>
  <c r="J35" i="84"/>
  <c r="I35" i="84"/>
  <c r="H35" i="84"/>
  <c r="G35" i="84"/>
  <c r="F35" i="84"/>
  <c r="L18" i="84"/>
  <c r="D35" i="84"/>
  <c r="L17" i="84"/>
  <c r="M17" i="84"/>
  <c r="M16" i="84"/>
  <c r="J34" i="84"/>
  <c r="I33" i="84"/>
  <c r="H34" i="84"/>
  <c r="G34" i="84"/>
  <c r="F34" i="84"/>
  <c r="E33" i="84"/>
  <c r="D34" i="84"/>
  <c r="L14" i="84"/>
  <c r="M14" i="84"/>
  <c r="L13" i="84"/>
  <c r="M13" i="84"/>
  <c r="M12" i="84"/>
  <c r="M11" i="84"/>
  <c r="L10" i="84"/>
  <c r="L9" i="84"/>
  <c r="M9" i="84"/>
  <c r="J37" i="84"/>
  <c r="I37" i="84"/>
  <c r="H37" i="84"/>
  <c r="G37" i="84"/>
  <c r="F37" i="84"/>
  <c r="E37" i="84"/>
  <c r="D37" i="84"/>
  <c r="X16" i="83"/>
  <c r="W16" i="83"/>
  <c r="V16" i="83"/>
  <c r="U16" i="83"/>
  <c r="T16" i="83"/>
  <c r="S16" i="83"/>
  <c r="R16" i="83"/>
  <c r="Q16" i="83"/>
  <c r="P16" i="83"/>
  <c r="Y16" i="83"/>
  <c r="X13" i="83"/>
  <c r="W13" i="83" s="1"/>
  <c r="V13" i="83" s="1"/>
  <c r="U13" i="83" s="1"/>
  <c r="T13" i="83" s="1"/>
  <c r="S13" i="83" s="1"/>
  <c r="R13" i="83" s="1"/>
  <c r="Q13" i="83" s="1"/>
  <c r="P13" i="83" s="1"/>
  <c r="U12" i="83"/>
  <c r="T12" i="83"/>
  <c r="S12" i="83"/>
  <c r="R12" i="83"/>
  <c r="Q12" i="83"/>
  <c r="P12" i="83"/>
  <c r="V8" i="83"/>
  <c r="S8" i="83"/>
  <c r="R8" i="83"/>
  <c r="U8" i="83"/>
  <c r="T8" i="83"/>
  <c r="Q8" i="83"/>
  <c r="P8" i="83"/>
  <c r="M36" i="85" l="1"/>
  <c r="M10" i="85"/>
  <c r="L11" i="85"/>
  <c r="M14" i="85"/>
  <c r="L15" i="85"/>
  <c r="M18" i="85"/>
  <c r="M35" i="85" s="1"/>
  <c r="L19" i="85"/>
  <c r="L23" i="85"/>
  <c r="L35" i="85" s="1"/>
  <c r="L27" i="85"/>
  <c r="L31" i="85"/>
  <c r="F33" i="85"/>
  <c r="J33" i="85"/>
  <c r="E34" i="85"/>
  <c r="I34" i="85"/>
  <c r="L8" i="85"/>
  <c r="L12" i="85"/>
  <c r="M15" i="85"/>
  <c r="L16" i="85"/>
  <c r="L20" i="85"/>
  <c r="L24" i="85"/>
  <c r="L36" i="85" s="1"/>
  <c r="L28" i="85"/>
  <c r="G33" i="85"/>
  <c r="E35" i="85"/>
  <c r="D36" i="85"/>
  <c r="M8" i="85"/>
  <c r="M37" i="85" s="1"/>
  <c r="L9" i="85"/>
  <c r="L13" i="85"/>
  <c r="D33" i="85"/>
  <c r="H33" i="85"/>
  <c r="M36" i="84"/>
  <c r="M10" i="84"/>
  <c r="L11" i="84"/>
  <c r="L15" i="84"/>
  <c r="M18" i="84"/>
  <c r="M35" i="84" s="1"/>
  <c r="L19" i="84"/>
  <c r="L35" i="84" s="1"/>
  <c r="L23" i="84"/>
  <c r="L27" i="84"/>
  <c r="L31" i="84"/>
  <c r="F33" i="84"/>
  <c r="J33" i="84"/>
  <c r="E34" i="84"/>
  <c r="I34" i="84"/>
  <c r="L8" i="84"/>
  <c r="L12" i="84"/>
  <c r="M15" i="84"/>
  <c r="L16" i="84"/>
  <c r="L20" i="84"/>
  <c r="L24" i="84"/>
  <c r="L36" i="84" s="1"/>
  <c r="L28" i="84"/>
  <c r="G33" i="84"/>
  <c r="E35" i="84"/>
  <c r="D36" i="84"/>
  <c r="M8" i="84"/>
  <c r="M37" i="84" s="1"/>
  <c r="D33" i="84"/>
  <c r="H33" i="84"/>
  <c r="L37" i="85" l="1"/>
  <c r="M34" i="85"/>
  <c r="M33" i="85"/>
  <c r="L34" i="85"/>
  <c r="L33" i="85"/>
  <c r="M34" i="84"/>
  <c r="M33" i="84"/>
  <c r="L37" i="84"/>
  <c r="L34" i="84"/>
  <c r="L33" i="84"/>
  <c r="C39" i="82" l="1"/>
  <c r="M31" i="82"/>
  <c r="L30" i="82"/>
  <c r="M30" i="82"/>
  <c r="M29" i="82"/>
  <c r="M28" i="82"/>
  <c r="M27" i="82"/>
  <c r="L26" i="82"/>
  <c r="M26" i="82"/>
  <c r="M25" i="82"/>
  <c r="J36" i="82"/>
  <c r="I36" i="82"/>
  <c r="H36" i="82"/>
  <c r="G36" i="82"/>
  <c r="F36" i="82"/>
  <c r="E36" i="82"/>
  <c r="M24" i="82"/>
  <c r="M23" i="82"/>
  <c r="L22" i="82"/>
  <c r="M22" i="82"/>
  <c r="M21" i="82"/>
  <c r="M20" i="82"/>
  <c r="M19" i="82"/>
  <c r="J35" i="82"/>
  <c r="I35" i="82"/>
  <c r="H35" i="82"/>
  <c r="G35" i="82"/>
  <c r="F35" i="82"/>
  <c r="E35" i="82"/>
  <c r="D35" i="82"/>
  <c r="M17" i="82"/>
  <c r="M16" i="82"/>
  <c r="J34" i="82"/>
  <c r="I33" i="82"/>
  <c r="H34" i="82"/>
  <c r="G34" i="82"/>
  <c r="F34" i="82"/>
  <c r="E33" i="82"/>
  <c r="D34" i="82"/>
  <c r="L14" i="82"/>
  <c r="M14" i="82"/>
  <c r="M13" i="82"/>
  <c r="M12" i="82"/>
  <c r="M11" i="82"/>
  <c r="L10" i="82"/>
  <c r="M10" i="82"/>
  <c r="M9" i="82"/>
  <c r="J37" i="82"/>
  <c r="I37" i="82"/>
  <c r="H37" i="82"/>
  <c r="G37" i="82"/>
  <c r="F37" i="82"/>
  <c r="E37" i="82"/>
  <c r="D37" i="82"/>
  <c r="C39" i="81"/>
  <c r="M31" i="81"/>
  <c r="L30" i="81"/>
  <c r="L29" i="81"/>
  <c r="M29" i="81"/>
  <c r="M28" i="81"/>
  <c r="M27" i="81"/>
  <c r="L26" i="81"/>
  <c r="L25" i="81"/>
  <c r="M25" i="81"/>
  <c r="J36" i="81"/>
  <c r="I36" i="81"/>
  <c r="H36" i="81"/>
  <c r="G36" i="81"/>
  <c r="F36" i="81"/>
  <c r="E36" i="81"/>
  <c r="M24" i="81"/>
  <c r="M23" i="81"/>
  <c r="L22" i="81"/>
  <c r="L21" i="81"/>
  <c r="M21" i="81"/>
  <c r="M20" i="81"/>
  <c r="M19" i="81"/>
  <c r="J35" i="81"/>
  <c r="I35" i="81"/>
  <c r="H35" i="81"/>
  <c r="G35" i="81"/>
  <c r="F35" i="81"/>
  <c r="E35" i="81"/>
  <c r="L18" i="81"/>
  <c r="M17" i="81"/>
  <c r="M16" i="81"/>
  <c r="J34" i="81"/>
  <c r="I33" i="81"/>
  <c r="H34" i="81"/>
  <c r="G34" i="81"/>
  <c r="F34" i="81"/>
  <c r="E33" i="81"/>
  <c r="D34" i="81"/>
  <c r="L14" i="81"/>
  <c r="M13" i="81"/>
  <c r="M12" i="81"/>
  <c r="M11" i="81"/>
  <c r="L10" i="81"/>
  <c r="M9" i="81"/>
  <c r="J37" i="81"/>
  <c r="I37" i="81"/>
  <c r="H37" i="81"/>
  <c r="G37" i="81"/>
  <c r="F37" i="81"/>
  <c r="E37" i="81"/>
  <c r="D37" i="81"/>
  <c r="X16" i="80"/>
  <c r="W16" i="80"/>
  <c r="V16" i="80"/>
  <c r="U16" i="80"/>
  <c r="T16" i="80"/>
  <c r="S16" i="80"/>
  <c r="R16" i="80"/>
  <c r="Q16" i="80"/>
  <c r="P16" i="80"/>
  <c r="Y16" i="80"/>
  <c r="X13" i="80"/>
  <c r="W13" i="80" s="1"/>
  <c r="V13" i="80" s="1"/>
  <c r="U13" i="80" s="1"/>
  <c r="T13" i="80" s="1"/>
  <c r="S13" i="80" s="1"/>
  <c r="R13" i="80" s="1"/>
  <c r="Q13" i="80" s="1"/>
  <c r="P13" i="80" s="1"/>
  <c r="AA12" i="80"/>
  <c r="Z12" i="80"/>
  <c r="Y12" i="80"/>
  <c r="X12" i="80"/>
  <c r="W12" i="80"/>
  <c r="V12" i="80"/>
  <c r="U12" i="80"/>
  <c r="T12" i="80"/>
  <c r="S12" i="80"/>
  <c r="R12" i="80"/>
  <c r="Q12" i="80"/>
  <c r="P12" i="80"/>
  <c r="T8" i="80"/>
  <c r="P8" i="80"/>
  <c r="V8" i="80"/>
  <c r="U8" i="80"/>
  <c r="S8" i="80"/>
  <c r="R8" i="80"/>
  <c r="Q8" i="80"/>
  <c r="M36" i="82" l="1"/>
  <c r="L11" i="82"/>
  <c r="L15" i="82"/>
  <c r="M18" i="82"/>
  <c r="M35" i="82" s="1"/>
  <c r="L19" i="82"/>
  <c r="L23" i="82"/>
  <c r="L27" i="82"/>
  <c r="L31" i="82"/>
  <c r="F33" i="82"/>
  <c r="J33" i="82"/>
  <c r="E34" i="82"/>
  <c r="I34" i="82"/>
  <c r="L8" i="82"/>
  <c r="L12" i="82"/>
  <c r="M15" i="82"/>
  <c r="L16" i="82"/>
  <c r="L20" i="82"/>
  <c r="L24" i="82"/>
  <c r="L36" i="82" s="1"/>
  <c r="L28" i="82"/>
  <c r="G33" i="82"/>
  <c r="D36" i="82"/>
  <c r="M8" i="82"/>
  <c r="M37" i="82" s="1"/>
  <c r="L9" i="82"/>
  <c r="L13" i="82"/>
  <c r="L17" i="82"/>
  <c r="L21" i="82"/>
  <c r="L25" i="82"/>
  <c r="L29" i="82"/>
  <c r="D33" i="82"/>
  <c r="H33" i="82"/>
  <c r="L18" i="82"/>
  <c r="M36" i="81"/>
  <c r="M10" i="81"/>
  <c r="L11" i="81"/>
  <c r="M14" i="81"/>
  <c r="L15" i="81"/>
  <c r="M18" i="81"/>
  <c r="L19" i="81"/>
  <c r="M22" i="81"/>
  <c r="L23" i="81"/>
  <c r="L35" i="81" s="1"/>
  <c r="M26" i="81"/>
  <c r="L27" i="81"/>
  <c r="M30" i="81"/>
  <c r="L31" i="81"/>
  <c r="F33" i="81"/>
  <c r="J33" i="81"/>
  <c r="E34" i="81"/>
  <c r="I34" i="81"/>
  <c r="D35" i="81"/>
  <c r="L8" i="81"/>
  <c r="L12" i="81"/>
  <c r="M15" i="81"/>
  <c r="L16" i="81"/>
  <c r="L20" i="81"/>
  <c r="L24" i="81"/>
  <c r="L36" i="81" s="1"/>
  <c r="L28" i="81"/>
  <c r="G33" i="81"/>
  <c r="D36" i="81"/>
  <c r="M8" i="81"/>
  <c r="L9" i="81"/>
  <c r="L13" i="81"/>
  <c r="L17" i="81"/>
  <c r="D33" i="81"/>
  <c r="H33" i="81"/>
  <c r="L35" i="82" l="1"/>
  <c r="M34" i="82"/>
  <c r="M33" i="82"/>
  <c r="L34" i="82"/>
  <c r="L33" i="82"/>
  <c r="L37" i="82"/>
  <c r="M34" i="81"/>
  <c r="M33" i="81"/>
  <c r="M37" i="81"/>
  <c r="L37" i="81"/>
  <c r="M35" i="81"/>
  <c r="L34" i="81"/>
  <c r="L33" i="81"/>
  <c r="C39" i="79" l="1"/>
  <c r="G36" i="79"/>
  <c r="L31" i="79"/>
  <c r="M31" i="79"/>
  <c r="L30" i="79"/>
  <c r="M29" i="79"/>
  <c r="L28" i="79"/>
  <c r="M28" i="79"/>
  <c r="L27" i="79"/>
  <c r="M27" i="79"/>
  <c r="L26" i="79"/>
  <c r="M25" i="79"/>
  <c r="J36" i="79"/>
  <c r="I36" i="79"/>
  <c r="H36" i="79"/>
  <c r="F36" i="79"/>
  <c r="E36" i="79"/>
  <c r="M24" i="79"/>
  <c r="L23" i="79"/>
  <c r="M23" i="79"/>
  <c r="L22" i="79"/>
  <c r="M21" i="79"/>
  <c r="L20" i="79"/>
  <c r="M20" i="79"/>
  <c r="L19" i="79"/>
  <c r="M19" i="79"/>
  <c r="J35" i="79"/>
  <c r="I35" i="79"/>
  <c r="H35" i="79"/>
  <c r="G35" i="79"/>
  <c r="F35" i="79"/>
  <c r="E35" i="79"/>
  <c r="L18" i="79"/>
  <c r="I34" i="79"/>
  <c r="E34" i="79"/>
  <c r="M17" i="79"/>
  <c r="J33" i="79"/>
  <c r="L16" i="79"/>
  <c r="M16" i="79"/>
  <c r="J34" i="79"/>
  <c r="I33" i="79"/>
  <c r="H34" i="79"/>
  <c r="G34" i="79"/>
  <c r="F34" i="79"/>
  <c r="E33" i="79"/>
  <c r="D34" i="79"/>
  <c r="L14" i="79"/>
  <c r="M13" i="79"/>
  <c r="L12" i="79"/>
  <c r="M12" i="79"/>
  <c r="L11" i="79"/>
  <c r="M11" i="79"/>
  <c r="L10" i="79"/>
  <c r="M9" i="79"/>
  <c r="J37" i="79"/>
  <c r="I37" i="79"/>
  <c r="H37" i="79"/>
  <c r="G37" i="79"/>
  <c r="F37" i="79"/>
  <c r="E37" i="79"/>
  <c r="D37" i="79"/>
  <c r="C39" i="78"/>
  <c r="M31" i="78"/>
  <c r="L30" i="78"/>
  <c r="M30" i="78"/>
  <c r="M29" i="78"/>
  <c r="L28" i="78"/>
  <c r="M28" i="78"/>
  <c r="M27" i="78"/>
  <c r="L26" i="78"/>
  <c r="M26" i="78"/>
  <c r="M25" i="78"/>
  <c r="J36" i="78"/>
  <c r="I36" i="78"/>
  <c r="H36" i="78"/>
  <c r="L24" i="78"/>
  <c r="F36" i="78"/>
  <c r="E36" i="78"/>
  <c r="M24" i="78"/>
  <c r="M23" i="78"/>
  <c r="L22" i="78"/>
  <c r="M22" i="78"/>
  <c r="M21" i="78"/>
  <c r="L20" i="78"/>
  <c r="M20" i="78"/>
  <c r="M19" i="78"/>
  <c r="J35" i="78"/>
  <c r="I35" i="78"/>
  <c r="H35" i="78"/>
  <c r="G35" i="78"/>
  <c r="F35" i="78"/>
  <c r="L18" i="78"/>
  <c r="D35" i="78"/>
  <c r="M17" i="78"/>
  <c r="L16" i="78"/>
  <c r="M16" i="78"/>
  <c r="J34" i="78"/>
  <c r="I33" i="78"/>
  <c r="H34" i="78"/>
  <c r="G34" i="78"/>
  <c r="F34" i="78"/>
  <c r="E33" i="78"/>
  <c r="D34" i="78"/>
  <c r="L14" i="78"/>
  <c r="M14" i="78"/>
  <c r="M13" i="78"/>
  <c r="L12" i="78"/>
  <c r="M12" i="78"/>
  <c r="M11" i="78"/>
  <c r="L10" i="78"/>
  <c r="M10" i="78"/>
  <c r="M9" i="78"/>
  <c r="J37" i="78"/>
  <c r="I37" i="78"/>
  <c r="H37" i="78"/>
  <c r="G37" i="78"/>
  <c r="F37" i="78"/>
  <c r="E37" i="78"/>
  <c r="D37" i="78"/>
  <c r="Y16" i="77"/>
  <c r="X16" i="77"/>
  <c r="W16" i="77"/>
  <c r="V16" i="77"/>
  <c r="U16" i="77"/>
  <c r="T16" i="77"/>
  <c r="S16" i="77"/>
  <c r="R16" i="77"/>
  <c r="Q16" i="77"/>
  <c r="P16" i="77"/>
  <c r="X13" i="77"/>
  <c r="W13" i="77" s="1"/>
  <c r="V13" i="77" s="1"/>
  <c r="U13" i="77" s="1"/>
  <c r="T13" i="77" s="1"/>
  <c r="S13" i="77" s="1"/>
  <c r="R13" i="77" s="1"/>
  <c r="Q13" i="77" s="1"/>
  <c r="P13" i="77" s="1"/>
  <c r="AA12" i="77"/>
  <c r="Z12" i="77"/>
  <c r="Y12" i="77"/>
  <c r="X12" i="77"/>
  <c r="W12" i="77"/>
  <c r="V12" i="77"/>
  <c r="U12" i="77"/>
  <c r="T12" i="77"/>
  <c r="S12" i="77"/>
  <c r="R12" i="77"/>
  <c r="Q12" i="77"/>
  <c r="P12" i="77"/>
  <c r="S8" i="77"/>
  <c r="V8" i="77"/>
  <c r="U8" i="77"/>
  <c r="T8" i="77"/>
  <c r="R8" i="77"/>
  <c r="Q8" i="77"/>
  <c r="P8" i="77"/>
  <c r="M10" i="79" l="1"/>
  <c r="M18" i="79"/>
  <c r="M26" i="79"/>
  <c r="M36" i="79" s="1"/>
  <c r="M30" i="79"/>
  <c r="F33" i="79"/>
  <c r="D35" i="79"/>
  <c r="L8" i="79"/>
  <c r="M15" i="79"/>
  <c r="L24" i="79"/>
  <c r="L36" i="79" s="1"/>
  <c r="G33" i="79"/>
  <c r="D36" i="79"/>
  <c r="L15" i="79"/>
  <c r="M22" i="79"/>
  <c r="M8" i="79"/>
  <c r="L9" i="79"/>
  <c r="L13" i="79"/>
  <c r="L17" i="79"/>
  <c r="L21" i="79"/>
  <c r="L35" i="79" s="1"/>
  <c r="L25" i="79"/>
  <c r="L29" i="79"/>
  <c r="D33" i="79"/>
  <c r="H33" i="79"/>
  <c r="M14" i="79"/>
  <c r="M36" i="78"/>
  <c r="L11" i="78"/>
  <c r="L15" i="78"/>
  <c r="M18" i="78"/>
  <c r="M35" i="78" s="1"/>
  <c r="L19" i="78"/>
  <c r="L35" i="78" s="1"/>
  <c r="L23" i="78"/>
  <c r="L27" i="78"/>
  <c r="L31" i="78"/>
  <c r="F33" i="78"/>
  <c r="J33" i="78"/>
  <c r="E34" i="78"/>
  <c r="I34" i="78"/>
  <c r="G36" i="78"/>
  <c r="L8" i="78"/>
  <c r="M15" i="78"/>
  <c r="G33" i="78"/>
  <c r="E35" i="78"/>
  <c r="D36" i="78"/>
  <c r="M8" i="78"/>
  <c r="M37" i="78" s="1"/>
  <c r="L9" i="78"/>
  <c r="L13" i="78"/>
  <c r="L17" i="78"/>
  <c r="L21" i="78"/>
  <c r="L25" i="78"/>
  <c r="L36" i="78" s="1"/>
  <c r="L29" i="78"/>
  <c r="D33" i="78"/>
  <c r="H33" i="78"/>
  <c r="M37" i="79" l="1"/>
  <c r="M35" i="79"/>
  <c r="L34" i="79"/>
  <c r="L33" i="79"/>
  <c r="M34" i="79"/>
  <c r="M33" i="79"/>
  <c r="L37" i="79"/>
  <c r="L37" i="78"/>
  <c r="M34" i="78"/>
  <c r="M33" i="78"/>
  <c r="L34" i="78"/>
  <c r="L33" i="78"/>
</calcChain>
</file>

<file path=xl/sharedStrings.xml><?xml version="1.0" encoding="utf-8"?>
<sst xmlns="http://schemas.openxmlformats.org/spreadsheetml/2006/main" count="2548" uniqueCount="146">
  <si>
    <t>AUTOMATIC TRAFFIC AND CYCLE COUNTS</t>
  </si>
  <si>
    <t>Summary Data for the following continuous ATC and ACC sites relevant to Trafford</t>
  </si>
  <si>
    <t>is shown in this Appendix.</t>
  </si>
  <si>
    <t>ATC</t>
  </si>
  <si>
    <t>Site 1024</t>
  </si>
  <si>
    <t>Washway Road A56, Sale</t>
  </si>
  <si>
    <t>Site 1081</t>
  </si>
  <si>
    <t>Site 1083</t>
  </si>
  <si>
    <t>Site 1157</t>
  </si>
  <si>
    <t>Site 1283</t>
  </si>
  <si>
    <t>Site 1385</t>
  </si>
  <si>
    <t>Hale Road A538, Hale</t>
  </si>
  <si>
    <t>Chester Road A56, Stretford</t>
  </si>
  <si>
    <t>Wharfside Way A5081, Trafford Park</t>
  </si>
  <si>
    <t>Shaftesbury Avenue A560, Timperley</t>
  </si>
  <si>
    <t>Redclyffe Road B5211, Trafford Park</t>
  </si>
  <si>
    <t>Graphs</t>
  </si>
  <si>
    <t>SouthWest bound</t>
  </si>
  <si>
    <t>NorthEast bound</t>
  </si>
  <si>
    <t>SouthEast bound</t>
  </si>
  <si>
    <t>NorthWest bound</t>
  </si>
  <si>
    <t>South bound</t>
  </si>
  <si>
    <t>North bound</t>
  </si>
  <si>
    <t>ACC</t>
  </si>
  <si>
    <t>Site 2191</t>
  </si>
  <si>
    <t>Site 2246</t>
  </si>
  <si>
    <t>Site 2363</t>
  </si>
  <si>
    <t>Site 2365</t>
  </si>
  <si>
    <t>Site 2368</t>
  </si>
  <si>
    <t>Site 2395</t>
  </si>
  <si>
    <t>Chester Road A5014, Old Trafford</t>
  </si>
  <si>
    <t>Bridgewater Canal Edge Lane South, Stretford</t>
  </si>
  <si>
    <t>Bridgewater Canal Edge Lane North, Stretford</t>
  </si>
  <si>
    <t>Sir Matt Busby Way SB, Trafford Park</t>
  </si>
  <si>
    <t>Parkway A5081, Trafford Park</t>
  </si>
  <si>
    <t>Cross Street A56, Sale</t>
  </si>
  <si>
    <t>Both directions</t>
  </si>
  <si>
    <t>Site 1397</t>
  </si>
  <si>
    <t>Site 1316</t>
  </si>
  <si>
    <t>Dunham Road A56, Altrincham</t>
  </si>
  <si>
    <t>Site 1398</t>
  </si>
  <si>
    <t>Centenary Way A576, Trafford Park</t>
  </si>
  <si>
    <t>Site 1399</t>
  </si>
  <si>
    <t>Mosley Road A5181, Trafford Park</t>
  </si>
  <si>
    <t>Site 1404</t>
  </si>
  <si>
    <t>Barton Dock Road B5211, Stretford</t>
  </si>
  <si>
    <t>Site 1394</t>
  </si>
  <si>
    <t>Carrington Spur A6144, Ashton on Mersey</t>
  </si>
  <si>
    <t>Site 3006</t>
  </si>
  <si>
    <t>Trafford Centre, Parkway Link, Urmston</t>
  </si>
  <si>
    <t>Site 2413</t>
  </si>
  <si>
    <t>A56 Cross St, Sale (Cycle)</t>
  </si>
  <si>
    <t>Trafford Boulevard B5214, Trafford Park</t>
  </si>
  <si>
    <t>Site 3007</t>
  </si>
  <si>
    <t>Site 2426</t>
  </si>
  <si>
    <t>Bridgewater Canal, Stretford</t>
  </si>
  <si>
    <t>Parkway Eastbound, Trafford Park</t>
  </si>
  <si>
    <t>Data is available in 2020 for:</t>
  </si>
  <si>
    <t>East bound</t>
  </si>
  <si>
    <t>West bound</t>
  </si>
  <si>
    <t>Site 1395</t>
  </si>
  <si>
    <t>Parkway Westbound, Trafford Park</t>
  </si>
  <si>
    <t>Data is unavailable in 2020 for:</t>
  </si>
  <si>
    <t xml:space="preserve">Transport for Greater Manchester </t>
  </si>
  <si>
    <t>Automatic Traffic Counter Data 2020</t>
  </si>
  <si>
    <t/>
  </si>
  <si>
    <t>Mon</t>
  </si>
  <si>
    <t>Tues</t>
  </si>
  <si>
    <t>Wed</t>
  </si>
  <si>
    <t>Thurs</t>
  </si>
  <si>
    <t>Fri</t>
  </si>
  <si>
    <t>Sat</t>
  </si>
  <si>
    <t>Sun</t>
  </si>
  <si>
    <t>fig1 dir1</t>
  </si>
  <si>
    <t>fig1 dir2</t>
  </si>
  <si>
    <t>fig1 both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</si>
  <si>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</si>
  <si>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</si>
  <si>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</si>
  <si>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</si>
  <si>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</si>
  <si>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</si>
  <si>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</si>
  <si>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</si>
  <si>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</si>
  <si>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</si>
  <si>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</si>
  <si>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</si>
  <si>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fig2 dir1</t>
  </si>
  <si>
    <t>fig2 dir2</t>
  </si>
  <si>
    <t>fig2 both</t>
  </si>
  <si>
    <t>fig3 dir1</t>
  </si>
  <si>
    <t>fig3 dir2</t>
  </si>
  <si>
    <t>fig3 both</t>
  </si>
  <si>
    <t>TwoWay</t>
  </si>
  <si>
    <t>© TfGM 2021</t>
  </si>
  <si>
    <t>Site No: 1024</t>
  </si>
  <si>
    <t>Index</t>
  </si>
  <si>
    <t>Transport for Greater Manchester</t>
  </si>
  <si>
    <t>Average traffic flows (excluding Bank Holidays etc)</t>
  </si>
  <si>
    <t>Hour starting</t>
  </si>
  <si>
    <t>5-day</t>
  </si>
  <si>
    <t>7-day</t>
  </si>
  <si>
    <t>TOTALS</t>
  </si>
  <si>
    <t>12 hour (0700-1900)</t>
  </si>
  <si>
    <t>am peak (0700-1000)</t>
  </si>
  <si>
    <t>off peak (1000-1600)</t>
  </si>
  <si>
    <t>pm peak (1600-1900)</t>
  </si>
  <si>
    <t>24 hour (0000-2400)</t>
  </si>
  <si>
    <t>Weekdays</t>
  </si>
  <si>
    <t xml:space="preserve">12 hour </t>
  </si>
  <si>
    <t xml:space="preserve">24 hour </t>
  </si>
  <si>
    <t>Saturdays</t>
  </si>
  <si>
    <t>Sundays</t>
  </si>
  <si>
    <t>Site No: 1081</t>
  </si>
  <si>
    <t>Site No: 1083</t>
  </si>
  <si>
    <t>Site No: 1157</t>
  </si>
  <si>
    <t>Site No: 1283</t>
  </si>
  <si>
    <t>Site No: 1316</t>
  </si>
  <si>
    <t>Site No: 1394</t>
  </si>
  <si>
    <t>Parkway (Eastbound) A5081, Trafford Park</t>
  </si>
  <si>
    <t>Text2</t>
  </si>
  <si>
    <t>Site No: 1395</t>
  </si>
  <si>
    <t>Parkway (Westbound) A5081, Trafford Park</t>
  </si>
  <si>
    <t>Site No: 1397</t>
  </si>
  <si>
    <t>Site No: 1398</t>
  </si>
  <si>
    <t>Site No: 1399</t>
  </si>
  <si>
    <t>Site No: 1404</t>
  </si>
  <si>
    <t>Site No: 3006</t>
  </si>
  <si>
    <t>Trafford Centre Parkway Link, Urmston</t>
  </si>
  <si>
    <t>Site No: 3007</t>
  </si>
  <si>
    <t>Trafford Centre Trafford Boulevard, Trafford Park</t>
  </si>
  <si>
    <t>Automatic Cycle Counter Data 2020</t>
  </si>
  <si>
    <t>Site No: 2191</t>
  </si>
  <si>
    <t>Average cycle flows (excluding Bank Holidays etc)</t>
  </si>
  <si>
    <t>Site No: 2246</t>
  </si>
  <si>
    <t>Site No: 2363</t>
  </si>
  <si>
    <t>Site No: 2365</t>
  </si>
  <si>
    <t>Site No: 2368</t>
  </si>
  <si>
    <t>Sir Matt Busby Way SB, Stretford</t>
  </si>
  <si>
    <t>Site No: 2395</t>
  </si>
  <si>
    <t>Site No: 2413</t>
  </si>
  <si>
    <t>Both Directions</t>
  </si>
  <si>
    <t>Site No: 2426</t>
  </si>
  <si>
    <t>Bridgewater Canal / Pomona Strand, Stretford</t>
  </si>
  <si>
    <t>Northeast bound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</si>
</sst>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1"/>
      <color theme="1" tint="4.9989318521683403E-2"/>
      <name val="Calibri"/>
      <family val="2"/>
      <scheme val="minor"/>
    </font>
    <font>
      <sz val="6.5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6.5"/>
      <name val="Arial"/>
      <family val="2"/>
    </font>
    <font>
      <b/>
      <sz val="7.5"/>
      <color indexed="8"/>
      <name val="Arial"/>
      <family val="2"/>
    </font>
    <font>
      <b/>
      <sz val="7.5"/>
      <name val="Arial"/>
      <family val="2"/>
    </font>
    <font>
      <sz val="6.5"/>
      <color theme="1"/>
      <name val="Cambria"/>
      <family val="1"/>
    </font>
    <font>
      <b/>
      <sz val="6.5"/>
      <color theme="1"/>
      <name val="Cambria"/>
      <family val="1"/>
    </font>
    <font>
      <sz val="7"/>
      <color theme="1"/>
      <name val="Cambria"/>
      <family val="1"/>
    </font>
    <font>
      <b/>
      <sz val="7"/>
      <name val="Arial"/>
      <family val="2"/>
    </font>
    <font>
      <sz val="7"/>
      <name val="Arial"/>
      <family val="2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4" fillId="0" borderId="0"/>
    <xf numFmtId="0" fontId="17" fillId="0" borderId="0" applyNumberFormat="0" applyFill="0" applyBorder="0" applyAlignment="0" applyProtection="0"/>
  </cellStyleXfs>
  <cellXfs count="54">
    <xf numFmtId="0" fontId="0" fillId="0" borderId="0" xfId="0"/>
    <xf numFmtId="0" fontId="1" fillId="0" borderId="0" xfId="0" applyFont="1"/>
    <xf numFmtId="3" fontId="3" fillId="0" borderId="0" xfId="0" applyNumberFormat="1" applyFont="1"/>
    <xf numFmtId="0" fontId="3" fillId="0" borderId="0" xfId="0" applyFont="1" applyFill="1"/>
    <xf numFmtId="0" fontId="3" fillId="0" borderId="0" xfId="0" applyFont="1"/>
    <xf numFmtId="0" fontId="0" fillId="0" borderId="0" xfId="0" applyFont="1"/>
    <xf numFmtId="0" fontId="5" fillId="0" borderId="0" xfId="0" applyFont="1"/>
    <xf numFmtId="0" fontId="6" fillId="0" borderId="0" xfId="1" applyFont="1"/>
    <xf numFmtId="0" fontId="2" fillId="0" borderId="0" xfId="1"/>
    <xf numFmtId="0" fontId="2" fillId="0" borderId="0" xfId="1"/>
    <xf numFmtId="0" fontId="8" fillId="0" borderId="0" xfId="1" applyFont="1" applyAlignment="1">
      <alignment horizontal="right"/>
    </xf>
    <xf numFmtId="0" fontId="9" fillId="0" borderId="0" xfId="1" quotePrefix="1" applyFont="1"/>
    <xf numFmtId="0" fontId="9" fillId="0" borderId="0" xfId="1" applyFont="1"/>
    <xf numFmtId="0" fontId="6" fillId="0" borderId="0" xfId="1" quotePrefix="1" applyFont="1"/>
    <xf numFmtId="0" fontId="10" fillId="0" borderId="0" xfId="1" applyFont="1"/>
    <xf numFmtId="0" fontId="11" fillId="0" borderId="0" xfId="1" applyFont="1" applyAlignment="1">
      <alignment horizontal="center"/>
    </xf>
    <xf numFmtId="0" fontId="12" fillId="0" borderId="0" xfId="1" applyFont="1"/>
    <xf numFmtId="0" fontId="13" fillId="0" borderId="0" xfId="1" applyFont="1" applyAlignment="1">
      <alignment horizontal="center"/>
    </xf>
    <xf numFmtId="0" fontId="13" fillId="0" borderId="0" xfId="1" applyFont="1" applyAlignment="1">
      <alignment horizontal="left"/>
    </xf>
    <xf numFmtId="1" fontId="12" fillId="0" borderId="0" xfId="1" applyNumberFormat="1" applyFont="1"/>
    <xf numFmtId="0" fontId="9" fillId="0" borderId="0" xfId="1" applyFont="1" applyAlignment="1">
      <alignment horizontal="right"/>
    </xf>
    <xf numFmtId="164" fontId="9" fillId="0" borderId="0" xfId="1" applyNumberFormat="1" applyFont="1" applyAlignment="1">
      <alignment horizontal="center"/>
    </xf>
    <xf numFmtId="0" fontId="13" fillId="0" borderId="0" xfId="1" applyFont="1"/>
    <xf numFmtId="0" fontId="13" fillId="0" borderId="0" xfId="1" applyFont="1" applyProtection="1">
      <protection locked="0"/>
    </xf>
    <xf numFmtId="1" fontId="14" fillId="0" borderId="0" xfId="1" applyNumberFormat="1" applyFont="1" applyProtection="1">
      <protection locked="0"/>
    </xf>
    <xf numFmtId="1" fontId="12" fillId="0" borderId="0" xfId="1" applyNumberFormat="1" applyFont="1" applyProtection="1">
      <protection locked="0"/>
    </xf>
    <xf numFmtId="0" fontId="15" fillId="0" borderId="0" xfId="1" applyFont="1" applyAlignment="1">
      <alignment horizontal="right"/>
    </xf>
    <xf numFmtId="0" fontId="16" fillId="0" borderId="0" xfId="1" applyFont="1"/>
    <xf numFmtId="49" fontId="16" fillId="0" borderId="0" xfId="1" quotePrefix="1" applyNumberFormat="1" applyFont="1"/>
    <xf numFmtId="0" fontId="6" fillId="0" borderId="0" xfId="1" applyFont="1" applyAlignment="1">
      <alignment horizontal="right"/>
    </xf>
    <xf numFmtId="49" fontId="16" fillId="0" borderId="0" xfId="1" applyNumberFormat="1" applyFont="1"/>
    <xf numFmtId="17" fontId="16" fillId="0" borderId="0" xfId="1" quotePrefix="1" applyNumberFormat="1" applyFont="1"/>
    <xf numFmtId="0" fontId="15" fillId="0" borderId="0" xfId="1" applyFont="1" applyAlignment="1">
      <alignment horizontal="left"/>
    </xf>
    <xf numFmtId="0" fontId="9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1" fontId="6" fillId="0" borderId="0" xfId="1" applyNumberFormat="1" applyFont="1" applyAlignment="1">
      <alignment horizontal="center"/>
    </xf>
    <xf numFmtId="0" fontId="17" fillId="0" borderId="0" xfId="3"/>
    <xf numFmtId="0" fontId="10" fillId="0" borderId="0" xfId="1" applyFont="1"/>
    <xf numFmtId="0" fontId="9" fillId="0" borderId="0" xfId="1" applyFont="1"/>
    <xf numFmtId="0" fontId="9" fillId="0" borderId="0" xfId="1" applyFont="1" applyAlignment="1">
      <alignment horizontal="right"/>
    </xf>
    <xf numFmtId="1" fontId="6" fillId="0" borderId="0" xfId="1" applyNumberFormat="1" applyFont="1"/>
    <xf numFmtId="0" fontId="12" fillId="0" borderId="0" xfId="1" applyFont="1" applyProtection="1">
      <protection locked="0"/>
    </xf>
    <xf numFmtId="0" fontId="14" fillId="0" borderId="0" xfId="1" applyFont="1" applyProtection="1">
      <protection locked="0"/>
    </xf>
    <xf numFmtId="1" fontId="14" fillId="0" borderId="0" xfId="1" applyNumberFormat="1" applyFont="1"/>
    <xf numFmtId="0" fontId="14" fillId="0" borderId="0" xfId="1" applyFont="1"/>
    <xf numFmtId="0" fontId="7" fillId="0" borderId="0" xfId="1" applyFont="1" applyAlignment="1">
      <alignment horizontal="center"/>
    </xf>
    <xf numFmtId="0" fontId="2" fillId="0" borderId="0" xfId="1"/>
    <xf numFmtId="0" fontId="7" fillId="0" borderId="0" xfId="1" applyFont="1" applyAlignment="1">
      <alignment horizontal="right"/>
    </xf>
    <xf numFmtId="1" fontId="7" fillId="0" borderId="0" xfId="1" applyNumberFormat="1" applyFont="1" applyAlignment="1">
      <alignment horizontal="left"/>
    </xf>
    <xf numFmtId="0" fontId="9" fillId="0" borderId="0" xfId="1" applyFont="1"/>
    <xf numFmtId="1" fontId="10" fillId="0" borderId="0" xfId="1" applyNumberFormat="1" applyFont="1"/>
    <xf numFmtId="0" fontId="10" fillId="0" borderId="0" xfId="1" applyFont="1"/>
    <xf numFmtId="0" fontId="9" fillId="0" borderId="0" xfId="1" applyFont="1" applyAlignment="1">
      <alignment horizontal="right"/>
    </xf>
    <xf numFmtId="0" fontId="7" fillId="0" borderId="0" xfId="1" applyFont="1" applyAlignment="1">
      <alignment horizontal="left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ATC1024_graphs!$G$83</c:f>
              <c:strCache>
                <c:ptCount val="1"/>
                <c:pt idx="0">
                  <c:v>SouthWest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ATC1024_graphs!$P$6:$V$6</c:f>
              <c:numCache>
                <c:formatCode>0</c:formatCode>
                <c:ptCount val="7"/>
                <c:pt idx="0">
                  <c:v>10559.533333333333</c:v>
                </c:pt>
                <c:pt idx="1">
                  <c:v>10791.554166666667</c:v>
                </c:pt>
                <c:pt idx="2">
                  <c:v>11050.229166666664</c:v>
                </c:pt>
                <c:pt idx="3">
                  <c:v>11154.41527777778</c:v>
                </c:pt>
                <c:pt idx="4">
                  <c:v>11365.508333333333</c:v>
                </c:pt>
                <c:pt idx="5">
                  <c:v>9978.5986111111124</c:v>
                </c:pt>
                <c:pt idx="6">
                  <c:v>8141.9347222222223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B-4215-A57C-C2E38B31E098}"/>
            </c:ext>
          </c:extLst>
        </c:ser>
        <c:ser>
          <c:idx val="1"/>
          <c:order val="1"/>
          <c:tx>
            <c:strRef>
              <c:f>ATC1024_graphs!$I$83</c:f>
              <c:strCache>
                <c:ptCount val="1"/>
                <c:pt idx="0">
                  <c:v>NorthEast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ATC1024_graphs!$P$7:$V$7</c:f>
              <c:numCache>
                <c:formatCode>0</c:formatCode>
                <c:ptCount val="7"/>
                <c:pt idx="0">
                  <c:v>11603.704166666666</c:v>
                </c:pt>
                <c:pt idx="1">
                  <c:v>11935.529166666664</c:v>
                </c:pt>
                <c:pt idx="2">
                  <c:v>12213.112500000003</c:v>
                </c:pt>
                <c:pt idx="3">
                  <c:v>12337.798611111113</c:v>
                </c:pt>
                <c:pt idx="4">
                  <c:v>12405.451388888889</c:v>
                </c:pt>
                <c:pt idx="5">
                  <c:v>10565.058333333336</c:v>
                </c:pt>
                <c:pt idx="6">
                  <c:v>8639.6222222222223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B-4215-A57C-C2E38B31E098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ATC1024_graphs!$P$5:$V$5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ATC1024_graphs!$P$8:$V$8</c:f>
              <c:numCache>
                <c:formatCode>0</c:formatCode>
                <c:ptCount val="7"/>
                <c:pt idx="0">
                  <c:v>22163.237499999999</c:v>
                </c:pt>
                <c:pt idx="1">
                  <c:v>22727.083333333328</c:v>
                </c:pt>
                <c:pt idx="2">
                  <c:v>23263.341666666667</c:v>
                </c:pt>
                <c:pt idx="3">
                  <c:v>23492.213888888895</c:v>
                </c:pt>
                <c:pt idx="4">
                  <c:v>23770.959722222222</c:v>
                </c:pt>
                <c:pt idx="5">
                  <c:v>20543.656944444447</c:v>
                </c:pt>
                <c:pt idx="6">
                  <c:v>16781.556944444445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5B-4215-A57C-C2E38B31E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ATC1081_NorthWestbound!$C$8:$C$31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ATC1081_NorthWestbound!$L$8:$L$31</c:f>
              <c:numCache>
                <c:formatCode>0</c:formatCode>
                <c:ptCount val="24"/>
                <c:pt idx="0">
                  <c:v>36.060277777777777</c:v>
                </c:pt>
                <c:pt idx="1">
                  <c:v>18.850555555555552</c:v>
                </c:pt>
                <c:pt idx="2">
                  <c:v>12.629166666666666</c:v>
                </c:pt>
                <c:pt idx="3">
                  <c:v>10.880555555555556</c:v>
                </c:pt>
                <c:pt idx="4">
                  <c:v>17.195555555555561</c:v>
                </c:pt>
                <c:pt idx="5">
                  <c:v>54.068333333333328</c:v>
                </c:pt>
                <c:pt idx="6">
                  <c:v>183.33166666666668</c:v>
                </c:pt>
                <c:pt idx="7">
                  <c:v>513.23972222222221</c:v>
                </c:pt>
                <c:pt idx="8">
                  <c:v>648.2452777777778</c:v>
                </c:pt>
                <c:pt idx="9">
                  <c:v>512.24944444444441</c:v>
                </c:pt>
                <c:pt idx="10">
                  <c:v>463.56861111111112</c:v>
                </c:pt>
                <c:pt idx="11">
                  <c:v>493.05916666666661</c:v>
                </c:pt>
                <c:pt idx="12">
                  <c:v>536.27249999999992</c:v>
                </c:pt>
                <c:pt idx="13">
                  <c:v>540.17055555555567</c:v>
                </c:pt>
                <c:pt idx="14">
                  <c:v>567.39249999999993</c:v>
                </c:pt>
                <c:pt idx="15">
                  <c:v>622.13777777777773</c:v>
                </c:pt>
                <c:pt idx="16">
                  <c:v>659.65666666666664</c:v>
                </c:pt>
                <c:pt idx="17">
                  <c:v>699.64277777777784</c:v>
                </c:pt>
                <c:pt idx="18">
                  <c:v>593.9905555555556</c:v>
                </c:pt>
                <c:pt idx="19">
                  <c:v>400.38416666666666</c:v>
                </c:pt>
                <c:pt idx="20">
                  <c:v>254.56944444444449</c:v>
                </c:pt>
                <c:pt idx="21">
                  <c:v>188.53694444444446</c:v>
                </c:pt>
                <c:pt idx="22">
                  <c:v>139.62083333333334</c:v>
                </c:pt>
                <c:pt idx="23">
                  <c:v>77.615555555555559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F-4C13-AA1C-91083CD07E33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ATC1081_NorthWestbound!$C$8:$C$31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ATC1081_NorthWestbound!$I$8:$I$31</c:f>
              <c:numCache>
                <c:formatCode>0</c:formatCode>
                <c:ptCount val="24"/>
                <c:pt idx="0">
                  <c:v>60.67499999999999</c:v>
                </c:pt>
                <c:pt idx="1">
                  <c:v>37.891666666666666</c:v>
                </c:pt>
                <c:pt idx="2">
                  <c:v>20.900000000000002</c:v>
                </c:pt>
                <c:pt idx="3">
                  <c:v>16.074999999999999</c:v>
                </c:pt>
                <c:pt idx="4">
                  <c:v>18.420833333333334</c:v>
                </c:pt>
                <c:pt idx="5">
                  <c:v>34.966666666666669</c:v>
                </c:pt>
                <c:pt idx="6">
                  <c:v>80.383333333333326</c:v>
                </c:pt>
                <c:pt idx="7">
                  <c:v>144.61250000000001</c:v>
                </c:pt>
                <c:pt idx="8">
                  <c:v>251.92499999999998</c:v>
                </c:pt>
                <c:pt idx="9">
                  <c:v>322.42083333333335</c:v>
                </c:pt>
                <c:pt idx="10">
                  <c:v>421.59999999999997</c:v>
                </c:pt>
                <c:pt idx="11">
                  <c:v>488.88749999999999</c:v>
                </c:pt>
                <c:pt idx="12">
                  <c:v>530.33749999999998</c:v>
                </c:pt>
                <c:pt idx="13">
                  <c:v>545.37083333333339</c:v>
                </c:pt>
                <c:pt idx="14">
                  <c:v>545.50416666666672</c:v>
                </c:pt>
                <c:pt idx="15">
                  <c:v>537.85</c:v>
                </c:pt>
                <c:pt idx="16">
                  <c:v>558.40416666666658</c:v>
                </c:pt>
                <c:pt idx="17">
                  <c:v>496.57083333333338</c:v>
                </c:pt>
                <c:pt idx="18">
                  <c:v>404.6583333333333</c:v>
                </c:pt>
                <c:pt idx="19">
                  <c:v>313.74166666666667</c:v>
                </c:pt>
                <c:pt idx="20">
                  <c:v>220.39999999999998</c:v>
                </c:pt>
                <c:pt idx="21">
                  <c:v>173.8125</c:v>
                </c:pt>
                <c:pt idx="22">
                  <c:v>159.41666666666666</c:v>
                </c:pt>
                <c:pt idx="23">
                  <c:v>121.32083333333334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F-4C13-AA1C-91083CD07E33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ATC1081_NorthWestbound!$C$8:$C$31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ATC1081_NorthWestbound!$J$8:$J$31</c:f>
              <c:numCache>
                <c:formatCode>0</c:formatCode>
                <c:ptCount val="24"/>
                <c:pt idx="0">
                  <c:v>85.8125</c:v>
                </c:pt>
                <c:pt idx="1">
                  <c:v>49.320833333333333</c:v>
                </c:pt>
                <c:pt idx="2">
                  <c:v>30.049999999999997</c:v>
                </c:pt>
                <c:pt idx="3">
                  <c:v>21.324999999999999</c:v>
                </c:pt>
                <c:pt idx="4">
                  <c:v>18.558333333333334</c:v>
                </c:pt>
                <c:pt idx="5">
                  <c:v>26.162499999999998</c:v>
                </c:pt>
                <c:pt idx="6">
                  <c:v>59.220833333333339</c:v>
                </c:pt>
                <c:pt idx="7">
                  <c:v>77.129166666666663</c:v>
                </c:pt>
                <c:pt idx="8">
                  <c:v>116.90416666666665</c:v>
                </c:pt>
                <c:pt idx="9">
                  <c:v>211.53750000000002</c:v>
                </c:pt>
                <c:pt idx="10">
                  <c:v>314.71249999999998</c:v>
                </c:pt>
                <c:pt idx="11">
                  <c:v>398.875</c:v>
                </c:pt>
                <c:pt idx="12">
                  <c:v>477.68333333333339</c:v>
                </c:pt>
                <c:pt idx="13">
                  <c:v>528.82916666666665</c:v>
                </c:pt>
                <c:pt idx="14">
                  <c:v>522.10833333333335</c:v>
                </c:pt>
                <c:pt idx="15">
                  <c:v>536.46666666666658</c:v>
                </c:pt>
                <c:pt idx="16">
                  <c:v>539.2833333333333</c:v>
                </c:pt>
                <c:pt idx="17">
                  <c:v>439.8416666666667</c:v>
                </c:pt>
                <c:pt idx="18">
                  <c:v>359.69166666666661</c:v>
                </c:pt>
                <c:pt idx="19">
                  <c:v>282.82499999999999</c:v>
                </c:pt>
                <c:pt idx="20">
                  <c:v>206.27916666666667</c:v>
                </c:pt>
                <c:pt idx="21">
                  <c:v>161.67083333333332</c:v>
                </c:pt>
                <c:pt idx="22">
                  <c:v>116.12916666666666</c:v>
                </c:pt>
                <c:pt idx="23">
                  <c:v>69.195833333333326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F-4C13-AA1C-91083CD07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E2E3-4C02-BBEB-3DDEF9FC2A7E}"/>
              </c:ext>
            </c:extLst>
          </c:dPt>
          <c:cat>
            <c:strRef>
              <c:f>ACC2426_graphs!$P$9:$AA$9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ACC2426_graphs!$P$12:$AA$12</c:f>
              <c:numCache>
                <c:formatCode>0</c:formatCode>
                <c:ptCount val="12"/>
                <c:pt idx="0">
                  <c:v>40.750000000000007</c:v>
                </c:pt>
                <c:pt idx="1">
                  <c:v>44.150000000000006</c:v>
                </c:pt>
                <c:pt idx="2">
                  <c:v>56.709999999999994</c:v>
                </c:pt>
                <c:pt idx="3">
                  <c:v>63.769999999999996</c:v>
                </c:pt>
                <c:pt idx="4">
                  <c:v>70.95</c:v>
                </c:pt>
                <c:pt idx="5">
                  <c:v>51.15</c:v>
                </c:pt>
                <c:pt idx="6">
                  <c:v>30.61</c:v>
                </c:pt>
                <c:pt idx="7">
                  <c:v>31.450000000000003</c:v>
                </c:pt>
                <c:pt idx="8">
                  <c:v>36.94</c:v>
                </c:pt>
                <c:pt idx="9">
                  <c:v>29.14</c:v>
                </c:pt>
                <c:pt idx="10">
                  <c:v>44.17</c:v>
                </c:pt>
                <c:pt idx="11">
                  <c:v>25.580000000000005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3-4C02-BBEB-3DDEF9FC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54792"/>
        <c:axId val="696450480"/>
      </c:lineChart>
      <c:catAx>
        <c:axId val="69645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4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ACC2426_graphs!$P$13:$Y$13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ACC2426_graphs!$P$16:$Y$16</c:f>
              <c:numCache>
                <c:formatCode>General</c:formatCode>
                <c:ptCount val="10"/>
                <c:pt idx="5" formatCode="0">
                  <c:v>73.931111111111107</c:v>
                </c:pt>
                <c:pt idx="6" formatCode="0">
                  <c:v>123.02583333333334</c:v>
                </c:pt>
                <c:pt idx="7" formatCode="0">
                  <c:v>144.77250000000004</c:v>
                </c:pt>
                <c:pt idx="8" formatCode="0">
                  <c:v>44.832484848484853</c:v>
                </c:pt>
                <c:pt idx="9" formatCode="0">
                  <c:v>43.780833333333334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E-4073-99D9-7DA03FEB4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47344"/>
        <c:axId val="696451656"/>
      </c:lineChart>
      <c:catAx>
        <c:axId val="6964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1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7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ACC2426_Bothdirections!$C$8:$C$31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ACC2426_Bothdirections!$L$8:$L$31</c:f>
              <c:numCache>
                <c:formatCode>0</c:formatCode>
                <c:ptCount val="24"/>
                <c:pt idx="0">
                  <c:v>7.6388888888888895E-2</c:v>
                </c:pt>
                <c:pt idx="1">
                  <c:v>8.6944444444444449E-2</c:v>
                </c:pt>
                <c:pt idx="2">
                  <c:v>1.3333333333333332E-2</c:v>
                </c:pt>
                <c:pt idx="3">
                  <c:v>1.9166666666666665E-2</c:v>
                </c:pt>
                <c:pt idx="4">
                  <c:v>2.0833333333333332E-2</c:v>
                </c:pt>
                <c:pt idx="5">
                  <c:v>0.35138888888888886</c:v>
                </c:pt>
                <c:pt idx="6">
                  <c:v>1.1455555555555557</c:v>
                </c:pt>
                <c:pt idx="7">
                  <c:v>3.1749999999999998</c:v>
                </c:pt>
                <c:pt idx="8">
                  <c:v>3.4419444444444443</c:v>
                </c:pt>
                <c:pt idx="9">
                  <c:v>2.483888888888889</c:v>
                </c:pt>
                <c:pt idx="10">
                  <c:v>2.078611111111111</c:v>
                </c:pt>
                <c:pt idx="11">
                  <c:v>2.5316666666666672</c:v>
                </c:pt>
                <c:pt idx="12">
                  <c:v>3.0072222222222225</c:v>
                </c:pt>
                <c:pt idx="13">
                  <c:v>3.0794444444444444</c:v>
                </c:pt>
                <c:pt idx="14">
                  <c:v>3.5444444444444443</c:v>
                </c:pt>
                <c:pt idx="15">
                  <c:v>3.1463888888888887</c:v>
                </c:pt>
                <c:pt idx="16">
                  <c:v>4.2150000000000007</c:v>
                </c:pt>
                <c:pt idx="17">
                  <c:v>3.9827777777777782</c:v>
                </c:pt>
                <c:pt idx="18">
                  <c:v>3.2794444444444446</c:v>
                </c:pt>
                <c:pt idx="19">
                  <c:v>2.0461111111111117</c:v>
                </c:pt>
                <c:pt idx="20">
                  <c:v>1.038888888888889</c:v>
                </c:pt>
                <c:pt idx="21">
                  <c:v>0.56083333333333329</c:v>
                </c:pt>
                <c:pt idx="22">
                  <c:v>0.26500000000000001</c:v>
                </c:pt>
                <c:pt idx="23">
                  <c:v>0.19055555555555553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A-45B9-BE70-D6C2C8E3BA75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ACC2426_Bothdirections!$C$8:$C$31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ACC2426_Bothdirections!$I$8:$I$31</c:f>
              <c:numCache>
                <c:formatCode>0</c:formatCode>
                <c:ptCount val="24"/>
                <c:pt idx="0">
                  <c:v>5.4166666666666669E-2</c:v>
                </c:pt>
                <c:pt idx="1">
                  <c:v>0</c:v>
                </c:pt>
                <c:pt idx="2">
                  <c:v>4.1666666666666664E-2</c:v>
                </c:pt>
                <c:pt idx="3">
                  <c:v>0</c:v>
                </c:pt>
                <c:pt idx="4">
                  <c:v>3.3333333333333333E-2</c:v>
                </c:pt>
                <c:pt idx="5">
                  <c:v>8.611111111111111E-2</c:v>
                </c:pt>
                <c:pt idx="6">
                  <c:v>0.44305555555555559</c:v>
                </c:pt>
                <c:pt idx="7">
                  <c:v>0.60833333333333339</c:v>
                </c:pt>
                <c:pt idx="8">
                  <c:v>1.1458333333333335</c:v>
                </c:pt>
                <c:pt idx="9">
                  <c:v>1.963888888888889</c:v>
                </c:pt>
                <c:pt idx="10">
                  <c:v>3.1430555555555557</c:v>
                </c:pt>
                <c:pt idx="11">
                  <c:v>5.2833333333333332</c:v>
                </c:pt>
                <c:pt idx="12">
                  <c:v>5.218055555555555</c:v>
                </c:pt>
                <c:pt idx="13">
                  <c:v>5.3847222222222229</c:v>
                </c:pt>
                <c:pt idx="14">
                  <c:v>6.1111111111111116</c:v>
                </c:pt>
                <c:pt idx="15">
                  <c:v>5.9152777777777779</c:v>
                </c:pt>
                <c:pt idx="16">
                  <c:v>4.718055555555555</c:v>
                </c:pt>
                <c:pt idx="17">
                  <c:v>2.9694444444444446</c:v>
                </c:pt>
                <c:pt idx="18">
                  <c:v>2.1583333333333332</c:v>
                </c:pt>
                <c:pt idx="19">
                  <c:v>1.0458333333333334</c:v>
                </c:pt>
                <c:pt idx="20">
                  <c:v>0.68194444444444446</c:v>
                </c:pt>
                <c:pt idx="21">
                  <c:v>0.35416666666666663</c:v>
                </c:pt>
                <c:pt idx="22">
                  <c:v>0.20416666666666666</c:v>
                </c:pt>
                <c:pt idx="23">
                  <c:v>0.22083333333333333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8A-45B9-BE70-D6C2C8E3BA75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ACC2426_Bothdirections!$C$8:$C$31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ACC2426_Bothdirections!$J$8:$J$31</c:f>
              <c:numCache>
                <c:formatCode>0</c:formatCode>
                <c:ptCount val="24"/>
                <c:pt idx="0">
                  <c:v>5.4166666666666669E-2</c:v>
                </c:pt>
                <c:pt idx="1">
                  <c:v>5.8333333333333334E-2</c:v>
                </c:pt>
                <c:pt idx="2">
                  <c:v>4.1666666666666664E-2</c:v>
                </c:pt>
                <c:pt idx="3">
                  <c:v>0</c:v>
                </c:pt>
                <c:pt idx="4">
                  <c:v>0</c:v>
                </c:pt>
                <c:pt idx="5">
                  <c:v>0.1125</c:v>
                </c:pt>
                <c:pt idx="6">
                  <c:v>0.15416666666666665</c:v>
                </c:pt>
                <c:pt idx="7">
                  <c:v>0.59444444444444444</c:v>
                </c:pt>
                <c:pt idx="8">
                  <c:v>1.1083333333333334</c:v>
                </c:pt>
                <c:pt idx="9">
                  <c:v>2.4944444444444445</c:v>
                </c:pt>
                <c:pt idx="10">
                  <c:v>5.1819444444444445</c:v>
                </c:pt>
                <c:pt idx="11">
                  <c:v>6.2638888888888893</c:v>
                </c:pt>
                <c:pt idx="12">
                  <c:v>6.7291666666666679</c:v>
                </c:pt>
                <c:pt idx="13">
                  <c:v>7.031944444444445</c:v>
                </c:pt>
                <c:pt idx="14">
                  <c:v>7.7027777777777775</c:v>
                </c:pt>
                <c:pt idx="15">
                  <c:v>6.9499999999999993</c:v>
                </c:pt>
                <c:pt idx="16">
                  <c:v>4.8013888888888889</c:v>
                </c:pt>
                <c:pt idx="17">
                  <c:v>3.6569444444444441</c:v>
                </c:pt>
                <c:pt idx="18">
                  <c:v>2.2722222222222217</c:v>
                </c:pt>
                <c:pt idx="19">
                  <c:v>1.3138888888888889</c:v>
                </c:pt>
                <c:pt idx="20">
                  <c:v>0.74583333333333335</c:v>
                </c:pt>
                <c:pt idx="21">
                  <c:v>0.49583333333333335</c:v>
                </c:pt>
                <c:pt idx="22">
                  <c:v>0.15</c:v>
                </c:pt>
                <c:pt idx="23">
                  <c:v>9.9999999999999992E-2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A-45B9-BE70-D6C2C8E3B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47736"/>
        <c:axId val="696448128"/>
      </c:lineChart>
      <c:catAx>
        <c:axId val="69644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7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ATC1083_graphs!$G$83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ATC1083_graphs!$P$6:$V$6</c:f>
              <c:numCache>
                <c:formatCode>0</c:formatCode>
                <c:ptCount val="7"/>
                <c:pt idx="0">
                  <c:v>21193.774999999998</c:v>
                </c:pt>
                <c:pt idx="1">
                  <c:v>22098.35</c:v>
                </c:pt>
                <c:pt idx="2">
                  <c:v>22764.233333333337</c:v>
                </c:pt>
                <c:pt idx="3">
                  <c:v>23689.760000000006</c:v>
                </c:pt>
                <c:pt idx="4">
                  <c:v>23018.280000000006</c:v>
                </c:pt>
                <c:pt idx="5">
                  <c:v>17460.203333333331</c:v>
                </c:pt>
                <c:pt idx="6">
                  <c:v>15082.953333333335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0-40AC-8590-E889A0E8A2F3}"/>
            </c:ext>
          </c:extLst>
        </c:ser>
        <c:ser>
          <c:idx val="1"/>
          <c:order val="1"/>
          <c:tx>
            <c:strRef>
              <c:f>ATC1083_graphs!$I$83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ATC1083_graphs!$P$7:$V$7</c:f>
              <c:numCache>
                <c:formatCode>0</c:formatCode>
                <c:ptCount val="7"/>
                <c:pt idx="0">
                  <c:v>21578.058333333334</c:v>
                </c:pt>
                <c:pt idx="1">
                  <c:v>22341.1</c:v>
                </c:pt>
                <c:pt idx="2">
                  <c:v>22849.208333333336</c:v>
                </c:pt>
                <c:pt idx="3">
                  <c:v>23864.04</c:v>
                </c:pt>
                <c:pt idx="4">
                  <c:v>23419.21</c:v>
                </c:pt>
                <c:pt idx="5">
                  <c:v>18223.496666666662</c:v>
                </c:pt>
                <c:pt idx="6">
                  <c:v>15639.060000000003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0-40AC-8590-E889A0E8A2F3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ATC1083_graphs!$P$5:$V$5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ATC1083_graphs!$P$8:$V$8</c:f>
              <c:numCache>
                <c:formatCode>0</c:formatCode>
                <c:ptCount val="7"/>
                <c:pt idx="0">
                  <c:v>42771.833333333328</c:v>
                </c:pt>
                <c:pt idx="1">
                  <c:v>44439.45</c:v>
                </c:pt>
                <c:pt idx="2">
                  <c:v>45613.441666666673</c:v>
                </c:pt>
                <c:pt idx="3">
                  <c:v>47553.8</c:v>
                </c:pt>
                <c:pt idx="4">
                  <c:v>46437.490000000005</c:v>
                </c:pt>
                <c:pt idx="5">
                  <c:v>35683.699999999997</c:v>
                </c:pt>
                <c:pt idx="6">
                  <c:v>30722.013333333336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70-40AC-8590-E889A0E8A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A026-421E-9FAB-01F65E250A72}"/>
              </c:ext>
            </c:extLst>
          </c:dPt>
          <c:cat>
            <c:strRef>
              <c:f>ATC1083_graphs!$P$9:$AA$9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ATC1083_graphs!$P$12:$AA$12</c:f>
              <c:numCache>
                <c:formatCode>0</c:formatCode>
                <c:ptCount val="12"/>
                <c:pt idx="0">
                  <c:v>63951.30000000001</c:v>
                </c:pt>
                <c:pt idx="1">
                  <c:v>63784.649999999994</c:v>
                </c:pt>
                <c:pt idx="2">
                  <c:v>49424.890000000007</c:v>
                </c:pt>
                <c:pt idx="3">
                  <c:v>21986.93</c:v>
                </c:pt>
                <c:pt idx="4">
                  <c:v>31428.389999999992</c:v>
                </c:pt>
                <c:pt idx="5">
                  <c:v>38008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6-421E-9FAB-01F65E250A72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ATC1083_graphs!$P$10:$AA$10</c:f>
              <c:numCache>
                <c:formatCode>0</c:formatCode>
                <c:ptCount val="12"/>
                <c:pt idx="0">
                  <c:v>32137.800000000007</c:v>
                </c:pt>
                <c:pt idx="1">
                  <c:v>32023.25</c:v>
                </c:pt>
                <c:pt idx="2">
                  <c:v>24573.3</c:v>
                </c:pt>
                <c:pt idx="3">
                  <c:v>10795.440000000002</c:v>
                </c:pt>
                <c:pt idx="4">
                  <c:v>15286.079999999996</c:v>
                </c:pt>
                <c:pt idx="5">
                  <c:v>18599.666666666664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6-421E-9FAB-01F65E250A72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ATC1083_graphs!$P$11:$AA$11</c:f>
              <c:numCache>
                <c:formatCode>0</c:formatCode>
                <c:ptCount val="12"/>
                <c:pt idx="0">
                  <c:v>31813.500000000004</c:v>
                </c:pt>
                <c:pt idx="1">
                  <c:v>31761.399999999998</c:v>
                </c:pt>
                <c:pt idx="2">
                  <c:v>24851.590000000007</c:v>
                </c:pt>
                <c:pt idx="3">
                  <c:v>11191.49</c:v>
                </c:pt>
                <c:pt idx="4">
                  <c:v>16142.309999999998</c:v>
                </c:pt>
                <c:pt idx="5">
                  <c:v>19408.333333333332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26-421E-9FAB-01F65E250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ATC1083_graphs!$P$13:$Y$13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ATC1083_graphs!$P$16:$Y$16</c:f>
              <c:numCache>
                <c:formatCode>General</c:formatCode>
                <c:ptCount val="10"/>
                <c:pt idx="0">
                  <c:v>62263</c:v>
                </c:pt>
                <c:pt idx="1">
                  <c:v>61876</c:v>
                </c:pt>
                <c:pt idx="2" formatCode="0">
                  <c:v>61942.541484000001</c:v>
                </c:pt>
                <c:pt idx="3" formatCode="0">
                  <c:v>63203.123727999999</c:v>
                </c:pt>
                <c:pt idx="4" formatCode="0">
                  <c:v>64097.884517399994</c:v>
                </c:pt>
                <c:pt idx="5" formatCode="0">
                  <c:v>64828.306916599991</c:v>
                </c:pt>
                <c:pt idx="6" formatCode="0">
                  <c:v>64560.44497099999</c:v>
                </c:pt>
                <c:pt idx="7" formatCode="0">
                  <c:v>64722.349646464645</c:v>
                </c:pt>
                <c:pt idx="8" formatCode="0">
                  <c:v>64872.924814814811</c:v>
                </c:pt>
                <c:pt idx="9" formatCode="0">
                  <c:v>45363.203000000001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5-45BF-8A15-CD04A35C3454}"/>
            </c:ext>
          </c:extLst>
        </c:ser>
        <c:ser>
          <c:idx val="0"/>
          <c:order val="1"/>
          <c:tx>
            <c:strRef>
              <c:f>ATC1083_graphs!$G$83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ATC1083_graphs!$P$13:$Y$13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ATC1083_graphs!$P$14:$Y$14</c:f>
              <c:numCache>
                <c:formatCode>0</c:formatCode>
                <c:ptCount val="10"/>
                <c:pt idx="0">
                  <c:v>30682</c:v>
                </c:pt>
                <c:pt idx="1">
                  <c:v>30658</c:v>
                </c:pt>
                <c:pt idx="2">
                  <c:v>28706.372559399999</c:v>
                </c:pt>
                <c:pt idx="3">
                  <c:v>31486.715822000002</c:v>
                </c:pt>
                <c:pt idx="4">
                  <c:v>32037.365440399997</c:v>
                </c:pt>
                <c:pt idx="5">
                  <c:v>32454.690263799996</c:v>
                </c:pt>
                <c:pt idx="6">
                  <c:v>32510.770818799992</c:v>
                </c:pt>
                <c:pt idx="7">
                  <c:v>32547.273434343435</c:v>
                </c:pt>
                <c:pt idx="8">
                  <c:v>32749.240370370364</c:v>
                </c:pt>
                <c:pt idx="9">
                  <c:v>22552.879666666664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5-45BF-8A15-CD04A35C3454}"/>
            </c:ext>
          </c:extLst>
        </c:ser>
        <c:ser>
          <c:idx val="1"/>
          <c:order val="2"/>
          <c:tx>
            <c:strRef>
              <c:f>ATC1083_graphs!$I$83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ATC1083_graphs!$P$13:$Y$13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ATC1083_graphs!$P$15:$Y$15</c:f>
              <c:numCache>
                <c:formatCode>0</c:formatCode>
                <c:ptCount val="10"/>
                <c:pt idx="0">
                  <c:v>31581</c:v>
                </c:pt>
                <c:pt idx="1">
                  <c:v>31218</c:v>
                </c:pt>
                <c:pt idx="2">
                  <c:v>33236.168924600002</c:v>
                </c:pt>
                <c:pt idx="3">
                  <c:v>31716.407905999997</c:v>
                </c:pt>
                <c:pt idx="4">
                  <c:v>32060.519076999997</c:v>
                </c:pt>
                <c:pt idx="5">
                  <c:v>32373.616652799996</c:v>
                </c:pt>
                <c:pt idx="6">
                  <c:v>32049.674152199997</c:v>
                </c:pt>
                <c:pt idx="7">
                  <c:v>32175.076212121214</c:v>
                </c:pt>
                <c:pt idx="8">
                  <c:v>32123.684444444447</c:v>
                </c:pt>
                <c:pt idx="9">
                  <c:v>22810.323333333337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5-45BF-8A15-CD04A35C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ATC1083_Northbound!$L$8:$L$31</c:f>
              <c:numCache>
                <c:formatCode>0</c:formatCode>
                <c:ptCount val="24"/>
                <c:pt idx="0">
                  <c:v>108.49633333333334</c:v>
                </c:pt>
                <c:pt idx="1">
                  <c:v>66.340666666666678</c:v>
                </c:pt>
                <c:pt idx="2">
                  <c:v>44.362000000000002</c:v>
                </c:pt>
                <c:pt idx="3">
                  <c:v>44.360666666666667</c:v>
                </c:pt>
                <c:pt idx="4">
                  <c:v>100.13533333333332</c:v>
                </c:pt>
                <c:pt idx="5">
                  <c:v>297.358</c:v>
                </c:pt>
                <c:pt idx="6">
                  <c:v>901.77699999999982</c:v>
                </c:pt>
                <c:pt idx="7">
                  <c:v>1888.6209999999999</c:v>
                </c:pt>
                <c:pt idx="8">
                  <c:v>1811.6536666666666</c:v>
                </c:pt>
                <c:pt idx="9">
                  <c:v>1610.5896666666663</c:v>
                </c:pt>
                <c:pt idx="10">
                  <c:v>1262.1503333333335</c:v>
                </c:pt>
                <c:pt idx="11">
                  <c:v>1269.4956666666669</c:v>
                </c:pt>
                <c:pt idx="12">
                  <c:v>1339.8700000000001</c:v>
                </c:pt>
                <c:pt idx="13">
                  <c:v>1336.6033333333332</c:v>
                </c:pt>
                <c:pt idx="14">
                  <c:v>1351.3466666666668</c:v>
                </c:pt>
                <c:pt idx="15">
                  <c:v>1480.7366666666665</c:v>
                </c:pt>
                <c:pt idx="16">
                  <c:v>1759.19</c:v>
                </c:pt>
                <c:pt idx="17">
                  <c:v>1781.0013333333332</c:v>
                </c:pt>
                <c:pt idx="18">
                  <c:v>1377.9590000000001</c:v>
                </c:pt>
                <c:pt idx="19">
                  <c:v>945.91599999999994</c:v>
                </c:pt>
                <c:pt idx="20">
                  <c:v>680.88400000000001</c:v>
                </c:pt>
                <c:pt idx="21">
                  <c:v>493.13933333333335</c:v>
                </c:pt>
                <c:pt idx="22">
                  <c:v>374.18999999999994</c:v>
                </c:pt>
                <c:pt idx="23">
                  <c:v>226.70299999999997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3-41BD-8366-3975C872B0C1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ATC1083_Northbound!$I$8:$I$31</c:f>
              <c:numCache>
                <c:formatCode>0</c:formatCode>
                <c:ptCount val="24"/>
                <c:pt idx="0">
                  <c:v>206.33666666666667</c:v>
                </c:pt>
                <c:pt idx="1">
                  <c:v>146.82333333333332</c:v>
                </c:pt>
                <c:pt idx="2">
                  <c:v>104.62666666666667</c:v>
                </c:pt>
                <c:pt idx="3">
                  <c:v>85.48</c:v>
                </c:pt>
                <c:pt idx="4">
                  <c:v>96.543333333333322</c:v>
                </c:pt>
                <c:pt idx="5">
                  <c:v>158.17666666666668</c:v>
                </c:pt>
                <c:pt idx="6">
                  <c:v>258.64666666666665</c:v>
                </c:pt>
                <c:pt idx="7">
                  <c:v>432.01000000000005</c:v>
                </c:pt>
                <c:pt idx="8">
                  <c:v>803.17333333333329</c:v>
                </c:pt>
                <c:pt idx="9">
                  <c:v>994.03333333333342</c:v>
                </c:pt>
                <c:pt idx="10">
                  <c:v>1148.58</c:v>
                </c:pt>
                <c:pt idx="11">
                  <c:v>1306.4533333333334</c:v>
                </c:pt>
                <c:pt idx="12">
                  <c:v>1479.6599999999999</c:v>
                </c:pt>
                <c:pt idx="13">
                  <c:v>1510.2566666666667</c:v>
                </c:pt>
                <c:pt idx="14">
                  <c:v>1421.7733333333331</c:v>
                </c:pt>
                <c:pt idx="15">
                  <c:v>1331.5333333333333</c:v>
                </c:pt>
                <c:pt idx="16">
                  <c:v>1280</c:v>
                </c:pt>
                <c:pt idx="17">
                  <c:v>1139.8766666666666</c:v>
                </c:pt>
                <c:pt idx="18">
                  <c:v>986.5866666666667</c:v>
                </c:pt>
                <c:pt idx="19">
                  <c:v>774.67</c:v>
                </c:pt>
                <c:pt idx="20">
                  <c:v>610.42666666666662</c:v>
                </c:pt>
                <c:pt idx="21">
                  <c:v>472.87</c:v>
                </c:pt>
                <c:pt idx="22">
                  <c:v>398.13</c:v>
                </c:pt>
                <c:pt idx="23">
                  <c:v>313.53666666666663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3-41BD-8366-3975C872B0C1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ATC1083_Northbound!$J$8:$J$31</c:f>
              <c:numCache>
                <c:formatCode>0</c:formatCode>
                <c:ptCount val="24"/>
                <c:pt idx="0">
                  <c:v>245.85999999999999</c:v>
                </c:pt>
                <c:pt idx="1">
                  <c:v>189.60666666666665</c:v>
                </c:pt>
                <c:pt idx="2">
                  <c:v>137.02666666666667</c:v>
                </c:pt>
                <c:pt idx="3">
                  <c:v>109.42666666666666</c:v>
                </c:pt>
                <c:pt idx="4">
                  <c:v>92.74</c:v>
                </c:pt>
                <c:pt idx="5">
                  <c:v>129.63666666666668</c:v>
                </c:pt>
                <c:pt idx="6">
                  <c:v>189.53333333333333</c:v>
                </c:pt>
                <c:pt idx="7">
                  <c:v>238.78333333333336</c:v>
                </c:pt>
                <c:pt idx="8">
                  <c:v>388.33666666666664</c:v>
                </c:pt>
                <c:pt idx="9">
                  <c:v>677.59333333333336</c:v>
                </c:pt>
                <c:pt idx="10">
                  <c:v>959.29</c:v>
                </c:pt>
                <c:pt idx="11">
                  <c:v>1201.77</c:v>
                </c:pt>
                <c:pt idx="12">
                  <c:v>1370.0533333333335</c:v>
                </c:pt>
                <c:pt idx="13">
                  <c:v>1379.8</c:v>
                </c:pt>
                <c:pt idx="14">
                  <c:v>1333.8899999999999</c:v>
                </c:pt>
                <c:pt idx="15">
                  <c:v>1278.1433333333334</c:v>
                </c:pt>
                <c:pt idx="16">
                  <c:v>1120.2266666666667</c:v>
                </c:pt>
                <c:pt idx="17">
                  <c:v>1002.1</c:v>
                </c:pt>
                <c:pt idx="18">
                  <c:v>844.93999999999994</c:v>
                </c:pt>
                <c:pt idx="19">
                  <c:v>692.08</c:v>
                </c:pt>
                <c:pt idx="20">
                  <c:v>576.94333333333338</c:v>
                </c:pt>
                <c:pt idx="21">
                  <c:v>430.61666666666667</c:v>
                </c:pt>
                <c:pt idx="22">
                  <c:v>305.14333333333332</c:v>
                </c:pt>
                <c:pt idx="23">
                  <c:v>189.41333333333333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A3-41BD-8366-3975C872B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  <c:max val="2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ATC1083_Southbound!$L$8:$L$31</c:f>
              <c:numCache>
                <c:formatCode>0</c:formatCode>
                <c:ptCount val="24"/>
                <c:pt idx="0">
                  <c:v>123.23099999999999</c:v>
                </c:pt>
                <c:pt idx="1">
                  <c:v>66.566333333333333</c:v>
                </c:pt>
                <c:pt idx="2">
                  <c:v>49.25833333333334</c:v>
                </c:pt>
                <c:pt idx="3">
                  <c:v>54.61866666666667</c:v>
                </c:pt>
                <c:pt idx="4">
                  <c:v>77.36699999999999</c:v>
                </c:pt>
                <c:pt idx="5">
                  <c:v>206.35566666666665</c:v>
                </c:pt>
                <c:pt idx="6">
                  <c:v>620.20733333333351</c:v>
                </c:pt>
                <c:pt idx="7">
                  <c:v>1318.1953333333333</c:v>
                </c:pt>
                <c:pt idx="8">
                  <c:v>1480.4753333333333</c:v>
                </c:pt>
                <c:pt idx="9">
                  <c:v>1155.6703333333335</c:v>
                </c:pt>
                <c:pt idx="10">
                  <c:v>1155.9696666666666</c:v>
                </c:pt>
                <c:pt idx="11">
                  <c:v>1286.3810000000001</c:v>
                </c:pt>
                <c:pt idx="12">
                  <c:v>1406.9096666666669</c:v>
                </c:pt>
                <c:pt idx="13">
                  <c:v>1502.65</c:v>
                </c:pt>
                <c:pt idx="14">
                  <c:v>1657.1623333333332</c:v>
                </c:pt>
                <c:pt idx="15">
                  <c:v>1925.2406666666666</c:v>
                </c:pt>
                <c:pt idx="16">
                  <c:v>2088.9053333333336</c:v>
                </c:pt>
                <c:pt idx="17">
                  <c:v>1918.3426666666667</c:v>
                </c:pt>
                <c:pt idx="18">
                  <c:v>1527.818</c:v>
                </c:pt>
                <c:pt idx="19">
                  <c:v>1044.7456666666665</c:v>
                </c:pt>
                <c:pt idx="20">
                  <c:v>761.09433333333334</c:v>
                </c:pt>
                <c:pt idx="21">
                  <c:v>588.41899999999998</c:v>
                </c:pt>
                <c:pt idx="22">
                  <c:v>522.00666666666666</c:v>
                </c:pt>
                <c:pt idx="23">
                  <c:v>272.733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F-4F90-9711-FCDF90385C4D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ATC1083_Southbound!$I$8:$I$31</c:f>
              <c:numCache>
                <c:formatCode>0</c:formatCode>
                <c:ptCount val="24"/>
                <c:pt idx="0">
                  <c:v>235.14333333333335</c:v>
                </c:pt>
                <c:pt idx="1">
                  <c:v>170.42333333333335</c:v>
                </c:pt>
                <c:pt idx="2">
                  <c:v>111.48666666666668</c:v>
                </c:pt>
                <c:pt idx="3">
                  <c:v>99.456666666666678</c:v>
                </c:pt>
                <c:pt idx="4">
                  <c:v>97.24</c:v>
                </c:pt>
                <c:pt idx="5">
                  <c:v>138.28333333333333</c:v>
                </c:pt>
                <c:pt idx="6">
                  <c:v>258.02333333333337</c:v>
                </c:pt>
                <c:pt idx="7">
                  <c:v>410.57333333333338</c:v>
                </c:pt>
                <c:pt idx="8">
                  <c:v>693.39666666666665</c:v>
                </c:pt>
                <c:pt idx="9">
                  <c:v>939.61999999999989</c:v>
                </c:pt>
                <c:pt idx="10">
                  <c:v>1178.9566666666665</c:v>
                </c:pt>
                <c:pt idx="11">
                  <c:v>1377.8766666666666</c:v>
                </c:pt>
                <c:pt idx="12">
                  <c:v>1463</c:v>
                </c:pt>
                <c:pt idx="13">
                  <c:v>1515.5099999999998</c:v>
                </c:pt>
                <c:pt idx="14">
                  <c:v>1453.9066666666665</c:v>
                </c:pt>
                <c:pt idx="15">
                  <c:v>1383.5833333333333</c:v>
                </c:pt>
                <c:pt idx="16">
                  <c:v>1349.24</c:v>
                </c:pt>
                <c:pt idx="17">
                  <c:v>1315.5333333333333</c:v>
                </c:pt>
                <c:pt idx="18">
                  <c:v>1057.2733333333333</c:v>
                </c:pt>
                <c:pt idx="19">
                  <c:v>901.95</c:v>
                </c:pt>
                <c:pt idx="20">
                  <c:v>677.45999999999992</c:v>
                </c:pt>
                <c:pt idx="21">
                  <c:v>536.06333333333328</c:v>
                </c:pt>
                <c:pt idx="22">
                  <c:v>483.21333333333331</c:v>
                </c:pt>
                <c:pt idx="23">
                  <c:v>376.2833333333333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F-4F90-9711-FCDF90385C4D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ATC1083_Southbound!$J$8:$J$31</c:f>
              <c:numCache>
                <c:formatCode>0</c:formatCode>
                <c:ptCount val="24"/>
                <c:pt idx="0">
                  <c:v>276.77666666666664</c:v>
                </c:pt>
                <c:pt idx="1">
                  <c:v>215.09666666666666</c:v>
                </c:pt>
                <c:pt idx="2">
                  <c:v>149.38333333333333</c:v>
                </c:pt>
                <c:pt idx="3">
                  <c:v>126.32333333333334</c:v>
                </c:pt>
                <c:pt idx="4">
                  <c:v>107.89666666666668</c:v>
                </c:pt>
                <c:pt idx="5">
                  <c:v>107.55999999999999</c:v>
                </c:pt>
                <c:pt idx="6">
                  <c:v>188.83666666666667</c:v>
                </c:pt>
                <c:pt idx="7">
                  <c:v>261.48333333333335</c:v>
                </c:pt>
                <c:pt idx="8">
                  <c:v>366.87</c:v>
                </c:pt>
                <c:pt idx="9">
                  <c:v>634.74333333333334</c:v>
                </c:pt>
                <c:pt idx="10">
                  <c:v>931.35666666666657</c:v>
                </c:pt>
                <c:pt idx="11">
                  <c:v>1121.45</c:v>
                </c:pt>
                <c:pt idx="12">
                  <c:v>1323</c:v>
                </c:pt>
                <c:pt idx="13">
                  <c:v>1406.6</c:v>
                </c:pt>
                <c:pt idx="14">
                  <c:v>1376.2066666666665</c:v>
                </c:pt>
                <c:pt idx="15">
                  <c:v>1340.2066666666665</c:v>
                </c:pt>
                <c:pt idx="16">
                  <c:v>1315.7</c:v>
                </c:pt>
                <c:pt idx="17">
                  <c:v>1068.6466666666665</c:v>
                </c:pt>
                <c:pt idx="18">
                  <c:v>922.3366666666667</c:v>
                </c:pt>
                <c:pt idx="19">
                  <c:v>805.35</c:v>
                </c:pt>
                <c:pt idx="20">
                  <c:v>583.45000000000005</c:v>
                </c:pt>
                <c:pt idx="21">
                  <c:v>434.17333333333329</c:v>
                </c:pt>
                <c:pt idx="22">
                  <c:v>362.81333333333333</c:v>
                </c:pt>
                <c:pt idx="23">
                  <c:v>212.8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F-4F90-9711-FCDF90385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ATC1157_graphs!$G$83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ATC1157_graphs!$P$6:$V$6</c:f>
              <c:numCache>
                <c:formatCode>0</c:formatCode>
                <c:ptCount val="7"/>
                <c:pt idx="0">
                  <c:v>7587.4375</c:v>
                </c:pt>
                <c:pt idx="1">
                  <c:v>7824.5208333333339</c:v>
                </c:pt>
                <c:pt idx="2">
                  <c:v>8103.770833333333</c:v>
                </c:pt>
                <c:pt idx="3">
                  <c:v>7873.2083333333339</c:v>
                </c:pt>
                <c:pt idx="4">
                  <c:v>8126.8249999999989</c:v>
                </c:pt>
                <c:pt idx="5">
                  <c:v>5438.8041666666668</c:v>
                </c:pt>
                <c:pt idx="6">
                  <c:v>4115.0111111111109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9-4663-8DDE-CC8BB3E8379C}"/>
            </c:ext>
          </c:extLst>
        </c:ser>
        <c:ser>
          <c:idx val="1"/>
          <c:order val="1"/>
          <c:tx>
            <c:strRef>
              <c:f>ATC1157_graphs!$I$83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ATC1157_graphs!$P$7:$V$7</c:f>
              <c:numCache>
                <c:formatCode>0</c:formatCode>
                <c:ptCount val="7"/>
                <c:pt idx="0">
                  <c:v>6069.8125</c:v>
                </c:pt>
                <c:pt idx="1">
                  <c:v>6211.8749999999991</c:v>
                </c:pt>
                <c:pt idx="2">
                  <c:v>6454.645833333333</c:v>
                </c:pt>
                <c:pt idx="3">
                  <c:v>6277.3416666666662</c:v>
                </c:pt>
                <c:pt idx="4">
                  <c:v>6296.5124999999998</c:v>
                </c:pt>
                <c:pt idx="5">
                  <c:v>3970.6791666666668</c:v>
                </c:pt>
                <c:pt idx="6">
                  <c:v>3002.2555555555555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9-4663-8DDE-CC8BB3E8379C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ATC1157_graphs!$P$5:$V$5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ATC1157_graphs!$P$8:$V$8</c:f>
              <c:numCache>
                <c:formatCode>0</c:formatCode>
                <c:ptCount val="7"/>
                <c:pt idx="0">
                  <c:v>13657.25</c:v>
                </c:pt>
                <c:pt idx="1">
                  <c:v>14036.395833333332</c:v>
                </c:pt>
                <c:pt idx="2">
                  <c:v>14558.416666666666</c:v>
                </c:pt>
                <c:pt idx="3">
                  <c:v>14150.55</c:v>
                </c:pt>
                <c:pt idx="4">
                  <c:v>14423.337499999998</c:v>
                </c:pt>
                <c:pt idx="5">
                  <c:v>9409.4833333333336</c:v>
                </c:pt>
                <c:pt idx="6">
                  <c:v>7117.2666666666664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9-4663-8DDE-CC8BB3E83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BE62-4FFC-A2BC-F374211B553D}"/>
              </c:ext>
            </c:extLst>
          </c:dPt>
          <c:cat>
            <c:strRef>
              <c:f>ATC1157_graphs!$P$9:$AA$9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ATC1157_graphs!$P$12:$AA$12</c:f>
              <c:numCache>
                <c:formatCode>0</c:formatCode>
                <c:ptCount val="12"/>
                <c:pt idx="8">
                  <c:v>14279.099999999999</c:v>
                </c:pt>
                <c:pt idx="9">
                  <c:v>14181.86</c:v>
                </c:pt>
                <c:pt idx="10">
                  <c:v>12928.099999999999</c:v>
                </c:pt>
                <c:pt idx="11">
                  <c:v>15271.7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2-4FFC-A2BC-F374211B553D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ATC1157_graphs!$P$10:$AA$10</c:f>
              <c:numCache>
                <c:formatCode>0</c:formatCode>
                <c:ptCount val="12"/>
                <c:pt idx="8">
                  <c:v>7987.2999999999993</c:v>
                </c:pt>
                <c:pt idx="9">
                  <c:v>8031.16</c:v>
                </c:pt>
                <c:pt idx="10">
                  <c:v>7163.6499999999987</c:v>
                </c:pt>
                <c:pt idx="11">
                  <c:v>8430.5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2-4FFC-A2BC-F374211B553D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ATC1157_graphs!$P$11:$AA$11</c:f>
              <c:numCache>
                <c:formatCode>0</c:formatCode>
                <c:ptCount val="12"/>
                <c:pt idx="8">
                  <c:v>6291.7999999999993</c:v>
                </c:pt>
                <c:pt idx="9">
                  <c:v>6150.7000000000016</c:v>
                </c:pt>
                <c:pt idx="10">
                  <c:v>5764.45</c:v>
                </c:pt>
                <c:pt idx="11">
                  <c:v>6841.2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2-4FFC-A2BC-F374211B5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ATC1157_graphs!$P$13:$Y$13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ATC1157_graphs!$P$16:$Y$16</c:f>
              <c:numCache>
                <c:formatCode>General</c:formatCode>
                <c:ptCount val="10"/>
                <c:pt idx="0">
                  <c:v>20622.223743556217</c:v>
                </c:pt>
                <c:pt idx="1">
                  <c:v>19099.406382000001</c:v>
                </c:pt>
                <c:pt idx="2" formatCode="0">
                  <c:v>18911.1963388</c:v>
                </c:pt>
                <c:pt idx="3" formatCode="0">
                  <c:v>18943.208032400002</c:v>
                </c:pt>
                <c:pt idx="4" formatCode="0">
                  <c:v>19065.121917199998</c:v>
                </c:pt>
                <c:pt idx="5" formatCode="0">
                  <c:v>19891.9985844</c:v>
                </c:pt>
                <c:pt idx="9" formatCode="0">
                  <c:v>14165.189999999999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10-40DF-8496-ABFC96388F23}"/>
            </c:ext>
          </c:extLst>
        </c:ser>
        <c:ser>
          <c:idx val="0"/>
          <c:order val="1"/>
          <c:tx>
            <c:strRef>
              <c:f>ATC1157_graphs!$G$83</c:f>
              <c:strCache>
                <c:ptCount val="1"/>
                <c:pt idx="0">
                  <c:v>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ATC1157_graphs!$P$13:$Y$13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ATC1157_graphs!$P$14:$Y$14</c:f>
              <c:numCache>
                <c:formatCode>0</c:formatCode>
                <c:ptCount val="10"/>
                <c:pt idx="0">
                  <c:v>9660.558666784018</c:v>
                </c:pt>
                <c:pt idx="1">
                  <c:v>8671.4722579999998</c:v>
                </c:pt>
                <c:pt idx="2">
                  <c:v>8647.2725127999984</c:v>
                </c:pt>
                <c:pt idx="3">
                  <c:v>8649.7766550000015</c:v>
                </c:pt>
                <c:pt idx="4">
                  <c:v>8799.2113757999978</c:v>
                </c:pt>
                <c:pt idx="5">
                  <c:v>9298.8269311999993</c:v>
                </c:pt>
                <c:pt idx="9">
                  <c:v>7903.1525000000001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10-40DF-8496-ABFC96388F23}"/>
            </c:ext>
          </c:extLst>
        </c:ser>
        <c:ser>
          <c:idx val="1"/>
          <c:order val="2"/>
          <c:tx>
            <c:strRef>
              <c:f>ATC1157_graphs!$I$83</c:f>
              <c:strCache>
                <c:ptCount val="1"/>
                <c:pt idx="0">
                  <c:v>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ATC1157_graphs!$P$13:$Y$13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ATC1157_graphs!$P$15:$Y$15</c:f>
              <c:numCache>
                <c:formatCode>0</c:formatCode>
                <c:ptCount val="10"/>
                <c:pt idx="0">
                  <c:v>10961.665076772199</c:v>
                </c:pt>
                <c:pt idx="1">
                  <c:v>10427.934123999999</c:v>
                </c:pt>
                <c:pt idx="2">
                  <c:v>10263.923826</c:v>
                </c:pt>
                <c:pt idx="3">
                  <c:v>10293.4313774</c:v>
                </c:pt>
                <c:pt idx="4">
                  <c:v>10265.910541400001</c:v>
                </c:pt>
                <c:pt idx="5">
                  <c:v>10593.171653200001</c:v>
                </c:pt>
                <c:pt idx="9">
                  <c:v>6262.0374999999995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0-40DF-8496-ABFC96388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ATC1157_Eastbound!$C$8:$C$31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ATC1157_Eastbound!$L$8:$L$31</c:f>
              <c:numCache>
                <c:formatCode>0</c:formatCode>
                <c:ptCount val="24"/>
                <c:pt idx="0">
                  <c:v>49.204999999999998</c:v>
                </c:pt>
                <c:pt idx="1">
                  <c:v>30.729166666666664</c:v>
                </c:pt>
                <c:pt idx="2">
                  <c:v>29.0425</c:v>
                </c:pt>
                <c:pt idx="3">
                  <c:v>50.936666666666667</c:v>
                </c:pt>
                <c:pt idx="4">
                  <c:v>38.234166666666667</c:v>
                </c:pt>
                <c:pt idx="5">
                  <c:v>111.21</c:v>
                </c:pt>
                <c:pt idx="6">
                  <c:v>264.85916666666668</c:v>
                </c:pt>
                <c:pt idx="7">
                  <c:v>510.76916666666676</c:v>
                </c:pt>
                <c:pt idx="8">
                  <c:v>574.91499999999996</c:v>
                </c:pt>
                <c:pt idx="9">
                  <c:v>426.12333333333333</c:v>
                </c:pt>
                <c:pt idx="10">
                  <c:v>416.54416666666668</c:v>
                </c:pt>
                <c:pt idx="11">
                  <c:v>435.12083333333328</c:v>
                </c:pt>
                <c:pt idx="12">
                  <c:v>484.73166666666668</c:v>
                </c:pt>
                <c:pt idx="13">
                  <c:v>560.52333333333331</c:v>
                </c:pt>
                <c:pt idx="14">
                  <c:v>538.80916666666667</c:v>
                </c:pt>
                <c:pt idx="15">
                  <c:v>537.69500000000005</c:v>
                </c:pt>
                <c:pt idx="16">
                  <c:v>609.53666666666663</c:v>
                </c:pt>
                <c:pt idx="17">
                  <c:v>597.3933333333332</c:v>
                </c:pt>
                <c:pt idx="18">
                  <c:v>457.1</c:v>
                </c:pt>
                <c:pt idx="19">
                  <c:v>340.03666666666663</c:v>
                </c:pt>
                <c:pt idx="20">
                  <c:v>272.17333333333329</c:v>
                </c:pt>
                <c:pt idx="21">
                  <c:v>279.49583333333334</c:v>
                </c:pt>
                <c:pt idx="22">
                  <c:v>206.09</c:v>
                </c:pt>
                <c:pt idx="23">
                  <c:v>81.87833333333333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C-4188-9181-0B998DC1920B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ATC1157_Eastbound!$C$8:$C$31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ATC1157_Eastbound!$I$8:$I$31</c:f>
              <c:numCache>
                <c:formatCode>0</c:formatCode>
                <c:ptCount val="24"/>
                <c:pt idx="0">
                  <c:v>57.416666666666664</c:v>
                </c:pt>
                <c:pt idx="1">
                  <c:v>34.504166666666663</c:v>
                </c:pt>
                <c:pt idx="2">
                  <c:v>33.075000000000003</c:v>
                </c:pt>
                <c:pt idx="3">
                  <c:v>43.05</c:v>
                </c:pt>
                <c:pt idx="4">
                  <c:v>30.574999999999999</c:v>
                </c:pt>
                <c:pt idx="5">
                  <c:v>77.570833333333326</c:v>
                </c:pt>
                <c:pt idx="6">
                  <c:v>133.27916666666667</c:v>
                </c:pt>
                <c:pt idx="7">
                  <c:v>147.84583333333333</c:v>
                </c:pt>
                <c:pt idx="8">
                  <c:v>163.85</c:v>
                </c:pt>
                <c:pt idx="9">
                  <c:v>209.09583333333333</c:v>
                </c:pt>
                <c:pt idx="10">
                  <c:v>279.54166666666669</c:v>
                </c:pt>
                <c:pt idx="11">
                  <c:v>329.57083333333333</c:v>
                </c:pt>
                <c:pt idx="12">
                  <c:v>382.91666666666669</c:v>
                </c:pt>
                <c:pt idx="13">
                  <c:v>439.88749999999999</c:v>
                </c:pt>
                <c:pt idx="14">
                  <c:v>440.45</c:v>
                </c:pt>
                <c:pt idx="15">
                  <c:v>443.69166666666666</c:v>
                </c:pt>
                <c:pt idx="16">
                  <c:v>415.29583333333329</c:v>
                </c:pt>
                <c:pt idx="17">
                  <c:v>389.65</c:v>
                </c:pt>
                <c:pt idx="18">
                  <c:v>372.85833333333329</c:v>
                </c:pt>
                <c:pt idx="19">
                  <c:v>318.5916666666667</c:v>
                </c:pt>
                <c:pt idx="20">
                  <c:v>244.38749999999999</c:v>
                </c:pt>
                <c:pt idx="21">
                  <c:v>225.9041666666667</c:v>
                </c:pt>
                <c:pt idx="22">
                  <c:v>146.93333333333334</c:v>
                </c:pt>
                <c:pt idx="23">
                  <c:v>78.862499999999997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C-4188-9181-0B998DC1920B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ATC1157_Eastbound!$C$8:$C$31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ATC1157_Eastbound!$J$8:$J$31</c:f>
              <c:numCache>
                <c:formatCode>0</c:formatCode>
                <c:ptCount val="24"/>
                <c:pt idx="0">
                  <c:v>48.405555555555559</c:v>
                </c:pt>
                <c:pt idx="1">
                  <c:v>27.900000000000002</c:v>
                </c:pt>
                <c:pt idx="2">
                  <c:v>23.883333333333336</c:v>
                </c:pt>
                <c:pt idx="3">
                  <c:v>51.194444444444436</c:v>
                </c:pt>
                <c:pt idx="4">
                  <c:v>25.572222222222223</c:v>
                </c:pt>
                <c:pt idx="5">
                  <c:v>61.5</c:v>
                </c:pt>
                <c:pt idx="6">
                  <c:v>106.64999999999999</c:v>
                </c:pt>
                <c:pt idx="7">
                  <c:v>91.255555555555546</c:v>
                </c:pt>
                <c:pt idx="8">
                  <c:v>100.23888888888889</c:v>
                </c:pt>
                <c:pt idx="9">
                  <c:v>125.88333333333333</c:v>
                </c:pt>
                <c:pt idx="10">
                  <c:v>193.15555555555557</c:v>
                </c:pt>
                <c:pt idx="11">
                  <c:v>242.58888888888887</c:v>
                </c:pt>
                <c:pt idx="12">
                  <c:v>286.72777777777782</c:v>
                </c:pt>
                <c:pt idx="13">
                  <c:v>381.2</c:v>
                </c:pt>
                <c:pt idx="14">
                  <c:v>378.22222222222223</c:v>
                </c:pt>
                <c:pt idx="15">
                  <c:v>373.26111111111112</c:v>
                </c:pt>
                <c:pt idx="16">
                  <c:v>354.68888888888887</c:v>
                </c:pt>
                <c:pt idx="17">
                  <c:v>313.98333333333335</c:v>
                </c:pt>
                <c:pt idx="18">
                  <c:v>316.70555555555558</c:v>
                </c:pt>
                <c:pt idx="19">
                  <c:v>199.04999999999998</c:v>
                </c:pt>
                <c:pt idx="20">
                  <c:v>135.86666666666667</c:v>
                </c:pt>
                <c:pt idx="21">
                  <c:v>142.10555555555553</c:v>
                </c:pt>
                <c:pt idx="22">
                  <c:v>88.1388888888889</c:v>
                </c:pt>
                <c:pt idx="23">
                  <c:v>46.833333333333336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C-4188-9181-0B998DC19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0CFB-4393-B2FD-B409AF666904}"/>
              </c:ext>
            </c:extLst>
          </c:dPt>
          <c:cat>
            <c:strRef>
              <c:f>ATC1024_graphs!$P$9:$AA$9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ATC1024_graphs!$P$12:$AA$12</c:f>
              <c:numCache>
                <c:formatCode>0</c:formatCode>
                <c:ptCount val="12"/>
                <c:pt idx="0">
                  <c:v>28911.383333333331</c:v>
                </c:pt>
                <c:pt idx="1">
                  <c:v>29274.350000000002</c:v>
                </c:pt>
                <c:pt idx="2">
                  <c:v>22829.620000000003</c:v>
                </c:pt>
                <c:pt idx="3">
                  <c:v>11594.11</c:v>
                </c:pt>
                <c:pt idx="4">
                  <c:v>16333.869999999999</c:v>
                </c:pt>
                <c:pt idx="5">
                  <c:v>21151.65</c:v>
                </c:pt>
                <c:pt idx="6">
                  <c:v>24180.720000000001</c:v>
                </c:pt>
                <c:pt idx="7">
                  <c:v>25184.309999999998</c:v>
                </c:pt>
                <c:pt idx="8">
                  <c:v>25771.97</c:v>
                </c:pt>
                <c:pt idx="9">
                  <c:v>24949.52</c:v>
                </c:pt>
                <c:pt idx="10">
                  <c:v>23127.79</c:v>
                </c:pt>
                <c:pt idx="11">
                  <c:v>23691.113333333335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B-4393-B2FD-B409AF666904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ATC1024_graphs!$P$10:$AA$10</c:f>
              <c:numCache>
                <c:formatCode>0</c:formatCode>
                <c:ptCount val="12"/>
                <c:pt idx="0">
                  <c:v>13455.300000000001</c:v>
                </c:pt>
                <c:pt idx="1">
                  <c:v>13620.700000000003</c:v>
                </c:pt>
                <c:pt idx="2">
                  <c:v>10715.400000000001</c:v>
                </c:pt>
                <c:pt idx="3">
                  <c:v>5574.8400000000011</c:v>
                </c:pt>
                <c:pt idx="4">
                  <c:v>7941.1599999999989</c:v>
                </c:pt>
                <c:pt idx="5">
                  <c:v>10090.766666666666</c:v>
                </c:pt>
                <c:pt idx="6">
                  <c:v>11585.82</c:v>
                </c:pt>
                <c:pt idx="7">
                  <c:v>12180.710000000001</c:v>
                </c:pt>
                <c:pt idx="8">
                  <c:v>12396.480000000001</c:v>
                </c:pt>
                <c:pt idx="9">
                  <c:v>11911.18</c:v>
                </c:pt>
                <c:pt idx="10">
                  <c:v>10925.32</c:v>
                </c:pt>
                <c:pt idx="11">
                  <c:v>11413.299999999997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B-4393-B2FD-B409AF666904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ATC1024_graphs!$P$11:$AA$11</c:f>
              <c:numCache>
                <c:formatCode>0</c:formatCode>
                <c:ptCount val="12"/>
                <c:pt idx="0">
                  <c:v>15456.08333333333</c:v>
                </c:pt>
                <c:pt idx="1">
                  <c:v>15653.65</c:v>
                </c:pt>
                <c:pt idx="2">
                  <c:v>12114.220000000001</c:v>
                </c:pt>
                <c:pt idx="3">
                  <c:v>6019.27</c:v>
                </c:pt>
                <c:pt idx="4">
                  <c:v>8392.7100000000009</c:v>
                </c:pt>
                <c:pt idx="5">
                  <c:v>11060.883333333335</c:v>
                </c:pt>
                <c:pt idx="6">
                  <c:v>12594.9</c:v>
                </c:pt>
                <c:pt idx="7">
                  <c:v>13003.599999999997</c:v>
                </c:pt>
                <c:pt idx="8">
                  <c:v>13375.49</c:v>
                </c:pt>
                <c:pt idx="9">
                  <c:v>13038.34</c:v>
                </c:pt>
                <c:pt idx="10">
                  <c:v>12202.47</c:v>
                </c:pt>
                <c:pt idx="11">
                  <c:v>12277.813333333335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FB-4393-B2FD-B409AF666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ATC1157_Westbound!$C$8:$C$31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ATC1157_Westbound!$L$8:$L$31</c:f>
              <c:numCache>
                <c:formatCode>0</c:formatCode>
                <c:ptCount val="24"/>
                <c:pt idx="0">
                  <c:v>21.084166666666668</c:v>
                </c:pt>
                <c:pt idx="1">
                  <c:v>14.565833333333334</c:v>
                </c:pt>
                <c:pt idx="2">
                  <c:v>32.9925</c:v>
                </c:pt>
                <c:pt idx="3">
                  <c:v>33.740833333333327</c:v>
                </c:pt>
                <c:pt idx="4">
                  <c:v>63.185000000000002</c:v>
                </c:pt>
                <c:pt idx="5">
                  <c:v>243.97416666666669</c:v>
                </c:pt>
                <c:pt idx="6">
                  <c:v>389.11750000000001</c:v>
                </c:pt>
                <c:pt idx="7">
                  <c:v>437.79583333333329</c:v>
                </c:pt>
                <c:pt idx="8">
                  <c:v>426.83166666666665</c:v>
                </c:pt>
                <c:pt idx="9">
                  <c:v>396.56666666666672</c:v>
                </c:pt>
                <c:pt idx="10">
                  <c:v>352.50333333333327</c:v>
                </c:pt>
                <c:pt idx="11">
                  <c:v>353.42916666666667</c:v>
                </c:pt>
                <c:pt idx="12">
                  <c:v>387.92250000000001</c:v>
                </c:pt>
                <c:pt idx="13">
                  <c:v>455.91166666666669</c:v>
                </c:pt>
                <c:pt idx="14">
                  <c:v>400.54583333333329</c:v>
                </c:pt>
                <c:pt idx="15">
                  <c:v>463.23166666666668</c:v>
                </c:pt>
                <c:pt idx="16">
                  <c:v>538.14</c:v>
                </c:pt>
                <c:pt idx="17">
                  <c:v>428.23</c:v>
                </c:pt>
                <c:pt idx="18">
                  <c:v>291.06083333333333</c:v>
                </c:pt>
                <c:pt idx="19">
                  <c:v>167.22583333333336</c:v>
                </c:pt>
                <c:pt idx="20">
                  <c:v>117.9675</c:v>
                </c:pt>
                <c:pt idx="21">
                  <c:v>140.53833333333336</c:v>
                </c:pt>
                <c:pt idx="22">
                  <c:v>70.069166666666675</c:v>
                </c:pt>
                <c:pt idx="23">
                  <c:v>35.407499999999999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0-4260-97FF-4FECE86E66CF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ATC1157_Westbound!$C$8:$C$31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ATC1157_Westbound!$I$8:$I$31</c:f>
              <c:numCache>
                <c:formatCode>0</c:formatCode>
                <c:ptCount val="24"/>
                <c:pt idx="0">
                  <c:v>22.612500000000001</c:v>
                </c:pt>
                <c:pt idx="1">
                  <c:v>16.087499999999999</c:v>
                </c:pt>
                <c:pt idx="2">
                  <c:v>24.920833333333334</c:v>
                </c:pt>
                <c:pt idx="3">
                  <c:v>28.712499999999999</c:v>
                </c:pt>
                <c:pt idx="4">
                  <c:v>41.391666666666666</c:v>
                </c:pt>
                <c:pt idx="5">
                  <c:v>123.14583333333334</c:v>
                </c:pt>
                <c:pt idx="6">
                  <c:v>178.35416666666666</c:v>
                </c:pt>
                <c:pt idx="7">
                  <c:v>134.38749999999999</c:v>
                </c:pt>
                <c:pt idx="8">
                  <c:v>158.09583333333333</c:v>
                </c:pt>
                <c:pt idx="9">
                  <c:v>220.6541666666667</c:v>
                </c:pt>
                <c:pt idx="10">
                  <c:v>255.1583333333333</c:v>
                </c:pt>
                <c:pt idx="11">
                  <c:v>277.20416666666665</c:v>
                </c:pt>
                <c:pt idx="12">
                  <c:v>306.88749999999999</c:v>
                </c:pt>
                <c:pt idx="13">
                  <c:v>348.7</c:v>
                </c:pt>
                <c:pt idx="14">
                  <c:v>326.19166666666666</c:v>
                </c:pt>
                <c:pt idx="15">
                  <c:v>316.49166666666667</c:v>
                </c:pt>
                <c:pt idx="16">
                  <c:v>284.69583333333333</c:v>
                </c:pt>
                <c:pt idx="17">
                  <c:v>244.14166666666665</c:v>
                </c:pt>
                <c:pt idx="18">
                  <c:v>217.99166666666665</c:v>
                </c:pt>
                <c:pt idx="19">
                  <c:v>135.9</c:v>
                </c:pt>
                <c:pt idx="20">
                  <c:v>97.579166666666666</c:v>
                </c:pt>
                <c:pt idx="21">
                  <c:v>105.12083333333332</c:v>
                </c:pt>
                <c:pt idx="22">
                  <c:v>68.941666666666663</c:v>
                </c:pt>
                <c:pt idx="23">
                  <c:v>37.3125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0-4260-97FF-4FECE86E66CF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ATC1157_Westbound!$C$8:$C$31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ATC1157_Westbound!$J$8:$J$31</c:f>
              <c:numCache>
                <c:formatCode>0</c:formatCode>
                <c:ptCount val="24"/>
                <c:pt idx="0">
                  <c:v>23.466666666666669</c:v>
                </c:pt>
                <c:pt idx="1">
                  <c:v>15.555555555555555</c:v>
                </c:pt>
                <c:pt idx="2">
                  <c:v>25.127777777777776</c:v>
                </c:pt>
                <c:pt idx="3">
                  <c:v>27.722222222222218</c:v>
                </c:pt>
                <c:pt idx="4">
                  <c:v>26.105555555555554</c:v>
                </c:pt>
                <c:pt idx="5">
                  <c:v>110.00555555555555</c:v>
                </c:pt>
                <c:pt idx="6">
                  <c:v>134.15</c:v>
                </c:pt>
                <c:pt idx="7">
                  <c:v>96.288888888888891</c:v>
                </c:pt>
                <c:pt idx="8">
                  <c:v>97.955555555555563</c:v>
                </c:pt>
                <c:pt idx="9">
                  <c:v>136.62777777777777</c:v>
                </c:pt>
                <c:pt idx="10">
                  <c:v>161.05555555555554</c:v>
                </c:pt>
                <c:pt idx="11">
                  <c:v>225.57777777777778</c:v>
                </c:pt>
                <c:pt idx="12">
                  <c:v>261.27222222222218</c:v>
                </c:pt>
                <c:pt idx="13">
                  <c:v>309.46111111111105</c:v>
                </c:pt>
                <c:pt idx="14">
                  <c:v>279.96666666666664</c:v>
                </c:pt>
                <c:pt idx="15">
                  <c:v>231.76666666666665</c:v>
                </c:pt>
                <c:pt idx="16">
                  <c:v>195.17777777777778</c:v>
                </c:pt>
                <c:pt idx="17">
                  <c:v>156.93333333333334</c:v>
                </c:pt>
                <c:pt idx="18">
                  <c:v>146.37222222222223</c:v>
                </c:pt>
                <c:pt idx="19">
                  <c:v>97.149999999999991</c:v>
                </c:pt>
                <c:pt idx="20">
                  <c:v>80.194444444444443</c:v>
                </c:pt>
                <c:pt idx="21">
                  <c:v>94.988888888888894</c:v>
                </c:pt>
                <c:pt idx="22">
                  <c:v>42.327777777777783</c:v>
                </c:pt>
                <c:pt idx="23">
                  <c:v>27.005555555555556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D0-4260-97FF-4FECE86E6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  <c:max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ATC1283_graphs!$G$83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ATC1283_graphs!$P$6:$V$6</c:f>
              <c:numCache>
                <c:formatCode>0</c:formatCode>
                <c:ptCount val="7"/>
                <c:pt idx="0">
                  <c:v>10914.900000000001</c:v>
                </c:pt>
                <c:pt idx="1">
                  <c:v>11125.236666666666</c:v>
                </c:pt>
                <c:pt idx="2">
                  <c:v>11182.107407407408</c:v>
                </c:pt>
                <c:pt idx="3">
                  <c:v>11304.994444444443</c:v>
                </c:pt>
                <c:pt idx="4">
                  <c:v>11810.092592592595</c:v>
                </c:pt>
                <c:pt idx="5">
                  <c:v>9865.1907407407398</c:v>
                </c:pt>
                <c:pt idx="6">
                  <c:v>7965.6166666666659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43-450F-9E32-E4FEF5F80A95}"/>
            </c:ext>
          </c:extLst>
        </c:ser>
        <c:ser>
          <c:idx val="1"/>
          <c:order val="1"/>
          <c:tx>
            <c:strRef>
              <c:f>ATC1283_graphs!$I$83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ATC1283_graphs!$P$7:$V$7</c:f>
              <c:numCache>
                <c:formatCode>0</c:formatCode>
                <c:ptCount val="7"/>
                <c:pt idx="0">
                  <c:v>10870.016666666665</c:v>
                </c:pt>
                <c:pt idx="1">
                  <c:v>11098.244999999999</c:v>
                </c:pt>
                <c:pt idx="2">
                  <c:v>11187.544444444446</c:v>
                </c:pt>
                <c:pt idx="3">
                  <c:v>11199.018518518516</c:v>
                </c:pt>
                <c:pt idx="4">
                  <c:v>11868.353703703706</c:v>
                </c:pt>
                <c:pt idx="5">
                  <c:v>9823.2870370370383</c:v>
                </c:pt>
                <c:pt idx="6">
                  <c:v>7999.1166666666668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43-450F-9E32-E4FEF5F80A95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ATC1283_graphs!$P$5:$V$5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ATC1283_graphs!$P$8:$V$8</c:f>
              <c:numCache>
                <c:formatCode>0</c:formatCode>
                <c:ptCount val="7"/>
                <c:pt idx="0">
                  <c:v>21784.916666666664</c:v>
                </c:pt>
                <c:pt idx="1">
                  <c:v>22223.481666666667</c:v>
                </c:pt>
                <c:pt idx="2">
                  <c:v>22369.651851851853</c:v>
                </c:pt>
                <c:pt idx="3">
                  <c:v>22504.012962962959</c:v>
                </c:pt>
                <c:pt idx="4">
                  <c:v>23678.446296296301</c:v>
                </c:pt>
                <c:pt idx="5">
                  <c:v>19688.477777777778</c:v>
                </c:pt>
                <c:pt idx="6">
                  <c:v>15964.733333333334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43-450F-9E32-E4FEF5F80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6B20-4703-89C5-BB78E6601483}"/>
              </c:ext>
            </c:extLst>
          </c:dPt>
          <c:cat>
            <c:strRef>
              <c:f>ATC1283_graphs!$P$9:$AA$9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ATC1283_graphs!$P$12:$AA$12</c:f>
              <c:numCache>
                <c:formatCode>0</c:formatCode>
                <c:ptCount val="12"/>
                <c:pt idx="0">
                  <c:v>25778.800000000003</c:v>
                </c:pt>
                <c:pt idx="1">
                  <c:v>25588.199999999997</c:v>
                </c:pt>
                <c:pt idx="2">
                  <c:v>24356.133333333331</c:v>
                </c:pt>
                <c:pt idx="5">
                  <c:v>20200.066666666666</c:v>
                </c:pt>
                <c:pt idx="6">
                  <c:v>20162.390000000007</c:v>
                </c:pt>
                <c:pt idx="7">
                  <c:v>20949.566666666666</c:v>
                </c:pt>
                <c:pt idx="8">
                  <c:v>22586.89</c:v>
                </c:pt>
                <c:pt idx="9">
                  <c:v>21510.483333333334</c:v>
                </c:pt>
                <c:pt idx="10">
                  <c:v>22665</c:v>
                </c:pt>
                <c:pt idx="11">
                  <c:v>21212.066666666666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20-4703-89C5-BB78E6601483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ATC1283_graphs!$P$10:$AA$10</c:f>
              <c:numCache>
                <c:formatCode>0</c:formatCode>
                <c:ptCount val="12"/>
                <c:pt idx="0">
                  <c:v>13107.816666666669</c:v>
                </c:pt>
                <c:pt idx="1">
                  <c:v>13030.999999999998</c:v>
                </c:pt>
                <c:pt idx="2">
                  <c:v>12437.599999999999</c:v>
                </c:pt>
                <c:pt idx="5">
                  <c:v>9161.65</c:v>
                </c:pt>
                <c:pt idx="6">
                  <c:v>10140.120000000003</c:v>
                </c:pt>
                <c:pt idx="7">
                  <c:v>10615.000000000002</c:v>
                </c:pt>
                <c:pt idx="8">
                  <c:v>11247.669999999998</c:v>
                </c:pt>
                <c:pt idx="9">
                  <c:v>10828.966666666665</c:v>
                </c:pt>
                <c:pt idx="10">
                  <c:v>11421.5</c:v>
                </c:pt>
                <c:pt idx="11">
                  <c:v>10676.800000000003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0-4703-89C5-BB78E6601483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ATC1283_graphs!$P$11:$AA$11</c:f>
              <c:numCache>
                <c:formatCode>0</c:formatCode>
                <c:ptCount val="12"/>
                <c:pt idx="0">
                  <c:v>12670.983333333332</c:v>
                </c:pt>
                <c:pt idx="1">
                  <c:v>12557.199999999999</c:v>
                </c:pt>
                <c:pt idx="2">
                  <c:v>11918.533333333333</c:v>
                </c:pt>
                <c:pt idx="5">
                  <c:v>11038.416666666668</c:v>
                </c:pt>
                <c:pt idx="6">
                  <c:v>10022.270000000002</c:v>
                </c:pt>
                <c:pt idx="7">
                  <c:v>10334.566666666666</c:v>
                </c:pt>
                <c:pt idx="8">
                  <c:v>11339.220000000001</c:v>
                </c:pt>
                <c:pt idx="9">
                  <c:v>10681.516666666668</c:v>
                </c:pt>
                <c:pt idx="10">
                  <c:v>11243.5</c:v>
                </c:pt>
                <c:pt idx="11">
                  <c:v>10535.266666666665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20-4703-89C5-BB78E6601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ATC1283_graphs!$P$13:$Y$13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ATC1283_graphs!$P$16:$Y$16</c:f>
              <c:numCache>
                <c:formatCode>General</c:formatCode>
                <c:ptCount val="10"/>
                <c:pt idx="0">
                  <c:v>24578</c:v>
                </c:pt>
                <c:pt idx="1">
                  <c:v>24859</c:v>
                </c:pt>
                <c:pt idx="2" formatCode="0">
                  <c:v>24492.180526</c:v>
                </c:pt>
                <c:pt idx="3" formatCode="0">
                  <c:v>25426.703865000003</c:v>
                </c:pt>
                <c:pt idx="4" formatCode="0">
                  <c:v>26131.785804999996</c:v>
                </c:pt>
                <c:pt idx="5" formatCode="0">
                  <c:v>26490.543313200003</c:v>
                </c:pt>
                <c:pt idx="6" formatCode="0">
                  <c:v>26245.7173176</c:v>
                </c:pt>
                <c:pt idx="7" formatCode="0">
                  <c:v>25939.339999999997</c:v>
                </c:pt>
                <c:pt idx="8" formatCode="0">
                  <c:v>25807.999722222223</c:v>
                </c:pt>
                <c:pt idx="9" formatCode="0">
                  <c:v>22512.101888888887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CF-4741-84D2-061E704DFAFC}"/>
            </c:ext>
          </c:extLst>
        </c:ser>
        <c:ser>
          <c:idx val="0"/>
          <c:order val="1"/>
          <c:tx>
            <c:strRef>
              <c:f>ATC1283_graphs!$G$83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ATC1283_graphs!$P$13:$Y$13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ATC1283_graphs!$P$14:$Y$14</c:f>
              <c:numCache>
                <c:formatCode>0</c:formatCode>
                <c:ptCount val="10"/>
                <c:pt idx="0">
                  <c:v>12648</c:v>
                </c:pt>
                <c:pt idx="1">
                  <c:v>12203</c:v>
                </c:pt>
                <c:pt idx="2">
                  <c:v>11781.649429800002</c:v>
                </c:pt>
                <c:pt idx="3">
                  <c:v>12293.987766200004</c:v>
                </c:pt>
                <c:pt idx="4">
                  <c:v>12652.533318999998</c:v>
                </c:pt>
                <c:pt idx="5">
                  <c:v>12987.413324000003</c:v>
                </c:pt>
                <c:pt idx="6">
                  <c:v>13104.039991999998</c:v>
                </c:pt>
                <c:pt idx="7">
                  <c:v>12997.183333333332</c:v>
                </c:pt>
                <c:pt idx="8">
                  <c:v>12975.065555555555</c:v>
                </c:pt>
                <c:pt idx="9">
                  <c:v>11267.466222222221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CF-4741-84D2-061E704DFAFC}"/>
            </c:ext>
          </c:extLst>
        </c:ser>
        <c:ser>
          <c:idx val="1"/>
          <c:order val="2"/>
          <c:tx>
            <c:strRef>
              <c:f>ATC1283_graphs!$I$83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ATC1283_graphs!$P$13:$Y$13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ATC1283_graphs!$P$15:$Y$15</c:f>
              <c:numCache>
                <c:formatCode>0</c:formatCode>
                <c:ptCount val="10"/>
                <c:pt idx="0">
                  <c:v>11930</c:v>
                </c:pt>
                <c:pt idx="1">
                  <c:v>12656</c:v>
                </c:pt>
                <c:pt idx="2">
                  <c:v>12710.531096199999</c:v>
                </c:pt>
                <c:pt idx="3">
                  <c:v>13132.716098800001</c:v>
                </c:pt>
                <c:pt idx="4">
                  <c:v>13479.252485999998</c:v>
                </c:pt>
                <c:pt idx="5">
                  <c:v>13503.129989199999</c:v>
                </c:pt>
                <c:pt idx="6">
                  <c:v>13141.677325600001</c:v>
                </c:pt>
                <c:pt idx="7">
                  <c:v>12942.156666666666</c:v>
                </c:pt>
                <c:pt idx="8">
                  <c:v>12832.934166666666</c:v>
                </c:pt>
                <c:pt idx="9">
                  <c:v>11244.635666666665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F-4741-84D2-061E704DF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ATC1283_Southbound!$C$8:$C$31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ATC1283_Southbound!$L$8:$L$31</c:f>
              <c:numCache>
                <c:formatCode>0</c:formatCode>
                <c:ptCount val="24"/>
                <c:pt idx="0">
                  <c:v>44.048222222222229</c:v>
                </c:pt>
                <c:pt idx="1">
                  <c:v>26.132629629629626</c:v>
                </c:pt>
                <c:pt idx="2">
                  <c:v>19.292999999999999</c:v>
                </c:pt>
                <c:pt idx="3">
                  <c:v>18.520814814814816</c:v>
                </c:pt>
                <c:pt idx="4">
                  <c:v>39.000888888888888</c:v>
                </c:pt>
                <c:pt idx="5">
                  <c:v>114.43511111111111</c:v>
                </c:pt>
                <c:pt idx="6">
                  <c:v>295.29499999999996</c:v>
                </c:pt>
                <c:pt idx="7">
                  <c:v>697.93874074074063</c:v>
                </c:pt>
                <c:pt idx="8">
                  <c:v>840.84651851851845</c:v>
                </c:pt>
                <c:pt idx="9">
                  <c:v>708.85459259259255</c:v>
                </c:pt>
                <c:pt idx="10">
                  <c:v>682.55444444444436</c:v>
                </c:pt>
                <c:pt idx="11">
                  <c:v>722.12588888888899</c:v>
                </c:pt>
                <c:pt idx="12">
                  <c:v>756.75511111111109</c:v>
                </c:pt>
                <c:pt idx="13">
                  <c:v>761.82374074074073</c:v>
                </c:pt>
                <c:pt idx="14">
                  <c:v>797.7643333333333</c:v>
                </c:pt>
                <c:pt idx="15">
                  <c:v>845.63666666666666</c:v>
                </c:pt>
                <c:pt idx="16">
                  <c:v>863.80837037037031</c:v>
                </c:pt>
                <c:pt idx="17">
                  <c:v>872.20803703703712</c:v>
                </c:pt>
                <c:pt idx="18">
                  <c:v>725.43837037037042</c:v>
                </c:pt>
                <c:pt idx="19">
                  <c:v>532.56703703703704</c:v>
                </c:pt>
                <c:pt idx="20">
                  <c:v>369.93962962962962</c:v>
                </c:pt>
                <c:pt idx="21">
                  <c:v>256.87125925925926</c:v>
                </c:pt>
                <c:pt idx="22">
                  <c:v>176.97399999999999</c:v>
                </c:pt>
                <c:pt idx="23">
                  <c:v>98.633814814814826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D-4D17-BCE0-08A5EB3A9C9A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ATC1283_Southbound!$C$8:$C$31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ATC1283_Southbound!$I$8:$I$31</c:f>
              <c:numCache>
                <c:formatCode>0</c:formatCode>
                <c:ptCount val="24"/>
                <c:pt idx="0">
                  <c:v>99.125925925925927</c:v>
                </c:pt>
                <c:pt idx="1">
                  <c:v>61.437037037037044</c:v>
                </c:pt>
                <c:pt idx="2">
                  <c:v>41.953703703703702</c:v>
                </c:pt>
                <c:pt idx="3">
                  <c:v>32.42407407407407</c:v>
                </c:pt>
                <c:pt idx="4">
                  <c:v>37.662962962962965</c:v>
                </c:pt>
                <c:pt idx="5">
                  <c:v>75.664814814814818</c:v>
                </c:pt>
                <c:pt idx="6">
                  <c:v>131.84074074074073</c:v>
                </c:pt>
                <c:pt idx="7">
                  <c:v>247.7648148148148</c:v>
                </c:pt>
                <c:pt idx="8">
                  <c:v>437.75185185185182</c:v>
                </c:pt>
                <c:pt idx="9">
                  <c:v>598.99259259259247</c:v>
                </c:pt>
                <c:pt idx="10">
                  <c:v>723.6185185185185</c:v>
                </c:pt>
                <c:pt idx="11">
                  <c:v>810.54814814814813</c:v>
                </c:pt>
                <c:pt idx="12">
                  <c:v>857.34259259259261</c:v>
                </c:pt>
                <c:pt idx="13">
                  <c:v>828.9148148148148</c:v>
                </c:pt>
                <c:pt idx="14">
                  <c:v>829.92222222222222</c:v>
                </c:pt>
                <c:pt idx="15">
                  <c:v>766.45555555555563</c:v>
                </c:pt>
                <c:pt idx="16">
                  <c:v>712.22777777777776</c:v>
                </c:pt>
                <c:pt idx="17">
                  <c:v>648.37962962962968</c:v>
                </c:pt>
                <c:pt idx="18">
                  <c:v>538.87222222222215</c:v>
                </c:pt>
                <c:pt idx="19">
                  <c:v>437.42037037037039</c:v>
                </c:pt>
                <c:pt idx="20">
                  <c:v>335.17962962962963</c:v>
                </c:pt>
                <c:pt idx="21">
                  <c:v>251.32592592592593</c:v>
                </c:pt>
                <c:pt idx="22">
                  <c:v>206.53333333333336</c:v>
                </c:pt>
                <c:pt idx="23">
                  <c:v>153.83148148148149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6D-4D17-BCE0-08A5EB3A9C9A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ATC1283_Southbound!$C$8:$C$31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ATC1283_Southbound!$J$8:$J$31</c:f>
              <c:numCache>
                <c:formatCode>0</c:formatCode>
                <c:ptCount val="24"/>
                <c:pt idx="0">
                  <c:v>106.575</c:v>
                </c:pt>
                <c:pt idx="1">
                  <c:v>70.5</c:v>
                </c:pt>
                <c:pt idx="2">
                  <c:v>47.516666666666666</c:v>
                </c:pt>
                <c:pt idx="3">
                  <c:v>32.566666666666663</c:v>
                </c:pt>
                <c:pt idx="4">
                  <c:v>29.683333333333337</c:v>
                </c:pt>
                <c:pt idx="5">
                  <c:v>47.575000000000003</c:v>
                </c:pt>
                <c:pt idx="6">
                  <c:v>80.625</c:v>
                </c:pt>
                <c:pt idx="7">
                  <c:v>130.08333333333331</c:v>
                </c:pt>
                <c:pt idx="8">
                  <c:v>199.18333333333334</c:v>
                </c:pt>
                <c:pt idx="9">
                  <c:v>370.76666666666671</c:v>
                </c:pt>
                <c:pt idx="10">
                  <c:v>595.36666666666667</c:v>
                </c:pt>
                <c:pt idx="11">
                  <c:v>722.8416666666667</c:v>
                </c:pt>
                <c:pt idx="12">
                  <c:v>781.86666666666656</c:v>
                </c:pt>
                <c:pt idx="13">
                  <c:v>821.07500000000005</c:v>
                </c:pt>
                <c:pt idx="14">
                  <c:v>755.75</c:v>
                </c:pt>
                <c:pt idx="15">
                  <c:v>681.85833333333335</c:v>
                </c:pt>
                <c:pt idx="16">
                  <c:v>598.76666666666665</c:v>
                </c:pt>
                <c:pt idx="17">
                  <c:v>472.85833333333341</c:v>
                </c:pt>
                <c:pt idx="18">
                  <c:v>411.77499999999998</c:v>
                </c:pt>
                <c:pt idx="19">
                  <c:v>344.76666666666665</c:v>
                </c:pt>
                <c:pt idx="20">
                  <c:v>261.25833333333333</c:v>
                </c:pt>
                <c:pt idx="21">
                  <c:v>190.74166666666665</c:v>
                </c:pt>
                <c:pt idx="22">
                  <c:v>133.33333333333334</c:v>
                </c:pt>
                <c:pt idx="23">
                  <c:v>78.283333333333331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6D-4D17-BCE0-08A5EB3A9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ATC1283_Northbound!$C$8:$C$31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ATC1283_Northbound!$L$8:$L$31</c:f>
              <c:numCache>
                <c:formatCode>0</c:formatCode>
                <c:ptCount val="24"/>
                <c:pt idx="0">
                  <c:v>50.001518518518516</c:v>
                </c:pt>
                <c:pt idx="1">
                  <c:v>24.668407407407408</c:v>
                </c:pt>
                <c:pt idx="2">
                  <c:v>18.11311111111111</c:v>
                </c:pt>
                <c:pt idx="3">
                  <c:v>17.343962962962966</c:v>
                </c:pt>
                <c:pt idx="4">
                  <c:v>26.793962962962961</c:v>
                </c:pt>
                <c:pt idx="5">
                  <c:v>86.978037037037026</c:v>
                </c:pt>
                <c:pt idx="6">
                  <c:v>253.9945925925926</c:v>
                </c:pt>
                <c:pt idx="7">
                  <c:v>645.50140740740733</c:v>
                </c:pt>
                <c:pt idx="8">
                  <c:v>803.40974074074074</c:v>
                </c:pt>
                <c:pt idx="9">
                  <c:v>675.82470370370368</c:v>
                </c:pt>
                <c:pt idx="10">
                  <c:v>649.58862962962962</c:v>
                </c:pt>
                <c:pt idx="11">
                  <c:v>715.9544074074073</c:v>
                </c:pt>
                <c:pt idx="12">
                  <c:v>760.10159259259262</c:v>
                </c:pt>
                <c:pt idx="13">
                  <c:v>796.78385185185175</c:v>
                </c:pt>
                <c:pt idx="14">
                  <c:v>826.13233333333335</c:v>
                </c:pt>
                <c:pt idx="15">
                  <c:v>925.3941111111111</c:v>
                </c:pt>
                <c:pt idx="16">
                  <c:v>935.2699259259258</c:v>
                </c:pt>
                <c:pt idx="17">
                  <c:v>820.51937037037044</c:v>
                </c:pt>
                <c:pt idx="18">
                  <c:v>700.13262962962949</c:v>
                </c:pt>
                <c:pt idx="19">
                  <c:v>540.2406666666667</c:v>
                </c:pt>
                <c:pt idx="20">
                  <c:v>393.90729629629629</c:v>
                </c:pt>
                <c:pt idx="21">
                  <c:v>274.17385185185185</c:v>
                </c:pt>
                <c:pt idx="22">
                  <c:v>191.54514814814814</c:v>
                </c:pt>
                <c:pt idx="23">
                  <c:v>112.26240740740738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0-46B9-B6E1-7DDA011DC1F8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ATC1283_Northbound!$C$8:$C$31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ATC1283_Northbound!$I$8:$I$31</c:f>
              <c:numCache>
                <c:formatCode>0</c:formatCode>
                <c:ptCount val="24"/>
                <c:pt idx="0">
                  <c:v>99.281481481481478</c:v>
                </c:pt>
                <c:pt idx="1">
                  <c:v>61.88703703703704</c:v>
                </c:pt>
                <c:pt idx="2">
                  <c:v>45.055555555555557</c:v>
                </c:pt>
                <c:pt idx="3">
                  <c:v>32.192592592592597</c:v>
                </c:pt>
                <c:pt idx="4">
                  <c:v>31.872222222222224</c:v>
                </c:pt>
                <c:pt idx="5">
                  <c:v>42.681481481481484</c:v>
                </c:pt>
                <c:pt idx="6">
                  <c:v>99.311111111111089</c:v>
                </c:pt>
                <c:pt idx="7">
                  <c:v>192.96111111111111</c:v>
                </c:pt>
                <c:pt idx="8">
                  <c:v>378.51851851851853</c:v>
                </c:pt>
                <c:pt idx="9">
                  <c:v>533.32037037037037</c:v>
                </c:pt>
                <c:pt idx="10">
                  <c:v>690.60370370370367</c:v>
                </c:pt>
                <c:pt idx="11">
                  <c:v>792.01481481481483</c:v>
                </c:pt>
                <c:pt idx="12">
                  <c:v>855.2296296296297</c:v>
                </c:pt>
                <c:pt idx="13">
                  <c:v>848.20555555555563</c:v>
                </c:pt>
                <c:pt idx="14">
                  <c:v>852.44444444444446</c:v>
                </c:pt>
                <c:pt idx="15">
                  <c:v>822.24259259259259</c:v>
                </c:pt>
                <c:pt idx="16">
                  <c:v>767.72592592592582</c:v>
                </c:pt>
                <c:pt idx="17">
                  <c:v>690.60925925925926</c:v>
                </c:pt>
                <c:pt idx="18">
                  <c:v>545.87962962962956</c:v>
                </c:pt>
                <c:pt idx="19">
                  <c:v>433.26481481481483</c:v>
                </c:pt>
                <c:pt idx="20">
                  <c:v>335.45555555555552</c:v>
                </c:pt>
                <c:pt idx="21">
                  <c:v>268.9907407407407</c:v>
                </c:pt>
                <c:pt idx="22">
                  <c:v>233.06851851851854</c:v>
                </c:pt>
                <c:pt idx="23">
                  <c:v>170.47037037037038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0-46B9-B6E1-7DDA011DC1F8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ATC1283_Northbound!$C$8:$C$31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ATC1283_Northbound!$J$8:$J$31</c:f>
              <c:numCache>
                <c:formatCode>0</c:formatCode>
                <c:ptCount val="24"/>
                <c:pt idx="0">
                  <c:v>114.50833333333333</c:v>
                </c:pt>
                <c:pt idx="1">
                  <c:v>73.616666666666674</c:v>
                </c:pt>
                <c:pt idx="2">
                  <c:v>50.13333333333334</c:v>
                </c:pt>
                <c:pt idx="3">
                  <c:v>35.841666666666669</c:v>
                </c:pt>
                <c:pt idx="4">
                  <c:v>26.308333333333337</c:v>
                </c:pt>
                <c:pt idx="5">
                  <c:v>34.450000000000003</c:v>
                </c:pt>
                <c:pt idx="6">
                  <c:v>66.10833333333332</c:v>
                </c:pt>
                <c:pt idx="7">
                  <c:v>108.6</c:v>
                </c:pt>
                <c:pt idx="8">
                  <c:v>183.65833333333336</c:v>
                </c:pt>
                <c:pt idx="9">
                  <c:v>374.20833333333337</c:v>
                </c:pt>
                <c:pt idx="10">
                  <c:v>552.25833333333344</c:v>
                </c:pt>
                <c:pt idx="11">
                  <c:v>690.125</c:v>
                </c:pt>
                <c:pt idx="12">
                  <c:v>755.06666666666672</c:v>
                </c:pt>
                <c:pt idx="13">
                  <c:v>789.50833333333344</c:v>
                </c:pt>
                <c:pt idx="14">
                  <c:v>776.00833333333344</c:v>
                </c:pt>
                <c:pt idx="15">
                  <c:v>721.95833333333337</c:v>
                </c:pt>
                <c:pt idx="16">
                  <c:v>631.94166666666672</c:v>
                </c:pt>
                <c:pt idx="17">
                  <c:v>499.11666666666667</c:v>
                </c:pt>
                <c:pt idx="18">
                  <c:v>424.50833333333333</c:v>
                </c:pt>
                <c:pt idx="19">
                  <c:v>364</c:v>
                </c:pt>
                <c:pt idx="20">
                  <c:v>290.99166666666667</c:v>
                </c:pt>
                <c:pt idx="21">
                  <c:v>206.42500000000001</c:v>
                </c:pt>
                <c:pt idx="22">
                  <c:v>147.30000000000001</c:v>
                </c:pt>
                <c:pt idx="23">
                  <c:v>82.474999999999994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0-46B9-B6E1-7DDA011DC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ATC1316_graphs!$G$83</c:f>
              <c:strCache>
                <c:ptCount val="1"/>
                <c:pt idx="0">
                  <c:v>SouthWest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ATC1316_graphs!$P$6:$V$6</c:f>
              <c:numCache>
                <c:formatCode>0</c:formatCode>
                <c:ptCount val="7"/>
                <c:pt idx="0">
                  <c:v>7062.9611111111108</c:v>
                </c:pt>
                <c:pt idx="1">
                  <c:v>7391.7037037037026</c:v>
                </c:pt>
                <c:pt idx="2">
                  <c:v>7457.5277777777774</c:v>
                </c:pt>
                <c:pt idx="3">
                  <c:v>7593.9166666666652</c:v>
                </c:pt>
                <c:pt idx="4">
                  <c:v>8173.0145833333327</c:v>
                </c:pt>
                <c:pt idx="5">
                  <c:v>6130.5129629629628</c:v>
                </c:pt>
                <c:pt idx="6">
                  <c:v>5362.064814814813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3-4F26-98F7-735EB92AED6A}"/>
            </c:ext>
          </c:extLst>
        </c:ser>
        <c:ser>
          <c:idx val="1"/>
          <c:order val="1"/>
          <c:tx>
            <c:strRef>
              <c:f>ATC1316_graphs!$I$83</c:f>
              <c:strCache>
                <c:ptCount val="1"/>
                <c:pt idx="0">
                  <c:v>NorthEast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ATC1316_graphs!$P$7:$V$7</c:f>
              <c:numCache>
                <c:formatCode>0</c:formatCode>
                <c:ptCount val="7"/>
                <c:pt idx="0">
                  <c:v>7126.5259259259255</c:v>
                </c:pt>
                <c:pt idx="1">
                  <c:v>7498.4907407407418</c:v>
                </c:pt>
                <c:pt idx="2">
                  <c:v>7532.5648148148148</c:v>
                </c:pt>
                <c:pt idx="3">
                  <c:v>7608.4537037037035</c:v>
                </c:pt>
                <c:pt idx="4">
                  <c:v>8174.6083333333336</c:v>
                </c:pt>
                <c:pt idx="5">
                  <c:v>6068.1851851851852</c:v>
                </c:pt>
                <c:pt idx="6">
                  <c:v>5483.1259259259259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3-4F26-98F7-735EB92AED6A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ATC1316_graphs!$P$5:$V$5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ATC1316_graphs!$P$8:$V$8</c:f>
              <c:numCache>
                <c:formatCode>0</c:formatCode>
                <c:ptCount val="7"/>
                <c:pt idx="0">
                  <c:v>14189.487037037037</c:v>
                </c:pt>
                <c:pt idx="1">
                  <c:v>14890.194444444445</c:v>
                </c:pt>
                <c:pt idx="2">
                  <c:v>14990.092592592591</c:v>
                </c:pt>
                <c:pt idx="3">
                  <c:v>15202.370370370369</c:v>
                </c:pt>
                <c:pt idx="4">
                  <c:v>16347.622916666667</c:v>
                </c:pt>
                <c:pt idx="5">
                  <c:v>12198.698148148149</c:v>
                </c:pt>
                <c:pt idx="6">
                  <c:v>10845.190740740738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3-4F26-98F7-735EB92AE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4637-405C-A939-078007C1DF28}"/>
              </c:ext>
            </c:extLst>
          </c:dPt>
          <c:cat>
            <c:strRef>
              <c:f>ATC1316_graphs!$P$9:$AA$9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ATC1316_graphs!$P$12:$AA$12</c:f>
              <c:numCache>
                <c:formatCode>0</c:formatCode>
                <c:ptCount val="12"/>
                <c:pt idx="3">
                  <c:v>7032.5</c:v>
                </c:pt>
                <c:pt idx="4">
                  <c:v>10019.52</c:v>
                </c:pt>
                <c:pt idx="5">
                  <c:v>14231.483333333334</c:v>
                </c:pt>
                <c:pt idx="6">
                  <c:v>16668.943333333329</c:v>
                </c:pt>
                <c:pt idx="7">
                  <c:v>17697.683333333334</c:v>
                </c:pt>
                <c:pt idx="8">
                  <c:v>18622.016666666666</c:v>
                </c:pt>
                <c:pt idx="9">
                  <c:v>17450.316666666666</c:v>
                </c:pt>
                <c:pt idx="10">
                  <c:v>16212.91</c:v>
                </c:pt>
                <c:pt idx="11">
                  <c:v>16317.183333333334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7-405C-A939-078007C1DF28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ATC1316_graphs!$P$10:$AA$10</c:f>
              <c:numCache>
                <c:formatCode>0</c:formatCode>
                <c:ptCount val="12"/>
                <c:pt idx="3">
                  <c:v>3451.75</c:v>
                </c:pt>
                <c:pt idx="4">
                  <c:v>5058.9900000000007</c:v>
                </c:pt>
                <c:pt idx="5">
                  <c:v>7092.7666666666673</c:v>
                </c:pt>
                <c:pt idx="6">
                  <c:v>8313.2166666666653</c:v>
                </c:pt>
                <c:pt idx="7">
                  <c:v>8824.4333333333343</c:v>
                </c:pt>
                <c:pt idx="8">
                  <c:v>9307.8666666666668</c:v>
                </c:pt>
                <c:pt idx="9">
                  <c:v>8722.366666666665</c:v>
                </c:pt>
                <c:pt idx="10">
                  <c:v>8004.23</c:v>
                </c:pt>
                <c:pt idx="11">
                  <c:v>8102.5500000000011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7-405C-A939-078007C1DF28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ATC1316_graphs!$P$11:$AA$11</c:f>
              <c:numCache>
                <c:formatCode>0</c:formatCode>
                <c:ptCount val="12"/>
                <c:pt idx="3">
                  <c:v>3580.75</c:v>
                </c:pt>
                <c:pt idx="4">
                  <c:v>4960.5300000000007</c:v>
                </c:pt>
                <c:pt idx="5">
                  <c:v>7138.7166666666653</c:v>
                </c:pt>
                <c:pt idx="6">
                  <c:v>8355.7266666666656</c:v>
                </c:pt>
                <c:pt idx="7">
                  <c:v>8873.25</c:v>
                </c:pt>
                <c:pt idx="8">
                  <c:v>9314.15</c:v>
                </c:pt>
                <c:pt idx="9">
                  <c:v>8727.9499999999989</c:v>
                </c:pt>
                <c:pt idx="10">
                  <c:v>8208.68</c:v>
                </c:pt>
                <c:pt idx="11">
                  <c:v>8214.6333333333332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37-405C-A939-078007C1D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ATC1316_graphs!$P$13:$Y$13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ATC1316_graphs!$P$16:$Y$16</c:f>
              <c:numCache>
                <c:formatCode>General</c:formatCode>
                <c:ptCount val="10"/>
                <c:pt idx="2" formatCode="0">
                  <c:v>21981.712195399999</c:v>
                </c:pt>
                <c:pt idx="3" formatCode="0">
                  <c:v>22057.109641199997</c:v>
                </c:pt>
                <c:pt idx="4" formatCode="0">
                  <c:v>21747.295073599998</c:v>
                </c:pt>
                <c:pt idx="5" formatCode="0">
                  <c:v>20721.383862399998</c:v>
                </c:pt>
                <c:pt idx="6" formatCode="0">
                  <c:v>21663.024140200003</c:v>
                </c:pt>
                <c:pt idx="7" formatCode="0">
                  <c:v>22583.701515151519</c:v>
                </c:pt>
                <c:pt idx="8" formatCode="0">
                  <c:v>22529.924999999999</c:v>
                </c:pt>
                <c:pt idx="9" formatCode="0">
                  <c:v>15123.95347222222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4-4764-8DA3-4048B2460662}"/>
            </c:ext>
          </c:extLst>
        </c:ser>
        <c:ser>
          <c:idx val="0"/>
          <c:order val="1"/>
          <c:tx>
            <c:strRef>
              <c:f>ATC1316_graphs!$G$83</c:f>
              <c:strCache>
                <c:ptCount val="1"/>
                <c:pt idx="0">
                  <c:v>SouthWest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ATC1316_graphs!$P$13:$Y$13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ATC1316_graphs!$P$14:$Y$14</c:f>
              <c:numCache>
                <c:formatCode>0</c:formatCode>
                <c:ptCount val="10"/>
                <c:pt idx="2">
                  <c:v>10808.951098</c:v>
                </c:pt>
                <c:pt idx="3">
                  <c:v>10876.005895799997</c:v>
                </c:pt>
                <c:pt idx="4">
                  <c:v>10517.925768999999</c:v>
                </c:pt>
                <c:pt idx="5">
                  <c:v>10379.479986600001</c:v>
                </c:pt>
                <c:pt idx="6">
                  <c:v>10736.575541400005</c:v>
                </c:pt>
                <c:pt idx="7">
                  <c:v>11171.237878787881</c:v>
                </c:pt>
                <c:pt idx="8">
                  <c:v>11204.666666666668</c:v>
                </c:pt>
                <c:pt idx="9">
                  <c:v>7535.824768518517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4-4764-8DA3-4048B2460662}"/>
            </c:ext>
          </c:extLst>
        </c:ser>
        <c:ser>
          <c:idx val="1"/>
          <c:order val="2"/>
          <c:tx>
            <c:strRef>
              <c:f>ATC1316_graphs!$I$83</c:f>
              <c:strCache>
                <c:ptCount val="1"/>
                <c:pt idx="0">
                  <c:v>NorthEast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ATC1316_graphs!$P$13:$Y$13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ATC1316_graphs!$P$15:$Y$15</c:f>
              <c:numCache>
                <c:formatCode>0</c:formatCode>
                <c:ptCount val="10"/>
                <c:pt idx="2">
                  <c:v>11172.7610974</c:v>
                </c:pt>
                <c:pt idx="3">
                  <c:v>11181.1037454</c:v>
                </c:pt>
                <c:pt idx="4">
                  <c:v>11229.369304600001</c:v>
                </c:pt>
                <c:pt idx="5">
                  <c:v>10341.903875799999</c:v>
                </c:pt>
                <c:pt idx="6">
                  <c:v>10926.4485988</c:v>
                </c:pt>
                <c:pt idx="7">
                  <c:v>11412.463636363638</c:v>
                </c:pt>
                <c:pt idx="8">
                  <c:v>11325.258333333331</c:v>
                </c:pt>
                <c:pt idx="9">
                  <c:v>7588.1287037037036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4-4764-8DA3-4048B2460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ATC1316_SouthWestbound!$C$8:$C$31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ATC1316_SouthWestbound!$L$8:$L$31</c:f>
              <c:numCache>
                <c:formatCode>0</c:formatCode>
                <c:ptCount val="24"/>
                <c:pt idx="0">
                  <c:v>20.791805555555552</c:v>
                </c:pt>
                <c:pt idx="1">
                  <c:v>12.816712962962962</c:v>
                </c:pt>
                <c:pt idx="2">
                  <c:v>10.582824074074074</c:v>
                </c:pt>
                <c:pt idx="3">
                  <c:v>12.737083333333334</c:v>
                </c:pt>
                <c:pt idx="4">
                  <c:v>24.114675925925926</c:v>
                </c:pt>
                <c:pt idx="5">
                  <c:v>68.231620370370379</c:v>
                </c:pt>
                <c:pt idx="6">
                  <c:v>205.41740740740744</c:v>
                </c:pt>
                <c:pt idx="7">
                  <c:v>487.13504629629631</c:v>
                </c:pt>
                <c:pt idx="8">
                  <c:v>563.15157407407401</c:v>
                </c:pt>
                <c:pt idx="9">
                  <c:v>463.19967592592593</c:v>
                </c:pt>
                <c:pt idx="10">
                  <c:v>486.27777777777771</c:v>
                </c:pt>
                <c:pt idx="11">
                  <c:v>501.05231481481485</c:v>
                </c:pt>
                <c:pt idx="12">
                  <c:v>537.89277777777784</c:v>
                </c:pt>
                <c:pt idx="13">
                  <c:v>547.00263888888878</c:v>
                </c:pt>
                <c:pt idx="14">
                  <c:v>561.92916666666656</c:v>
                </c:pt>
                <c:pt idx="15">
                  <c:v>624.1765740740741</c:v>
                </c:pt>
                <c:pt idx="16">
                  <c:v>658.77574074074073</c:v>
                </c:pt>
                <c:pt idx="17">
                  <c:v>632.4351388888889</c:v>
                </c:pt>
                <c:pt idx="18">
                  <c:v>430.38342592592596</c:v>
                </c:pt>
                <c:pt idx="19">
                  <c:v>270.46939814814812</c:v>
                </c:pt>
                <c:pt idx="20">
                  <c:v>178.34925925925927</c:v>
                </c:pt>
                <c:pt idx="21">
                  <c:v>114.96675925925926</c:v>
                </c:pt>
                <c:pt idx="22">
                  <c:v>79.872314814814814</c:v>
                </c:pt>
                <c:pt idx="23">
                  <c:v>44.063055555555557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1-4F28-9B7E-21459CAD5ECF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ATC1316_SouthWestbound!$C$8:$C$31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ATC1316_SouthWestbound!$I$8:$I$31</c:f>
              <c:numCache>
                <c:formatCode>0</c:formatCode>
                <c:ptCount val="24"/>
                <c:pt idx="0">
                  <c:v>33.985185185185181</c:v>
                </c:pt>
                <c:pt idx="1">
                  <c:v>20.6</c:v>
                </c:pt>
                <c:pt idx="2">
                  <c:v>15.716666666666665</c:v>
                </c:pt>
                <c:pt idx="3">
                  <c:v>12.649999999999999</c:v>
                </c:pt>
                <c:pt idx="4">
                  <c:v>18.083333333333332</c:v>
                </c:pt>
                <c:pt idx="5">
                  <c:v>31.946296296296296</c:v>
                </c:pt>
                <c:pt idx="6">
                  <c:v>79.637037037037032</c:v>
                </c:pt>
                <c:pt idx="7">
                  <c:v>155.78333333333333</c:v>
                </c:pt>
                <c:pt idx="8">
                  <c:v>259.59074074074073</c:v>
                </c:pt>
                <c:pt idx="9">
                  <c:v>386.34444444444443</c:v>
                </c:pt>
                <c:pt idx="10">
                  <c:v>502.27222222222218</c:v>
                </c:pt>
                <c:pt idx="11">
                  <c:v>549.44629629629628</c:v>
                </c:pt>
                <c:pt idx="12">
                  <c:v>589.87407407407409</c:v>
                </c:pt>
                <c:pt idx="13">
                  <c:v>601.16296296296298</c:v>
                </c:pt>
                <c:pt idx="14">
                  <c:v>579.08703703703702</c:v>
                </c:pt>
                <c:pt idx="15">
                  <c:v>524.83333333333337</c:v>
                </c:pt>
                <c:pt idx="16">
                  <c:v>462.12962962962968</c:v>
                </c:pt>
                <c:pt idx="17">
                  <c:v>394.09074074074073</c:v>
                </c:pt>
                <c:pt idx="18">
                  <c:v>289.19259259259263</c:v>
                </c:pt>
                <c:pt idx="19">
                  <c:v>216.39259259259262</c:v>
                </c:pt>
                <c:pt idx="20">
                  <c:v>144.29074074074074</c:v>
                </c:pt>
                <c:pt idx="21">
                  <c:v>110.0962962962963</c:v>
                </c:pt>
                <c:pt idx="22">
                  <c:v>91.805555555555557</c:v>
                </c:pt>
                <c:pt idx="23">
                  <c:v>61.501851851851853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1-4F28-9B7E-21459CAD5ECF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ATC1316_SouthWestbound!$C$8:$C$31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ATC1316_SouthWestbound!$J$8:$J$31</c:f>
              <c:numCache>
                <c:formatCode>0</c:formatCode>
                <c:ptCount val="24"/>
                <c:pt idx="0">
                  <c:v>34.085185185185189</c:v>
                </c:pt>
                <c:pt idx="1">
                  <c:v>23.035185185185188</c:v>
                </c:pt>
                <c:pt idx="2">
                  <c:v>16.340740740740742</c:v>
                </c:pt>
                <c:pt idx="3">
                  <c:v>11.41111111111111</c:v>
                </c:pt>
                <c:pt idx="4">
                  <c:v>12.375925925925925</c:v>
                </c:pt>
                <c:pt idx="5">
                  <c:v>23.607407407407404</c:v>
                </c:pt>
                <c:pt idx="6">
                  <c:v>56.67407407407407</c:v>
                </c:pt>
                <c:pt idx="7">
                  <c:v>104.27037037037037</c:v>
                </c:pt>
                <c:pt idx="8">
                  <c:v>158.92037037037039</c:v>
                </c:pt>
                <c:pt idx="9">
                  <c:v>302.63518518518515</c:v>
                </c:pt>
                <c:pt idx="10">
                  <c:v>425.61666666666667</c:v>
                </c:pt>
                <c:pt idx="11">
                  <c:v>517.2444444444443</c:v>
                </c:pt>
                <c:pt idx="12">
                  <c:v>564.35370370370367</c:v>
                </c:pt>
                <c:pt idx="13">
                  <c:v>595.94074074074081</c:v>
                </c:pt>
                <c:pt idx="14">
                  <c:v>559.55740740740748</c:v>
                </c:pt>
                <c:pt idx="15">
                  <c:v>478.89814814814821</c:v>
                </c:pt>
                <c:pt idx="16">
                  <c:v>412.18333333333334</c:v>
                </c:pt>
                <c:pt idx="17">
                  <c:v>293.83148148148149</c:v>
                </c:pt>
                <c:pt idx="18">
                  <c:v>237.86481481481482</c:v>
                </c:pt>
                <c:pt idx="19">
                  <c:v>190.21851851851852</c:v>
                </c:pt>
                <c:pt idx="20">
                  <c:v>140.34259259259258</c:v>
                </c:pt>
                <c:pt idx="21">
                  <c:v>95.26666666666668</c:v>
                </c:pt>
                <c:pt idx="22">
                  <c:v>69.798148148148158</c:v>
                </c:pt>
                <c:pt idx="23">
                  <c:v>37.592592592592588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1-4F28-9B7E-21459CAD5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ATC1024_graphs!$P$13:$Y$13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ATC1024_graphs!$P$16:$Y$16</c:f>
              <c:numCache>
                <c:formatCode>General</c:formatCode>
                <c:ptCount val="10"/>
                <c:pt idx="0">
                  <c:v>31493.876933785839</c:v>
                </c:pt>
                <c:pt idx="1">
                  <c:v>31714.615252800002</c:v>
                </c:pt>
                <c:pt idx="2" formatCode="0">
                  <c:v>31639.0563602</c:v>
                </c:pt>
                <c:pt idx="3" formatCode="0">
                  <c:v>30878.563865</c:v>
                </c:pt>
                <c:pt idx="4" formatCode="0">
                  <c:v>30872.828861400005</c:v>
                </c:pt>
                <c:pt idx="5" formatCode="0">
                  <c:v>29491.826640200004</c:v>
                </c:pt>
                <c:pt idx="6" formatCode="0">
                  <c:v>30178.252801800001</c:v>
                </c:pt>
                <c:pt idx="7" formatCode="0">
                  <c:v>30034.400833333333</c:v>
                </c:pt>
                <c:pt idx="8" formatCode="0">
                  <c:v>29761.236388888887</c:v>
                </c:pt>
                <c:pt idx="9" formatCode="0">
                  <c:v>23083.367222222223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A-42B1-9D13-086BCCDA49D5}"/>
            </c:ext>
          </c:extLst>
        </c:ser>
        <c:ser>
          <c:idx val="0"/>
          <c:order val="1"/>
          <c:tx>
            <c:strRef>
              <c:f>ATC1024_graphs!$G$83</c:f>
              <c:strCache>
                <c:ptCount val="1"/>
                <c:pt idx="0">
                  <c:v>SouthWest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ATC1024_graphs!$P$13:$Y$13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ATC1024_graphs!$P$14:$Y$14</c:f>
              <c:numCache>
                <c:formatCode>0</c:formatCode>
                <c:ptCount val="10"/>
                <c:pt idx="0">
                  <c:v>15981.78076478784</c:v>
                </c:pt>
                <c:pt idx="1">
                  <c:v>15584.6574874</c:v>
                </c:pt>
                <c:pt idx="2">
                  <c:v>15658.486929799999</c:v>
                </c:pt>
                <c:pt idx="3">
                  <c:v>15058.545543199998</c:v>
                </c:pt>
                <c:pt idx="4">
                  <c:v>15130.204985800001</c:v>
                </c:pt>
                <c:pt idx="5">
                  <c:v>14029.149152800004</c:v>
                </c:pt>
                <c:pt idx="6">
                  <c:v>14559.958724600003</c:v>
                </c:pt>
                <c:pt idx="7">
                  <c:v>14178.739722222223</c:v>
                </c:pt>
                <c:pt idx="8">
                  <c:v>14028.596388888887</c:v>
                </c:pt>
                <c:pt idx="9">
                  <c:v>10984.248055555556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A-42B1-9D13-086BCCDA49D5}"/>
            </c:ext>
          </c:extLst>
        </c:ser>
        <c:ser>
          <c:idx val="1"/>
          <c:order val="2"/>
          <c:tx>
            <c:strRef>
              <c:f>ATC1024_graphs!$I$83</c:f>
              <c:strCache>
                <c:ptCount val="1"/>
                <c:pt idx="0">
                  <c:v>NorthEast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ATC1024_graphs!$P$13:$Y$13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ATC1024_graphs!$P$15:$Y$15</c:f>
              <c:numCache>
                <c:formatCode>0</c:formatCode>
                <c:ptCount val="10"/>
                <c:pt idx="0">
                  <c:v>15512.096168997999</c:v>
                </c:pt>
                <c:pt idx="1">
                  <c:v>16129.957765400002</c:v>
                </c:pt>
                <c:pt idx="2">
                  <c:v>15980.569430400001</c:v>
                </c:pt>
                <c:pt idx="3">
                  <c:v>15820.018321800002</c:v>
                </c:pt>
                <c:pt idx="4">
                  <c:v>15742.623875600002</c:v>
                </c:pt>
                <c:pt idx="5">
                  <c:v>15462.6774874</c:v>
                </c:pt>
                <c:pt idx="6">
                  <c:v>15618.2940772</c:v>
                </c:pt>
                <c:pt idx="7">
                  <c:v>15855.661111111111</c:v>
                </c:pt>
                <c:pt idx="8">
                  <c:v>15732.640000000001</c:v>
                </c:pt>
                <c:pt idx="9">
                  <c:v>12099.119166666667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A-42B1-9D13-086BCCDA4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ATC1316_NorthEastbound!$C$8:$C$31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ATC1316_NorthEastbound!$L$8:$L$31</c:f>
              <c:numCache>
                <c:formatCode>0</c:formatCode>
                <c:ptCount val="24"/>
                <c:pt idx="0">
                  <c:v>29.268796296296294</c:v>
                </c:pt>
                <c:pt idx="1">
                  <c:v>18.473518518518517</c:v>
                </c:pt>
                <c:pt idx="2">
                  <c:v>15.78449074074074</c:v>
                </c:pt>
                <c:pt idx="3">
                  <c:v>12.193194444444444</c:v>
                </c:pt>
                <c:pt idx="4">
                  <c:v>17.011064814814816</c:v>
                </c:pt>
                <c:pt idx="5">
                  <c:v>51.902962962962967</c:v>
                </c:pt>
                <c:pt idx="6">
                  <c:v>178.31726851851852</c:v>
                </c:pt>
                <c:pt idx="7">
                  <c:v>539.69981481481477</c:v>
                </c:pt>
                <c:pt idx="8">
                  <c:v>670.17388888888888</c:v>
                </c:pt>
                <c:pt idx="9">
                  <c:v>513.12893518518524</c:v>
                </c:pt>
                <c:pt idx="10">
                  <c:v>446.57745370370378</c:v>
                </c:pt>
                <c:pt idx="11">
                  <c:v>471.65074074074084</c:v>
                </c:pt>
                <c:pt idx="12">
                  <c:v>509.53898148148147</c:v>
                </c:pt>
                <c:pt idx="13">
                  <c:v>516.06152777777777</c:v>
                </c:pt>
                <c:pt idx="14">
                  <c:v>554.70532407407416</c:v>
                </c:pt>
                <c:pt idx="15">
                  <c:v>615.28490740740745</c:v>
                </c:pt>
                <c:pt idx="16">
                  <c:v>594.24935185185188</c:v>
                </c:pt>
                <c:pt idx="17">
                  <c:v>603.42467592592607</c:v>
                </c:pt>
                <c:pt idx="18">
                  <c:v>440.58509259259262</c:v>
                </c:pt>
                <c:pt idx="19">
                  <c:v>295.3170833333333</c:v>
                </c:pt>
                <c:pt idx="20">
                  <c:v>199.6513888888889</c:v>
                </c:pt>
                <c:pt idx="21">
                  <c:v>136.71115740740743</c:v>
                </c:pt>
                <c:pt idx="22">
                  <c:v>101.72962962962963</c:v>
                </c:pt>
                <c:pt idx="23">
                  <c:v>56.687453703703703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8-43F9-9DE7-DE70F849BEF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ATC1316_NorthEastbound!$C$8:$C$31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ATC1316_NorthEastbound!$I$8:$I$31</c:f>
              <c:numCache>
                <c:formatCode>0</c:formatCode>
                <c:ptCount val="24"/>
                <c:pt idx="0">
                  <c:v>38</c:v>
                </c:pt>
                <c:pt idx="1">
                  <c:v>24.709259259259259</c:v>
                </c:pt>
                <c:pt idx="2">
                  <c:v>16.05185185185185</c:v>
                </c:pt>
                <c:pt idx="3">
                  <c:v>11.285185185185185</c:v>
                </c:pt>
                <c:pt idx="4">
                  <c:v>13.598148148148148</c:v>
                </c:pt>
                <c:pt idx="5">
                  <c:v>30.672222222222224</c:v>
                </c:pt>
                <c:pt idx="6">
                  <c:v>63.083333333333336</c:v>
                </c:pt>
                <c:pt idx="7">
                  <c:v>132.63518518518518</c:v>
                </c:pt>
                <c:pt idx="8">
                  <c:v>251.38888888888889</c:v>
                </c:pt>
                <c:pt idx="9">
                  <c:v>333.97407407407405</c:v>
                </c:pt>
                <c:pt idx="10">
                  <c:v>424.12777777777774</c:v>
                </c:pt>
                <c:pt idx="11">
                  <c:v>494.91481481481486</c:v>
                </c:pt>
                <c:pt idx="12">
                  <c:v>526.3555555555555</c:v>
                </c:pt>
                <c:pt idx="13">
                  <c:v>549.67037037037028</c:v>
                </c:pt>
                <c:pt idx="14">
                  <c:v>544.06666666666661</c:v>
                </c:pt>
                <c:pt idx="15">
                  <c:v>549.79259259259254</c:v>
                </c:pt>
                <c:pt idx="16">
                  <c:v>525.06851851851843</c:v>
                </c:pt>
                <c:pt idx="17">
                  <c:v>453.24259259259259</c:v>
                </c:pt>
                <c:pt idx="18">
                  <c:v>338.47962962962964</c:v>
                </c:pt>
                <c:pt idx="19">
                  <c:v>243.07037037037037</c:v>
                </c:pt>
                <c:pt idx="20">
                  <c:v>180.8685185185185</c:v>
                </c:pt>
                <c:pt idx="21">
                  <c:v>131.95185185185187</c:v>
                </c:pt>
                <c:pt idx="22">
                  <c:v>115.64074074074074</c:v>
                </c:pt>
                <c:pt idx="23">
                  <c:v>75.537037037037038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8-43F9-9DE7-DE70F849BEF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ATC1316_NorthEastbound!$C$8:$C$31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ATC1316_NorthEastbound!$J$8:$J$31</c:f>
              <c:numCache>
                <c:formatCode>0</c:formatCode>
                <c:ptCount val="24"/>
                <c:pt idx="0">
                  <c:v>48.679629629629623</c:v>
                </c:pt>
                <c:pt idx="1">
                  <c:v>29.025925925925929</c:v>
                </c:pt>
                <c:pt idx="2">
                  <c:v>20.972222222222221</c:v>
                </c:pt>
                <c:pt idx="3">
                  <c:v>11.016666666666667</c:v>
                </c:pt>
                <c:pt idx="4">
                  <c:v>8.924074074074074</c:v>
                </c:pt>
                <c:pt idx="5">
                  <c:v>17.80740740740741</c:v>
                </c:pt>
                <c:pt idx="6">
                  <c:v>43.481481481481481</c:v>
                </c:pt>
                <c:pt idx="7">
                  <c:v>68.218518518518522</c:v>
                </c:pt>
                <c:pt idx="8">
                  <c:v>109.38148148148147</c:v>
                </c:pt>
                <c:pt idx="9">
                  <c:v>206.38148148148147</c:v>
                </c:pt>
                <c:pt idx="10">
                  <c:v>322.75</c:v>
                </c:pt>
                <c:pt idx="11">
                  <c:v>432.71851851851858</c:v>
                </c:pt>
                <c:pt idx="12">
                  <c:v>503.7074074074074</c:v>
                </c:pt>
                <c:pt idx="13">
                  <c:v>544.06111111111113</c:v>
                </c:pt>
                <c:pt idx="14">
                  <c:v>560.3814814814815</c:v>
                </c:pt>
                <c:pt idx="15">
                  <c:v>544.31296296296296</c:v>
                </c:pt>
                <c:pt idx="16">
                  <c:v>520.51666666666665</c:v>
                </c:pt>
                <c:pt idx="17">
                  <c:v>427.45185185185187</c:v>
                </c:pt>
                <c:pt idx="18">
                  <c:v>342.78888888888889</c:v>
                </c:pt>
                <c:pt idx="19">
                  <c:v>263.33333333333337</c:v>
                </c:pt>
                <c:pt idx="20">
                  <c:v>202.05370370370372</c:v>
                </c:pt>
                <c:pt idx="21">
                  <c:v>135.33888888888887</c:v>
                </c:pt>
                <c:pt idx="22">
                  <c:v>78.657407407407419</c:v>
                </c:pt>
                <c:pt idx="23">
                  <c:v>41.164814814814811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8-43F9-9DE7-DE70F849B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ATC1394_graphs!$P$5:$V$5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ATC1394_graphs!$P$6:$V$6</c:f>
              <c:numCache>
                <c:formatCode>0</c:formatCode>
                <c:ptCount val="7"/>
                <c:pt idx="0">
                  <c:v>15901.684722222226</c:v>
                </c:pt>
                <c:pt idx="1">
                  <c:v>16948.218055555557</c:v>
                </c:pt>
                <c:pt idx="2">
                  <c:v>17176.931944444441</c:v>
                </c:pt>
                <c:pt idx="3">
                  <c:v>16525.31388888889</c:v>
                </c:pt>
                <c:pt idx="4">
                  <c:v>16350.54305555555</c:v>
                </c:pt>
                <c:pt idx="5">
                  <c:v>8710.9069444444449</c:v>
                </c:pt>
                <c:pt idx="6">
                  <c:v>6469.6027777777763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F-42D1-898D-7037366DF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0656"/>
        <c:axId val="342111440"/>
      </c:barChart>
      <c:catAx>
        <c:axId val="3421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6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ATC1394_graphs!$P$9:$AA$9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ATC1394_graphs!$P$10:$AA$10</c:f>
              <c:numCache>
                <c:formatCode>0</c:formatCode>
                <c:ptCount val="12"/>
                <c:pt idx="0">
                  <c:v>21914.183333333338</c:v>
                </c:pt>
                <c:pt idx="1">
                  <c:v>21403.633333333331</c:v>
                </c:pt>
                <c:pt idx="2">
                  <c:v>18945.149999999998</c:v>
                </c:pt>
                <c:pt idx="3">
                  <c:v>10066.01</c:v>
                </c:pt>
                <c:pt idx="4">
                  <c:v>10772.16</c:v>
                </c:pt>
                <c:pt idx="5">
                  <c:v>14036.456666666667</c:v>
                </c:pt>
                <c:pt idx="6">
                  <c:v>15767.660000000003</c:v>
                </c:pt>
                <c:pt idx="7">
                  <c:v>16481.050000000003</c:v>
                </c:pt>
                <c:pt idx="8">
                  <c:v>18026.530000000002</c:v>
                </c:pt>
                <c:pt idx="9">
                  <c:v>17879.05</c:v>
                </c:pt>
                <c:pt idx="10">
                  <c:v>17066.010000000002</c:v>
                </c:pt>
                <c:pt idx="11">
                  <c:v>16608.566666666666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4-47AC-94CD-88C9657AC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1832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1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ATC1394_graphs!$P$13:$Y$13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ATC1394_graphs!$P$14:$Y$14</c:f>
              <c:numCache>
                <c:formatCode>0</c:formatCode>
                <c:ptCount val="10"/>
                <c:pt idx="0">
                  <c:v>21194</c:v>
                </c:pt>
                <c:pt idx="1">
                  <c:v>20923</c:v>
                </c:pt>
                <c:pt idx="2">
                  <c:v>20934.012763800001</c:v>
                </c:pt>
                <c:pt idx="3">
                  <c:v>21273.4438758</c:v>
                </c:pt>
                <c:pt idx="4">
                  <c:v>22198.820650199999</c:v>
                </c:pt>
                <c:pt idx="5">
                  <c:v>22362.427233800001</c:v>
                </c:pt>
                <c:pt idx="8">
                  <c:v>20241.80533333333</c:v>
                </c:pt>
                <c:pt idx="9">
                  <c:v>16580.538333333334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B-49D6-AE4F-B9008B4B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3008"/>
        <c:axId val="342114576"/>
      </c:lineChart>
      <c:catAx>
        <c:axId val="34211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30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ATC1394_NorthEastbound!$L$8:$L$31</c:f>
              <c:numCache>
                <c:formatCode>0</c:formatCode>
                <c:ptCount val="24"/>
                <c:pt idx="0">
                  <c:v>83.208333333333343</c:v>
                </c:pt>
                <c:pt idx="1">
                  <c:v>71.581944444444446</c:v>
                </c:pt>
                <c:pt idx="2">
                  <c:v>83.545277777777784</c:v>
                </c:pt>
                <c:pt idx="3">
                  <c:v>129.25138888888887</c:v>
                </c:pt>
                <c:pt idx="4">
                  <c:v>189.83638888888888</c:v>
                </c:pt>
                <c:pt idx="5">
                  <c:v>690.06666666666661</c:v>
                </c:pt>
                <c:pt idx="6">
                  <c:v>1233.3983333333333</c:v>
                </c:pt>
                <c:pt idx="7">
                  <c:v>1748.33</c:v>
                </c:pt>
                <c:pt idx="8">
                  <c:v>1738.1819444444445</c:v>
                </c:pt>
                <c:pt idx="9">
                  <c:v>1288.9713888888889</c:v>
                </c:pt>
                <c:pt idx="10">
                  <c:v>1068.0472222222222</c:v>
                </c:pt>
                <c:pt idx="11">
                  <c:v>988.32500000000005</c:v>
                </c:pt>
                <c:pt idx="12">
                  <c:v>971.05333333333328</c:v>
                </c:pt>
                <c:pt idx="13">
                  <c:v>1021.6205555555556</c:v>
                </c:pt>
                <c:pt idx="14">
                  <c:v>880.94027777777774</c:v>
                </c:pt>
                <c:pt idx="15">
                  <c:v>865.4372222222222</c:v>
                </c:pt>
                <c:pt idx="16">
                  <c:v>844.97638888888889</c:v>
                </c:pt>
                <c:pt idx="17">
                  <c:v>755.05333333333328</c:v>
                </c:pt>
                <c:pt idx="18">
                  <c:v>647.07138888888892</c:v>
                </c:pt>
                <c:pt idx="19">
                  <c:v>420.96722222222235</c:v>
                </c:pt>
                <c:pt idx="20">
                  <c:v>291.67361111111109</c:v>
                </c:pt>
                <c:pt idx="21">
                  <c:v>262.33805555555557</c:v>
                </c:pt>
                <c:pt idx="22">
                  <c:v>179.95472222222224</c:v>
                </c:pt>
                <c:pt idx="23">
                  <c:v>126.70833333333333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F-4BFF-BF97-4D4B1FA3D5C2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ATC1394_NorthEastbound!$I$8:$I$31</c:f>
              <c:numCache>
                <c:formatCode>0</c:formatCode>
                <c:ptCount val="24"/>
                <c:pt idx="0">
                  <c:v>99.198611111111106</c:v>
                </c:pt>
                <c:pt idx="1">
                  <c:v>85.068055555555546</c:v>
                </c:pt>
                <c:pt idx="2">
                  <c:v>72.451388888888886</c:v>
                </c:pt>
                <c:pt idx="3">
                  <c:v>75.195833333333326</c:v>
                </c:pt>
                <c:pt idx="4">
                  <c:v>108.94583333333334</c:v>
                </c:pt>
                <c:pt idx="5">
                  <c:v>260.07638888888886</c:v>
                </c:pt>
                <c:pt idx="6">
                  <c:v>367.46250000000003</c:v>
                </c:pt>
                <c:pt idx="7">
                  <c:v>391.49861111111113</c:v>
                </c:pt>
                <c:pt idx="8">
                  <c:v>493.24722222222226</c:v>
                </c:pt>
                <c:pt idx="9">
                  <c:v>578.12361111111113</c:v>
                </c:pt>
                <c:pt idx="10">
                  <c:v>624.19444444444446</c:v>
                </c:pt>
                <c:pt idx="11">
                  <c:v>658.71249999999998</c:v>
                </c:pt>
                <c:pt idx="12">
                  <c:v>630.48750000000007</c:v>
                </c:pt>
                <c:pt idx="13">
                  <c:v>708.98194444444437</c:v>
                </c:pt>
                <c:pt idx="14">
                  <c:v>624.2694444444445</c:v>
                </c:pt>
                <c:pt idx="15">
                  <c:v>544.02222222222224</c:v>
                </c:pt>
                <c:pt idx="16">
                  <c:v>486.67500000000001</c:v>
                </c:pt>
                <c:pt idx="17">
                  <c:v>454.67083333333335</c:v>
                </c:pt>
                <c:pt idx="18">
                  <c:v>424.43888888888887</c:v>
                </c:pt>
                <c:pt idx="19">
                  <c:v>308.00138888888893</c:v>
                </c:pt>
                <c:pt idx="20">
                  <c:v>302.1875</c:v>
                </c:pt>
                <c:pt idx="21">
                  <c:v>189.73333333333335</c:v>
                </c:pt>
                <c:pt idx="22">
                  <c:v>128.63055555555553</c:v>
                </c:pt>
                <c:pt idx="23">
                  <c:v>94.633333333333326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1F-4BFF-BF97-4D4B1FA3D5C2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ATC1394_NorthEastbound!$J$8:$J$31</c:f>
              <c:numCache>
                <c:formatCode>0</c:formatCode>
                <c:ptCount val="24"/>
                <c:pt idx="0">
                  <c:v>71.518055555555563</c:v>
                </c:pt>
                <c:pt idx="1">
                  <c:v>55.93055555555555</c:v>
                </c:pt>
                <c:pt idx="2">
                  <c:v>60.059722222222227</c:v>
                </c:pt>
                <c:pt idx="3">
                  <c:v>53.354166666666664</c:v>
                </c:pt>
                <c:pt idx="4">
                  <c:v>66.92916666666666</c:v>
                </c:pt>
                <c:pt idx="5">
                  <c:v>175.27222222222221</c:v>
                </c:pt>
                <c:pt idx="6">
                  <c:v>259.24722222222221</c:v>
                </c:pt>
                <c:pt idx="7">
                  <c:v>261.52083333333331</c:v>
                </c:pt>
                <c:pt idx="8">
                  <c:v>241.61805555555557</c:v>
                </c:pt>
                <c:pt idx="9">
                  <c:v>355.89722222222218</c:v>
                </c:pt>
                <c:pt idx="10">
                  <c:v>481.49722222222226</c:v>
                </c:pt>
                <c:pt idx="11">
                  <c:v>517.32499999999993</c:v>
                </c:pt>
                <c:pt idx="12">
                  <c:v>549.75833333333333</c:v>
                </c:pt>
                <c:pt idx="13">
                  <c:v>579.48611111111109</c:v>
                </c:pt>
                <c:pt idx="14">
                  <c:v>504.20555555555552</c:v>
                </c:pt>
                <c:pt idx="15">
                  <c:v>447.72916666666669</c:v>
                </c:pt>
                <c:pt idx="16">
                  <c:v>348.7861111111111</c:v>
                </c:pt>
                <c:pt idx="17">
                  <c:v>352.69027777777774</c:v>
                </c:pt>
                <c:pt idx="18">
                  <c:v>350.5263888888889</c:v>
                </c:pt>
                <c:pt idx="19">
                  <c:v>215.69305555555556</c:v>
                </c:pt>
                <c:pt idx="20">
                  <c:v>190.58611111111108</c:v>
                </c:pt>
                <c:pt idx="21">
                  <c:v>150.64444444444445</c:v>
                </c:pt>
                <c:pt idx="22">
                  <c:v>104.46388888888889</c:v>
                </c:pt>
                <c:pt idx="23">
                  <c:v>74.86388888888888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F-4BFF-BF97-4D4B1FA3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237688"/>
        <c:axId val="434232592"/>
      </c:lineChart>
      <c:catAx>
        <c:axId val="434237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423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423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4237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ATC1394_SouthWestbound!$L$8:$L$31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E-42EC-B3CD-1CAEBDEF8211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ATC1394_SouthWestbound!$I$8:$I$31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E-42EC-B3CD-1CAEBDEF8211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ATC1394_SouthWestbound!$J$8:$J$31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E-42EC-B3CD-1CAEBDEF8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033016"/>
        <c:axId val="360031448"/>
      </c:lineChart>
      <c:catAx>
        <c:axId val="360033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3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031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330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ATC1395_graphs!$P$5:$V$5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ATC1395_graphs!$P$6:$V$6</c:f>
              <c:numCache>
                <c:formatCode>0</c:formatCode>
                <c:ptCount val="7"/>
                <c:pt idx="0">
                  <c:v>16778.650000000005</c:v>
                </c:pt>
                <c:pt idx="1">
                  <c:v>17792.287500000002</c:v>
                </c:pt>
                <c:pt idx="2">
                  <c:v>18174.265277777773</c:v>
                </c:pt>
                <c:pt idx="3">
                  <c:v>17803.906944444447</c:v>
                </c:pt>
                <c:pt idx="4">
                  <c:v>17267.229166666668</c:v>
                </c:pt>
                <c:pt idx="5">
                  <c:v>9536.9583333333321</c:v>
                </c:pt>
                <c:pt idx="6">
                  <c:v>7461.5944444444431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0-4CB2-ACF7-231A49F5F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0656"/>
        <c:axId val="342111440"/>
      </c:barChart>
      <c:catAx>
        <c:axId val="3421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6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ATC1395_graphs!$P$9:$AA$9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ATC1395_graphs!$P$10:$AA$10</c:f>
              <c:numCache>
                <c:formatCode>0</c:formatCode>
                <c:ptCount val="12"/>
                <c:pt idx="0">
                  <c:v>22525.5</c:v>
                </c:pt>
                <c:pt idx="1">
                  <c:v>22430.399999999998</c:v>
                </c:pt>
                <c:pt idx="2">
                  <c:v>17557.186666666665</c:v>
                </c:pt>
                <c:pt idx="3">
                  <c:v>9807.8200000000015</c:v>
                </c:pt>
                <c:pt idx="4">
                  <c:v>11764.329999999996</c:v>
                </c:pt>
                <c:pt idx="5">
                  <c:v>15334.300000000001</c:v>
                </c:pt>
                <c:pt idx="6">
                  <c:v>17614.39</c:v>
                </c:pt>
                <c:pt idx="7">
                  <c:v>18362.999999999993</c:v>
                </c:pt>
                <c:pt idx="8">
                  <c:v>19635.95</c:v>
                </c:pt>
                <c:pt idx="9">
                  <c:v>19518.13</c:v>
                </c:pt>
                <c:pt idx="10">
                  <c:v>18545.866666666665</c:v>
                </c:pt>
                <c:pt idx="11">
                  <c:v>17662.339999999997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0-4BAC-98D7-D71A7E872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1832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1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ATC1395_graphs!$P$13:$Y$13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ATC1395_graphs!$P$14:$Y$14</c:f>
              <c:numCache>
                <c:formatCode>0</c:formatCode>
                <c:ptCount val="10"/>
                <c:pt idx="0">
                  <c:v>22311</c:v>
                </c:pt>
                <c:pt idx="1">
                  <c:v>21941</c:v>
                </c:pt>
                <c:pt idx="2">
                  <c:v>21772.983318200004</c:v>
                </c:pt>
                <c:pt idx="3">
                  <c:v>22594.905823799996</c:v>
                </c:pt>
                <c:pt idx="4">
                  <c:v>21794.096929799998</c:v>
                </c:pt>
                <c:pt idx="9">
                  <c:v>17563.267777777775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A-4DC9-8514-8CD46491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3008"/>
        <c:axId val="342114576"/>
      </c:lineChart>
      <c:catAx>
        <c:axId val="34211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30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ATC1395_NorthEastbound!$C$8:$C$31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ATC1395_NorthEastbound!$L$8:$L$31</c:f>
              <c:numCache>
                <c:formatCode>0</c:formatCode>
                <c:ptCount val="24"/>
                <c:pt idx="0">
                  <c:v>104.87527777777777</c:v>
                </c:pt>
                <c:pt idx="1">
                  <c:v>81.892500000000013</c:v>
                </c:pt>
                <c:pt idx="2">
                  <c:v>74.328888888888883</c:v>
                </c:pt>
                <c:pt idx="3">
                  <c:v>92.751388888888897</c:v>
                </c:pt>
                <c:pt idx="4">
                  <c:v>144.74416666666667</c:v>
                </c:pt>
                <c:pt idx="5">
                  <c:v>260.76666666666665</c:v>
                </c:pt>
                <c:pt idx="6">
                  <c:v>551.49250000000006</c:v>
                </c:pt>
                <c:pt idx="7">
                  <c:v>805.84500000000003</c:v>
                </c:pt>
                <c:pt idx="8">
                  <c:v>765.07388888888886</c:v>
                </c:pt>
                <c:pt idx="9">
                  <c:v>750.02388888888891</c:v>
                </c:pt>
                <c:pt idx="10">
                  <c:v>865.76638888888886</c:v>
                </c:pt>
                <c:pt idx="11">
                  <c:v>1010.9238888888889</c:v>
                </c:pt>
                <c:pt idx="12">
                  <c:v>1115.1283333333333</c:v>
                </c:pt>
                <c:pt idx="13">
                  <c:v>1199.1688888888889</c:v>
                </c:pt>
                <c:pt idx="14">
                  <c:v>1363.3349999999998</c:v>
                </c:pt>
                <c:pt idx="15">
                  <c:v>1561.7050000000002</c:v>
                </c:pt>
                <c:pt idx="16">
                  <c:v>1895.5438888888889</c:v>
                </c:pt>
                <c:pt idx="17">
                  <c:v>1774.7527777777777</c:v>
                </c:pt>
                <c:pt idx="18">
                  <c:v>1145.6988888888889</c:v>
                </c:pt>
                <c:pt idx="19">
                  <c:v>690.53777777777782</c:v>
                </c:pt>
                <c:pt idx="20">
                  <c:v>456.58944444444444</c:v>
                </c:pt>
                <c:pt idx="21">
                  <c:v>384.66555555555556</c:v>
                </c:pt>
                <c:pt idx="22">
                  <c:v>313.50222222222226</c:v>
                </c:pt>
                <c:pt idx="23">
                  <c:v>154.15555555555557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D-426F-A28E-403B355DC8F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ATC1395_NorthEastbound!$C$8:$C$31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ATC1395_NorthEastbound!$I$8:$I$31</c:f>
              <c:numCache>
                <c:formatCode>0</c:formatCode>
                <c:ptCount val="24"/>
                <c:pt idx="0">
                  <c:v>121.15416666666665</c:v>
                </c:pt>
                <c:pt idx="1">
                  <c:v>88.8125</c:v>
                </c:pt>
                <c:pt idx="2">
                  <c:v>78.583333333333329</c:v>
                </c:pt>
                <c:pt idx="3">
                  <c:v>77.541666666666671</c:v>
                </c:pt>
                <c:pt idx="4">
                  <c:v>91.800000000000011</c:v>
                </c:pt>
                <c:pt idx="5">
                  <c:v>144.74583333333331</c:v>
                </c:pt>
                <c:pt idx="6">
                  <c:v>236.08750000000001</c:v>
                </c:pt>
                <c:pt idx="7">
                  <c:v>296.30833333333334</c:v>
                </c:pt>
                <c:pt idx="8">
                  <c:v>295.46666666666664</c:v>
                </c:pt>
                <c:pt idx="9">
                  <c:v>387.43333333333334</c:v>
                </c:pt>
                <c:pt idx="10">
                  <c:v>555.29166666666663</c:v>
                </c:pt>
                <c:pt idx="11">
                  <c:v>696.85833333333323</c:v>
                </c:pt>
                <c:pt idx="12">
                  <c:v>776.85833333333323</c:v>
                </c:pt>
                <c:pt idx="13">
                  <c:v>767.67499999999984</c:v>
                </c:pt>
                <c:pt idx="14">
                  <c:v>752.26666666666677</c:v>
                </c:pt>
                <c:pt idx="15">
                  <c:v>750.79583333333323</c:v>
                </c:pt>
                <c:pt idx="16">
                  <c:v>765.16666666666663</c:v>
                </c:pt>
                <c:pt idx="17">
                  <c:v>789.61250000000007</c:v>
                </c:pt>
                <c:pt idx="18">
                  <c:v>618.90416666666658</c:v>
                </c:pt>
                <c:pt idx="19">
                  <c:v>444.57916666666665</c:v>
                </c:pt>
                <c:pt idx="20">
                  <c:v>293.8</c:v>
                </c:pt>
                <c:pt idx="21">
                  <c:v>221.98749999999998</c:v>
                </c:pt>
                <c:pt idx="22">
                  <c:v>171.35</c:v>
                </c:pt>
                <c:pt idx="23">
                  <c:v>113.87916666666668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D-426F-A28E-403B355DC8F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ATC1395_NorthEastbound!$C$8:$C$31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ATC1395_NorthEastbound!$J$8:$J$31</c:f>
              <c:numCache>
                <c:formatCode>0</c:formatCode>
                <c:ptCount val="24"/>
                <c:pt idx="0">
                  <c:v>79.625</c:v>
                </c:pt>
                <c:pt idx="1">
                  <c:v>56.897222222222219</c:v>
                </c:pt>
                <c:pt idx="2">
                  <c:v>50.133333333333333</c:v>
                </c:pt>
                <c:pt idx="3">
                  <c:v>46.490277777777777</c:v>
                </c:pt>
                <c:pt idx="4">
                  <c:v>50.713888888888881</c:v>
                </c:pt>
                <c:pt idx="5">
                  <c:v>72.723611111111111</c:v>
                </c:pt>
                <c:pt idx="6">
                  <c:v>165.96111111111108</c:v>
                </c:pt>
                <c:pt idx="7">
                  <c:v>181.125</c:v>
                </c:pt>
                <c:pt idx="8">
                  <c:v>165.21111111111111</c:v>
                </c:pt>
                <c:pt idx="9">
                  <c:v>227.63611111111115</c:v>
                </c:pt>
                <c:pt idx="10">
                  <c:v>345.80694444444453</c:v>
                </c:pt>
                <c:pt idx="11">
                  <c:v>512.08749999999998</c:v>
                </c:pt>
                <c:pt idx="12">
                  <c:v>596.02361111111111</c:v>
                </c:pt>
                <c:pt idx="13">
                  <c:v>690.6</c:v>
                </c:pt>
                <c:pt idx="14">
                  <c:v>719.55555555555566</c:v>
                </c:pt>
                <c:pt idx="15">
                  <c:v>734.86388888888894</c:v>
                </c:pt>
                <c:pt idx="16">
                  <c:v>789.52499999999998</c:v>
                </c:pt>
                <c:pt idx="17">
                  <c:v>549.93611111111102</c:v>
                </c:pt>
                <c:pt idx="18">
                  <c:v>476.43888888888893</c:v>
                </c:pt>
                <c:pt idx="19">
                  <c:v>343.13055555555553</c:v>
                </c:pt>
                <c:pt idx="20">
                  <c:v>207.94583333333333</c:v>
                </c:pt>
                <c:pt idx="21">
                  <c:v>168.4361111111111</c:v>
                </c:pt>
                <c:pt idx="22">
                  <c:v>139.25972222222222</c:v>
                </c:pt>
                <c:pt idx="23">
                  <c:v>91.468055555555566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AD-426F-A28E-403B355D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237688"/>
        <c:axId val="434232592"/>
      </c:lineChart>
      <c:catAx>
        <c:axId val="434237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423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423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4237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ATC1024_SouthWestbound!$C$8:$C$31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ATC1024_SouthWestbound!$L$8:$L$31</c:f>
              <c:numCache>
                <c:formatCode>0</c:formatCode>
                <c:ptCount val="24"/>
                <c:pt idx="0">
                  <c:v>57.55</c:v>
                </c:pt>
                <c:pt idx="1">
                  <c:v>31.842222222222222</c:v>
                </c:pt>
                <c:pt idx="2">
                  <c:v>23.122499999999999</c:v>
                </c:pt>
                <c:pt idx="3">
                  <c:v>20.627222222222223</c:v>
                </c:pt>
                <c:pt idx="4">
                  <c:v>33.362499999999997</c:v>
                </c:pt>
                <c:pt idx="5">
                  <c:v>91.440555555555562</c:v>
                </c:pt>
                <c:pt idx="6">
                  <c:v>293.86277777777775</c:v>
                </c:pt>
                <c:pt idx="7">
                  <c:v>618.23472222222222</c:v>
                </c:pt>
                <c:pt idx="8">
                  <c:v>634.94222222222231</c:v>
                </c:pt>
                <c:pt idx="9">
                  <c:v>644.11861111111114</c:v>
                </c:pt>
                <c:pt idx="10">
                  <c:v>678.15916666666669</c:v>
                </c:pt>
                <c:pt idx="11">
                  <c:v>737.97111111111121</c:v>
                </c:pt>
                <c:pt idx="12">
                  <c:v>773.23250000000007</c:v>
                </c:pt>
                <c:pt idx="13">
                  <c:v>771.5622222222222</c:v>
                </c:pt>
                <c:pt idx="14">
                  <c:v>789.16638888888883</c:v>
                </c:pt>
                <c:pt idx="15">
                  <c:v>811.31055555555565</c:v>
                </c:pt>
                <c:pt idx="16">
                  <c:v>821.45333333333326</c:v>
                </c:pt>
                <c:pt idx="17">
                  <c:v>835.45222222222219</c:v>
                </c:pt>
                <c:pt idx="18">
                  <c:v>716.97777777777776</c:v>
                </c:pt>
                <c:pt idx="19">
                  <c:v>575.32027777777773</c:v>
                </c:pt>
                <c:pt idx="20">
                  <c:v>410.01277777777779</c:v>
                </c:pt>
                <c:pt idx="21">
                  <c:v>287.45111111111112</c:v>
                </c:pt>
                <c:pt idx="22">
                  <c:v>210.07833333333332</c:v>
                </c:pt>
                <c:pt idx="23">
                  <c:v>116.99694444444444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4-43E9-9E82-BE330310D8FD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ATC1024_SouthWestbound!$C$8:$C$31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ATC1024_SouthWestbound!$I$8:$I$31</c:f>
              <c:numCache>
                <c:formatCode>0</c:formatCode>
                <c:ptCount val="24"/>
                <c:pt idx="0">
                  <c:v>109.56527777777778</c:v>
                </c:pt>
                <c:pt idx="1">
                  <c:v>71.962499999999991</c:v>
                </c:pt>
                <c:pt idx="2">
                  <c:v>49.788888888888891</c:v>
                </c:pt>
                <c:pt idx="3">
                  <c:v>38.88194444444445</c:v>
                </c:pt>
                <c:pt idx="4">
                  <c:v>35.961111111111109</c:v>
                </c:pt>
                <c:pt idx="5">
                  <c:v>64.669444444444437</c:v>
                </c:pt>
                <c:pt idx="6">
                  <c:v>118.7763888888889</c:v>
                </c:pt>
                <c:pt idx="7">
                  <c:v>231.20416666666665</c:v>
                </c:pt>
                <c:pt idx="8">
                  <c:v>413.89444444444445</c:v>
                </c:pt>
                <c:pt idx="9">
                  <c:v>559.89583333333337</c:v>
                </c:pt>
                <c:pt idx="10">
                  <c:v>699.30555555555554</c:v>
                </c:pt>
                <c:pt idx="11">
                  <c:v>782.71944444444443</c:v>
                </c:pt>
                <c:pt idx="12">
                  <c:v>818.06111111111113</c:v>
                </c:pt>
                <c:pt idx="13">
                  <c:v>804.25</c:v>
                </c:pt>
                <c:pt idx="14">
                  <c:v>812.09861111111115</c:v>
                </c:pt>
                <c:pt idx="15">
                  <c:v>791.82499999999993</c:v>
                </c:pt>
                <c:pt idx="16">
                  <c:v>750.22083333333342</c:v>
                </c:pt>
                <c:pt idx="17">
                  <c:v>689.09305555555568</c:v>
                </c:pt>
                <c:pt idx="18">
                  <c:v>584.87638888888898</c:v>
                </c:pt>
                <c:pt idx="19">
                  <c:v>486.36249999999995</c:v>
                </c:pt>
                <c:pt idx="20">
                  <c:v>368.84305555555557</c:v>
                </c:pt>
                <c:pt idx="21">
                  <c:v>280.95</c:v>
                </c:pt>
                <c:pt idx="22">
                  <c:v>234.94166666666669</c:v>
                </c:pt>
                <c:pt idx="23">
                  <c:v>180.45138888888891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4-43E9-9E82-BE330310D8FD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ATC1024_SouthWestbound!$C$8:$C$31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ATC1024_SouthWestbound!$J$8:$J$31</c:f>
              <c:numCache>
                <c:formatCode>0</c:formatCode>
                <c:ptCount val="24"/>
                <c:pt idx="0">
                  <c:v>131.18333333333334</c:v>
                </c:pt>
                <c:pt idx="1">
                  <c:v>87.906944444444449</c:v>
                </c:pt>
                <c:pt idx="2">
                  <c:v>62.997222222222227</c:v>
                </c:pt>
                <c:pt idx="3">
                  <c:v>45.823611111111099</c:v>
                </c:pt>
                <c:pt idx="4">
                  <c:v>36.756944444444436</c:v>
                </c:pt>
                <c:pt idx="5">
                  <c:v>45.306944444444447</c:v>
                </c:pt>
                <c:pt idx="6">
                  <c:v>73.576388888888886</c:v>
                </c:pt>
                <c:pt idx="7">
                  <c:v>127.10694444444444</c:v>
                </c:pt>
                <c:pt idx="8">
                  <c:v>179.49861111111113</c:v>
                </c:pt>
                <c:pt idx="9">
                  <c:v>335.20694444444445</c:v>
                </c:pt>
                <c:pt idx="10">
                  <c:v>530.58888888888885</c:v>
                </c:pt>
                <c:pt idx="11">
                  <c:v>677.29722222222222</c:v>
                </c:pt>
                <c:pt idx="12">
                  <c:v>754.52361111111111</c:v>
                </c:pt>
                <c:pt idx="13">
                  <c:v>779.56111111111113</c:v>
                </c:pt>
                <c:pt idx="14">
                  <c:v>760.65972222222217</c:v>
                </c:pt>
                <c:pt idx="15">
                  <c:v>718.81944444444434</c:v>
                </c:pt>
                <c:pt idx="16">
                  <c:v>648.05555555555554</c:v>
                </c:pt>
                <c:pt idx="17">
                  <c:v>530.41388888888889</c:v>
                </c:pt>
                <c:pt idx="18">
                  <c:v>459.2430555555556</c:v>
                </c:pt>
                <c:pt idx="19">
                  <c:v>382.44861111111112</c:v>
                </c:pt>
                <c:pt idx="20">
                  <c:v>298.92916666666667</c:v>
                </c:pt>
                <c:pt idx="21">
                  <c:v>224.81527777777777</c:v>
                </c:pt>
                <c:pt idx="22">
                  <c:v>160.4986111111111</c:v>
                </c:pt>
                <c:pt idx="23">
                  <c:v>90.716666666666654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74-43E9-9E82-BE330310D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  <c:max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ATC1395_SouthWestbound!$C$8:$C$31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ATC1395_SouthWestbound!$L$8:$L$31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8-4D02-B865-71060256FF11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ATC1395_SouthWestbound!$C$8:$C$31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ATC1395_SouthWestbound!$I$8:$I$31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C8-4D02-B865-71060256FF11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ATC1395_SouthWestbound!$C$8:$C$31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ATC1395_SouthWestbound!$J$8:$J$31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C8-4D02-B865-71060256F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033016"/>
        <c:axId val="360031448"/>
      </c:lineChart>
      <c:catAx>
        <c:axId val="360033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3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031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330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ATC1397_graphs!$G$83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ATC1397_graphs!$P$6:$V$6</c:f>
              <c:numCache>
                <c:formatCode>0</c:formatCode>
                <c:ptCount val="7"/>
                <c:pt idx="0">
                  <c:v>8986.7902777777799</c:v>
                </c:pt>
                <c:pt idx="1">
                  <c:v>9280.9847222222234</c:v>
                </c:pt>
                <c:pt idx="2">
                  <c:v>9399.7819444444485</c:v>
                </c:pt>
                <c:pt idx="3">
                  <c:v>9394.1138888888891</c:v>
                </c:pt>
                <c:pt idx="4">
                  <c:v>9434.2319444444438</c:v>
                </c:pt>
                <c:pt idx="5">
                  <c:v>7202.2138888888885</c:v>
                </c:pt>
                <c:pt idx="6">
                  <c:v>6144.8888888888869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A-4D10-A680-89E208888742}"/>
            </c:ext>
          </c:extLst>
        </c:ser>
        <c:ser>
          <c:idx val="1"/>
          <c:order val="1"/>
          <c:tx>
            <c:strRef>
              <c:f>ATC1397_graphs!$I$83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ATC1397_graphs!$P$7:$V$7</c:f>
              <c:numCache>
                <c:formatCode>0</c:formatCode>
                <c:ptCount val="7"/>
                <c:pt idx="0">
                  <c:v>9248.7416666666686</c:v>
                </c:pt>
                <c:pt idx="1">
                  <c:v>9542.8638888888909</c:v>
                </c:pt>
                <c:pt idx="2">
                  <c:v>9685.947222222223</c:v>
                </c:pt>
                <c:pt idx="3">
                  <c:v>9639.0625</c:v>
                </c:pt>
                <c:pt idx="4">
                  <c:v>9598.8319444444442</c:v>
                </c:pt>
                <c:pt idx="5">
                  <c:v>7167.6638888888892</c:v>
                </c:pt>
                <c:pt idx="6">
                  <c:v>6209.4111111111115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A-4D10-A680-89E208888742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ATC1397_graphs!$P$5:$V$5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ATC1397_graphs!$P$8:$V$8</c:f>
              <c:numCache>
                <c:formatCode>0</c:formatCode>
                <c:ptCount val="7"/>
                <c:pt idx="0">
                  <c:v>18235.531944444447</c:v>
                </c:pt>
                <c:pt idx="1">
                  <c:v>18823.848611111112</c:v>
                </c:pt>
                <c:pt idx="2">
                  <c:v>19085.729166666672</c:v>
                </c:pt>
                <c:pt idx="3">
                  <c:v>19033.176388888889</c:v>
                </c:pt>
                <c:pt idx="4">
                  <c:v>19033.063888888886</c:v>
                </c:pt>
                <c:pt idx="5">
                  <c:v>14369.877777777778</c:v>
                </c:pt>
                <c:pt idx="6">
                  <c:v>12354.3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A-4D10-A680-89E208888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0EA4-496D-B380-FBEDE92FB343}"/>
              </c:ext>
            </c:extLst>
          </c:dPt>
          <c:cat>
            <c:strRef>
              <c:f>ATC1397_graphs!$P$9:$AA$9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ATC1397_graphs!$P$12:$AA$12</c:f>
              <c:numCache>
                <c:formatCode>0</c:formatCode>
                <c:ptCount val="12"/>
                <c:pt idx="0">
                  <c:v>23797.050000000003</c:v>
                </c:pt>
                <c:pt idx="1">
                  <c:v>23599.550000000003</c:v>
                </c:pt>
                <c:pt idx="2">
                  <c:v>18826.649999999998</c:v>
                </c:pt>
                <c:pt idx="3">
                  <c:v>9744.3900000000012</c:v>
                </c:pt>
                <c:pt idx="4">
                  <c:v>13117.42</c:v>
                </c:pt>
                <c:pt idx="5">
                  <c:v>17227.399999999998</c:v>
                </c:pt>
                <c:pt idx="6">
                  <c:v>19917.833333333328</c:v>
                </c:pt>
                <c:pt idx="7">
                  <c:v>19234.830000000002</c:v>
                </c:pt>
                <c:pt idx="8">
                  <c:v>21479.8</c:v>
                </c:pt>
                <c:pt idx="9">
                  <c:v>20560.633333333335</c:v>
                </c:pt>
                <c:pt idx="10">
                  <c:v>19513.400000000001</c:v>
                </c:pt>
                <c:pt idx="11">
                  <c:v>19088.283333333333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4-496D-B380-FBEDE92FB343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ATC1397_graphs!$P$10:$AA$10</c:f>
              <c:numCache>
                <c:formatCode>0</c:formatCode>
                <c:ptCount val="12"/>
                <c:pt idx="0">
                  <c:v>11631.4</c:v>
                </c:pt>
                <c:pt idx="1">
                  <c:v>11420.166666666666</c:v>
                </c:pt>
                <c:pt idx="2">
                  <c:v>9152.1299999999974</c:v>
                </c:pt>
                <c:pt idx="3">
                  <c:v>4857.4000000000015</c:v>
                </c:pt>
                <c:pt idx="4">
                  <c:v>6531.2899999999991</c:v>
                </c:pt>
                <c:pt idx="5">
                  <c:v>8599.0999999999985</c:v>
                </c:pt>
                <c:pt idx="6">
                  <c:v>9841.4333333333307</c:v>
                </c:pt>
                <c:pt idx="7">
                  <c:v>9611.130000000001</c:v>
                </c:pt>
                <c:pt idx="8">
                  <c:v>10609.116666666667</c:v>
                </c:pt>
                <c:pt idx="9">
                  <c:v>10188.700000000001</c:v>
                </c:pt>
                <c:pt idx="10">
                  <c:v>9667.64</c:v>
                </c:pt>
                <c:pt idx="11">
                  <c:v>9480.6600000000017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4-496D-B380-FBEDE92FB343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ATC1397_graphs!$P$11:$AA$11</c:f>
              <c:numCache>
                <c:formatCode>0</c:formatCode>
                <c:ptCount val="12"/>
                <c:pt idx="0">
                  <c:v>12165.650000000001</c:v>
                </c:pt>
                <c:pt idx="1">
                  <c:v>12179.383333333335</c:v>
                </c:pt>
                <c:pt idx="2">
                  <c:v>9674.52</c:v>
                </c:pt>
                <c:pt idx="3">
                  <c:v>4886.99</c:v>
                </c:pt>
                <c:pt idx="4">
                  <c:v>6586.130000000001</c:v>
                </c:pt>
                <c:pt idx="5">
                  <c:v>8628.2999999999993</c:v>
                </c:pt>
                <c:pt idx="6">
                  <c:v>10076.4</c:v>
                </c:pt>
                <c:pt idx="7">
                  <c:v>9623.6999999999989</c:v>
                </c:pt>
                <c:pt idx="8">
                  <c:v>10870.683333333332</c:v>
                </c:pt>
                <c:pt idx="9">
                  <c:v>10371.933333333334</c:v>
                </c:pt>
                <c:pt idx="10">
                  <c:v>9845.760000000002</c:v>
                </c:pt>
                <c:pt idx="11">
                  <c:v>9607.623333333333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4-496D-B380-FBEDE92FB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ATC1397_graphs!$P$13:$Y$13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ATC1397_graphs!$P$16:$Y$16</c:f>
              <c:numCache>
                <c:formatCode>General</c:formatCode>
                <c:ptCount val="10"/>
                <c:pt idx="1">
                  <c:v>23136</c:v>
                </c:pt>
                <c:pt idx="2" formatCode="0">
                  <c:v>23240.4992308</c:v>
                </c:pt>
                <c:pt idx="3" formatCode="0">
                  <c:v>23991.176646000004</c:v>
                </c:pt>
                <c:pt idx="4" formatCode="0">
                  <c:v>23573.257115399996</c:v>
                </c:pt>
                <c:pt idx="5" formatCode="0">
                  <c:v>23803.285688199998</c:v>
                </c:pt>
                <c:pt idx="6" formatCode="0">
                  <c:v>23852.603302999996</c:v>
                </c:pt>
                <c:pt idx="7" formatCode="0">
                  <c:v>23788.843560606063</c:v>
                </c:pt>
                <c:pt idx="8" formatCode="0">
                  <c:v>23886.44083333333</c:v>
                </c:pt>
                <c:pt idx="9" formatCode="0">
                  <c:v>18842.27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A-408F-8C51-FCC2C74E6837}"/>
            </c:ext>
          </c:extLst>
        </c:ser>
        <c:ser>
          <c:idx val="0"/>
          <c:order val="1"/>
          <c:tx>
            <c:strRef>
              <c:f>ATC1397_graphs!$G$83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ATC1397_graphs!$P$13:$Y$13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ATC1397_graphs!$P$14:$Y$14</c:f>
              <c:numCache>
                <c:formatCode>0</c:formatCode>
                <c:ptCount val="10"/>
                <c:pt idx="1">
                  <c:v>11736</c:v>
                </c:pt>
                <c:pt idx="2">
                  <c:v>11768.999246000001</c:v>
                </c:pt>
                <c:pt idx="3">
                  <c:v>12279.445063800002</c:v>
                </c:pt>
                <c:pt idx="4">
                  <c:v>12096.408080999998</c:v>
                </c:pt>
                <c:pt idx="5">
                  <c:v>12185.939272</c:v>
                </c:pt>
                <c:pt idx="6">
                  <c:v>11890.982207399999</c:v>
                </c:pt>
                <c:pt idx="7">
                  <c:v>11873.889141414142</c:v>
                </c:pt>
                <c:pt idx="8">
                  <c:v>11752.238333333331</c:v>
                </c:pt>
                <c:pt idx="9">
                  <c:v>9299.1805555555566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FA-408F-8C51-FCC2C74E6837}"/>
            </c:ext>
          </c:extLst>
        </c:ser>
        <c:ser>
          <c:idx val="1"/>
          <c:order val="2"/>
          <c:tx>
            <c:strRef>
              <c:f>ATC1397_graphs!$I$83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ATC1397_graphs!$P$13:$Y$13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ATC1397_graphs!$P$15:$Y$15</c:f>
              <c:numCache>
                <c:formatCode>0</c:formatCode>
                <c:ptCount val="10"/>
                <c:pt idx="1">
                  <c:v>11400</c:v>
                </c:pt>
                <c:pt idx="2">
                  <c:v>11471.499984799999</c:v>
                </c:pt>
                <c:pt idx="3">
                  <c:v>11711.731582200002</c:v>
                </c:pt>
                <c:pt idx="4">
                  <c:v>11476.849034399998</c:v>
                </c:pt>
                <c:pt idx="5">
                  <c:v>11617.346416199998</c:v>
                </c:pt>
                <c:pt idx="6">
                  <c:v>11961.6210956</c:v>
                </c:pt>
                <c:pt idx="7">
                  <c:v>11914.954419191921</c:v>
                </c:pt>
                <c:pt idx="8">
                  <c:v>12134.202499999999</c:v>
                </c:pt>
                <c:pt idx="9">
                  <c:v>9543.0894444444439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A-408F-8C51-FCC2C74E6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ATC1397_Northbound!$L$8:$L$31</c:f>
              <c:numCache>
                <c:formatCode>0</c:formatCode>
                <c:ptCount val="24"/>
                <c:pt idx="0">
                  <c:v>34.118333333333332</c:v>
                </c:pt>
                <c:pt idx="1">
                  <c:v>21.624444444444443</c:v>
                </c:pt>
                <c:pt idx="2">
                  <c:v>19.05555555555555</c:v>
                </c:pt>
                <c:pt idx="3">
                  <c:v>23.122500000000002</c:v>
                </c:pt>
                <c:pt idx="4">
                  <c:v>55.660000000000004</c:v>
                </c:pt>
                <c:pt idx="5">
                  <c:v>176.2775</c:v>
                </c:pt>
                <c:pt idx="6">
                  <c:v>458.4663888888889</c:v>
                </c:pt>
                <c:pt idx="7">
                  <c:v>871.08749999999998</c:v>
                </c:pt>
                <c:pt idx="8">
                  <c:v>717.54722222222222</c:v>
                </c:pt>
                <c:pt idx="9">
                  <c:v>640.57777777777778</c:v>
                </c:pt>
                <c:pt idx="10">
                  <c:v>582.14861111111111</c:v>
                </c:pt>
                <c:pt idx="11">
                  <c:v>579.23833333333334</c:v>
                </c:pt>
                <c:pt idx="12">
                  <c:v>602.77027777777766</c:v>
                </c:pt>
                <c:pt idx="13">
                  <c:v>613.17805555555549</c:v>
                </c:pt>
                <c:pt idx="14">
                  <c:v>622.42916666666667</c:v>
                </c:pt>
                <c:pt idx="15">
                  <c:v>670.40833333333342</c:v>
                </c:pt>
                <c:pt idx="16">
                  <c:v>632.58333333333326</c:v>
                </c:pt>
                <c:pt idx="17">
                  <c:v>547.6630555555555</c:v>
                </c:pt>
                <c:pt idx="18">
                  <c:v>476.22666666666663</c:v>
                </c:pt>
                <c:pt idx="19">
                  <c:v>357.99333333333334</c:v>
                </c:pt>
                <c:pt idx="20">
                  <c:v>252.95972222222221</c:v>
                </c:pt>
                <c:pt idx="21">
                  <c:v>169.67083333333335</c:v>
                </c:pt>
                <c:pt idx="22">
                  <c:v>110.52111111111113</c:v>
                </c:pt>
                <c:pt idx="23">
                  <c:v>63.852499999999999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D-415F-9585-9E6E6479525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ATC1397_Northbound!$I$8:$I$31</c:f>
              <c:numCache>
                <c:formatCode>0</c:formatCode>
                <c:ptCount val="24"/>
                <c:pt idx="0">
                  <c:v>51.568055555555553</c:v>
                </c:pt>
                <c:pt idx="1">
                  <c:v>35.766666666666666</c:v>
                </c:pt>
                <c:pt idx="2">
                  <c:v>26.322222222222223</c:v>
                </c:pt>
                <c:pt idx="3">
                  <c:v>27.670833333333331</c:v>
                </c:pt>
                <c:pt idx="4">
                  <c:v>37.684722222222227</c:v>
                </c:pt>
                <c:pt idx="5">
                  <c:v>83.886111111111106</c:v>
                </c:pt>
                <c:pt idx="6">
                  <c:v>152.61249999999998</c:v>
                </c:pt>
                <c:pt idx="7">
                  <c:v>221.64166666666665</c:v>
                </c:pt>
                <c:pt idx="8">
                  <c:v>345.08194444444445</c:v>
                </c:pt>
                <c:pt idx="9">
                  <c:v>464.67777777777775</c:v>
                </c:pt>
                <c:pt idx="10">
                  <c:v>556.48750000000007</c:v>
                </c:pt>
                <c:pt idx="11">
                  <c:v>609.57083333333333</c:v>
                </c:pt>
                <c:pt idx="12">
                  <c:v>642.52499999999998</c:v>
                </c:pt>
                <c:pt idx="13">
                  <c:v>640.07638888888891</c:v>
                </c:pt>
                <c:pt idx="14">
                  <c:v>616.875</c:v>
                </c:pt>
                <c:pt idx="15">
                  <c:v>548.0138888888888</c:v>
                </c:pt>
                <c:pt idx="16">
                  <c:v>497.41527777777782</c:v>
                </c:pt>
                <c:pt idx="17">
                  <c:v>431.55555555555549</c:v>
                </c:pt>
                <c:pt idx="18">
                  <c:v>360.21944444444443</c:v>
                </c:pt>
                <c:pt idx="19">
                  <c:v>280.56388888888893</c:v>
                </c:pt>
                <c:pt idx="20">
                  <c:v>206.70833333333334</c:v>
                </c:pt>
                <c:pt idx="21">
                  <c:v>157.52361111111111</c:v>
                </c:pt>
                <c:pt idx="22">
                  <c:v>123.00277777777778</c:v>
                </c:pt>
                <c:pt idx="23">
                  <c:v>84.763888888888886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8D-415F-9585-9E6E6479525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ATC1397_Northbound!$J$8:$J$31</c:f>
              <c:numCache>
                <c:formatCode>0</c:formatCode>
                <c:ptCount val="24"/>
                <c:pt idx="0">
                  <c:v>56.18888888888889</c:v>
                </c:pt>
                <c:pt idx="1">
                  <c:v>38.07222222222223</c:v>
                </c:pt>
                <c:pt idx="2">
                  <c:v>26.998611111111117</c:v>
                </c:pt>
                <c:pt idx="3">
                  <c:v>24.936111111111106</c:v>
                </c:pt>
                <c:pt idx="4">
                  <c:v>28.640277777777779</c:v>
                </c:pt>
                <c:pt idx="5">
                  <c:v>58.516666666666673</c:v>
                </c:pt>
                <c:pt idx="6">
                  <c:v>101.71944444444443</c:v>
                </c:pt>
                <c:pt idx="7">
                  <c:v>122.15277777777777</c:v>
                </c:pt>
                <c:pt idx="8">
                  <c:v>183.87916666666669</c:v>
                </c:pt>
                <c:pt idx="9">
                  <c:v>324.2097222222223</c:v>
                </c:pt>
                <c:pt idx="10">
                  <c:v>469.72361111111104</c:v>
                </c:pt>
                <c:pt idx="11">
                  <c:v>582.29166666666663</c:v>
                </c:pt>
                <c:pt idx="12">
                  <c:v>617.41527777777776</c:v>
                </c:pt>
                <c:pt idx="13">
                  <c:v>615.41666666666663</c:v>
                </c:pt>
                <c:pt idx="14">
                  <c:v>541.44027777777785</c:v>
                </c:pt>
                <c:pt idx="15">
                  <c:v>475.39861111111105</c:v>
                </c:pt>
                <c:pt idx="16">
                  <c:v>429.71527777777777</c:v>
                </c:pt>
                <c:pt idx="17">
                  <c:v>376.55416666666662</c:v>
                </c:pt>
                <c:pt idx="18">
                  <c:v>333.08611111111111</c:v>
                </c:pt>
                <c:pt idx="19">
                  <c:v>265.02222222222218</c:v>
                </c:pt>
                <c:pt idx="20">
                  <c:v>195.09027777777774</c:v>
                </c:pt>
                <c:pt idx="21">
                  <c:v>136.15416666666667</c:v>
                </c:pt>
                <c:pt idx="22">
                  <c:v>94.080555555555563</c:v>
                </c:pt>
                <c:pt idx="23">
                  <c:v>48.18611111111111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8D-415F-9585-9E6E64795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ATC1397_Southbound!$L$8:$L$31</c:f>
              <c:numCache>
                <c:formatCode>0</c:formatCode>
                <c:ptCount val="24"/>
                <c:pt idx="0">
                  <c:v>41.715555555555561</c:v>
                </c:pt>
                <c:pt idx="1">
                  <c:v>26.715833333333336</c:v>
                </c:pt>
                <c:pt idx="2">
                  <c:v>20.896944444444443</c:v>
                </c:pt>
                <c:pt idx="3">
                  <c:v>25.925555555555558</c:v>
                </c:pt>
                <c:pt idx="4">
                  <c:v>41.44222222222222</c:v>
                </c:pt>
                <c:pt idx="5">
                  <c:v>118.02138888888889</c:v>
                </c:pt>
                <c:pt idx="6">
                  <c:v>295.06888888888886</c:v>
                </c:pt>
                <c:pt idx="7">
                  <c:v>583.67027777777787</c:v>
                </c:pt>
                <c:pt idx="8">
                  <c:v>588.97194444444449</c:v>
                </c:pt>
                <c:pt idx="9">
                  <c:v>486.2211111111111</c:v>
                </c:pt>
                <c:pt idx="10">
                  <c:v>475.68444444444447</c:v>
                </c:pt>
                <c:pt idx="11">
                  <c:v>542.05555555555543</c:v>
                </c:pt>
                <c:pt idx="12">
                  <c:v>604.82277777777767</c:v>
                </c:pt>
                <c:pt idx="13">
                  <c:v>626.33722222222218</c:v>
                </c:pt>
                <c:pt idx="14">
                  <c:v>706.59888888888895</c:v>
                </c:pt>
                <c:pt idx="15">
                  <c:v>781.33027777777784</c:v>
                </c:pt>
                <c:pt idx="16">
                  <c:v>887.57416666666666</c:v>
                </c:pt>
                <c:pt idx="17">
                  <c:v>855.41444444444437</c:v>
                </c:pt>
                <c:pt idx="18">
                  <c:v>635.97666666666669</c:v>
                </c:pt>
                <c:pt idx="19">
                  <c:v>421.61083333333329</c:v>
                </c:pt>
                <c:pt idx="20">
                  <c:v>323.95694444444445</c:v>
                </c:pt>
                <c:pt idx="21">
                  <c:v>219.125</c:v>
                </c:pt>
                <c:pt idx="22">
                  <c:v>155.00138888888887</c:v>
                </c:pt>
                <c:pt idx="23">
                  <c:v>78.951111111111118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B-4434-860D-0D955F30BDC0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ATC1397_Southbound!$I$8:$I$31</c:f>
              <c:numCache>
                <c:formatCode>0</c:formatCode>
                <c:ptCount val="24"/>
                <c:pt idx="0">
                  <c:v>64.07083333333334</c:v>
                </c:pt>
                <c:pt idx="1">
                  <c:v>43.68888888888889</c:v>
                </c:pt>
                <c:pt idx="2">
                  <c:v>30.775000000000002</c:v>
                </c:pt>
                <c:pt idx="3">
                  <c:v>26.375</c:v>
                </c:pt>
                <c:pt idx="4">
                  <c:v>30.697222222222223</c:v>
                </c:pt>
                <c:pt idx="5">
                  <c:v>61.005555555555553</c:v>
                </c:pt>
                <c:pt idx="6">
                  <c:v>98.041666666666671</c:v>
                </c:pt>
                <c:pt idx="7">
                  <c:v>178.71666666666667</c:v>
                </c:pt>
                <c:pt idx="8">
                  <c:v>242.40694444444443</c:v>
                </c:pt>
                <c:pt idx="9">
                  <c:v>338.63333333333333</c:v>
                </c:pt>
                <c:pt idx="10">
                  <c:v>444.98055555555555</c:v>
                </c:pt>
                <c:pt idx="11">
                  <c:v>555.82222222222219</c:v>
                </c:pt>
                <c:pt idx="12">
                  <c:v>626.37638888888887</c:v>
                </c:pt>
                <c:pt idx="13">
                  <c:v>616.47083333333342</c:v>
                </c:pt>
                <c:pt idx="14">
                  <c:v>629.12083333333328</c:v>
                </c:pt>
                <c:pt idx="15">
                  <c:v>593.37361111111113</c:v>
                </c:pt>
                <c:pt idx="16">
                  <c:v>589.36666666666667</c:v>
                </c:pt>
                <c:pt idx="17">
                  <c:v>521.85555555555561</c:v>
                </c:pt>
                <c:pt idx="18">
                  <c:v>428.30833333333334</c:v>
                </c:pt>
                <c:pt idx="19">
                  <c:v>331.11111111111114</c:v>
                </c:pt>
                <c:pt idx="20">
                  <c:v>259.07361111111112</c:v>
                </c:pt>
                <c:pt idx="21">
                  <c:v>202</c:v>
                </c:pt>
                <c:pt idx="22">
                  <c:v>150.94722222222222</c:v>
                </c:pt>
                <c:pt idx="23">
                  <c:v>104.44583333333333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B-4434-860D-0D955F30BDC0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ATC1397_Southbound!$J$8:$J$31</c:f>
              <c:numCache>
                <c:formatCode>0</c:formatCode>
                <c:ptCount val="24"/>
                <c:pt idx="0">
                  <c:v>72.44027777777778</c:v>
                </c:pt>
                <c:pt idx="1">
                  <c:v>45.255555555555553</c:v>
                </c:pt>
                <c:pt idx="2">
                  <c:v>31.415277777777778</c:v>
                </c:pt>
                <c:pt idx="3">
                  <c:v>26.276388888888889</c:v>
                </c:pt>
                <c:pt idx="4">
                  <c:v>23.477777777777774</c:v>
                </c:pt>
                <c:pt idx="5">
                  <c:v>48.472222222222229</c:v>
                </c:pt>
                <c:pt idx="6">
                  <c:v>68.981944444444437</c:v>
                </c:pt>
                <c:pt idx="7">
                  <c:v>110.70833333333331</c:v>
                </c:pt>
                <c:pt idx="8">
                  <c:v>149.22222222222223</c:v>
                </c:pt>
                <c:pt idx="9">
                  <c:v>247.3944444444445</c:v>
                </c:pt>
                <c:pt idx="10">
                  <c:v>326.90972222222223</c:v>
                </c:pt>
                <c:pt idx="11">
                  <c:v>447.49166666666673</c:v>
                </c:pt>
                <c:pt idx="12">
                  <c:v>551.97500000000002</c:v>
                </c:pt>
                <c:pt idx="13">
                  <c:v>601.08611111111111</c:v>
                </c:pt>
                <c:pt idx="14">
                  <c:v>595.59166666666658</c:v>
                </c:pt>
                <c:pt idx="15">
                  <c:v>581.2930555555555</c:v>
                </c:pt>
                <c:pt idx="16">
                  <c:v>553.7638888888888</c:v>
                </c:pt>
                <c:pt idx="17">
                  <c:v>463.7861111111111</c:v>
                </c:pt>
                <c:pt idx="18">
                  <c:v>386.69861111111112</c:v>
                </c:pt>
                <c:pt idx="19">
                  <c:v>303.13055555555553</c:v>
                </c:pt>
                <c:pt idx="20">
                  <c:v>234.55833333333337</c:v>
                </c:pt>
                <c:pt idx="21">
                  <c:v>165.61944444444444</c:v>
                </c:pt>
                <c:pt idx="22">
                  <c:v>111.54305555555554</c:v>
                </c:pt>
                <c:pt idx="23">
                  <c:v>62.319444444444436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CB-4434-860D-0D955F30B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ATC1398_graphs!$G$83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ATC1398_graphs!$P$6:$V$6</c:f>
              <c:numCache>
                <c:formatCode>0</c:formatCode>
                <c:ptCount val="7"/>
                <c:pt idx="0">
                  <c:v>10124.908333333335</c:v>
                </c:pt>
                <c:pt idx="1">
                  <c:v>10801.674999999999</c:v>
                </c:pt>
                <c:pt idx="2">
                  <c:v>10991.008333333333</c:v>
                </c:pt>
                <c:pt idx="3">
                  <c:v>10776.319444444443</c:v>
                </c:pt>
                <c:pt idx="4">
                  <c:v>10907.859722222222</c:v>
                </c:pt>
                <c:pt idx="5">
                  <c:v>5436.8750000000009</c:v>
                </c:pt>
                <c:pt idx="6">
                  <c:v>4081.3166666666671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A-47F6-8AF9-1FC04C92065C}"/>
            </c:ext>
          </c:extLst>
        </c:ser>
        <c:ser>
          <c:idx val="1"/>
          <c:order val="1"/>
          <c:tx>
            <c:strRef>
              <c:f>ATC1398_graphs!$I$83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ATC1398_graphs!$P$7:$V$7</c:f>
              <c:numCache>
                <c:formatCode>0</c:formatCode>
                <c:ptCount val="7"/>
                <c:pt idx="0">
                  <c:v>9307.8374999999996</c:v>
                </c:pt>
                <c:pt idx="1">
                  <c:v>9800.2541666666657</c:v>
                </c:pt>
                <c:pt idx="2">
                  <c:v>9915.1791666666668</c:v>
                </c:pt>
                <c:pt idx="3">
                  <c:v>9791.8013888888872</c:v>
                </c:pt>
                <c:pt idx="4">
                  <c:v>9719.3180555555537</c:v>
                </c:pt>
                <c:pt idx="5">
                  <c:v>5263.2833333333347</c:v>
                </c:pt>
                <c:pt idx="6">
                  <c:v>4103.4569444444442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A-47F6-8AF9-1FC04C92065C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ATC1398_graphs!$P$5:$V$5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ATC1398_graphs!$P$8:$V$8</c:f>
              <c:numCache>
                <c:formatCode>0</c:formatCode>
                <c:ptCount val="7"/>
                <c:pt idx="0">
                  <c:v>19432.745833333334</c:v>
                </c:pt>
                <c:pt idx="1">
                  <c:v>20601.929166666665</c:v>
                </c:pt>
                <c:pt idx="2">
                  <c:v>20906.1875</c:v>
                </c:pt>
                <c:pt idx="3">
                  <c:v>20568.120833333331</c:v>
                </c:pt>
                <c:pt idx="4">
                  <c:v>20627.177777777775</c:v>
                </c:pt>
                <c:pt idx="5">
                  <c:v>10700.158333333336</c:v>
                </c:pt>
                <c:pt idx="6">
                  <c:v>8184.7736111111117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6A-47F6-8AF9-1FC04C920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FF11-47C4-BD08-DBD2C76240BA}"/>
              </c:ext>
            </c:extLst>
          </c:dPt>
          <c:cat>
            <c:strRef>
              <c:f>ATC1398_graphs!$P$9:$AA$9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ATC1398_graphs!$P$12:$AA$12</c:f>
              <c:numCache>
                <c:formatCode>0</c:formatCode>
                <c:ptCount val="12"/>
                <c:pt idx="0">
                  <c:v>28707.7</c:v>
                </c:pt>
                <c:pt idx="1">
                  <c:v>29494.799999999999</c:v>
                </c:pt>
                <c:pt idx="2">
                  <c:v>22908.22</c:v>
                </c:pt>
                <c:pt idx="3">
                  <c:v>10697.939999999999</c:v>
                </c:pt>
                <c:pt idx="4">
                  <c:v>13190.47</c:v>
                </c:pt>
                <c:pt idx="5">
                  <c:v>17027.330000000002</c:v>
                </c:pt>
                <c:pt idx="6">
                  <c:v>19156.449999999997</c:v>
                </c:pt>
                <c:pt idx="7">
                  <c:v>20223.650000000001</c:v>
                </c:pt>
                <c:pt idx="8">
                  <c:v>21372.47</c:v>
                </c:pt>
                <c:pt idx="9">
                  <c:v>21388.219999999994</c:v>
                </c:pt>
                <c:pt idx="10">
                  <c:v>20109.760000000002</c:v>
                </c:pt>
                <c:pt idx="11">
                  <c:v>20849.776666666672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1-47C4-BD08-DBD2C76240BA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ATC1398_graphs!$P$10:$AA$10</c:f>
              <c:numCache>
                <c:formatCode>0</c:formatCode>
                <c:ptCount val="12"/>
                <c:pt idx="0">
                  <c:v>15556.5</c:v>
                </c:pt>
                <c:pt idx="1">
                  <c:v>16050.749999999998</c:v>
                </c:pt>
                <c:pt idx="2">
                  <c:v>12262.380000000001</c:v>
                </c:pt>
                <c:pt idx="3">
                  <c:v>5484.99</c:v>
                </c:pt>
                <c:pt idx="4">
                  <c:v>6709.9499999999989</c:v>
                </c:pt>
                <c:pt idx="5">
                  <c:v>8781.92</c:v>
                </c:pt>
                <c:pt idx="6">
                  <c:v>9887.9500000000007</c:v>
                </c:pt>
                <c:pt idx="7">
                  <c:v>10466.43</c:v>
                </c:pt>
                <c:pt idx="8">
                  <c:v>11080.74</c:v>
                </c:pt>
                <c:pt idx="9">
                  <c:v>11110.589999999998</c:v>
                </c:pt>
                <c:pt idx="10">
                  <c:v>10388.066666666668</c:v>
                </c:pt>
                <c:pt idx="11">
                  <c:v>10863.983333333334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1-47C4-BD08-DBD2C76240BA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ATC1398_graphs!$P$11:$AA$11</c:f>
              <c:numCache>
                <c:formatCode>0</c:formatCode>
                <c:ptCount val="12"/>
                <c:pt idx="0">
                  <c:v>13151.2</c:v>
                </c:pt>
                <c:pt idx="1">
                  <c:v>13444.050000000001</c:v>
                </c:pt>
                <c:pt idx="2">
                  <c:v>10645.840000000002</c:v>
                </c:pt>
                <c:pt idx="3">
                  <c:v>5212.95</c:v>
                </c:pt>
                <c:pt idx="4">
                  <c:v>6480.52</c:v>
                </c:pt>
                <c:pt idx="5">
                  <c:v>8245.41</c:v>
                </c:pt>
                <c:pt idx="6">
                  <c:v>9268.4999999999982</c:v>
                </c:pt>
                <c:pt idx="7">
                  <c:v>9757.2200000000012</c:v>
                </c:pt>
                <c:pt idx="8">
                  <c:v>10291.730000000001</c:v>
                </c:pt>
                <c:pt idx="9">
                  <c:v>10277.629999999997</c:v>
                </c:pt>
                <c:pt idx="10">
                  <c:v>9721.6933333333345</c:v>
                </c:pt>
                <c:pt idx="11">
                  <c:v>9985.7933333333367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11-47C4-BD08-DBD2C7624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ATC1398_graphs!$P$13:$Y$13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ATC1398_graphs!$P$16:$Y$16</c:f>
              <c:numCache>
                <c:formatCode>General</c:formatCode>
                <c:ptCount val="10"/>
                <c:pt idx="2" formatCode="0">
                  <c:v>26263</c:v>
                </c:pt>
                <c:pt idx="3" formatCode="0">
                  <c:v>24981.759312600003</c:v>
                </c:pt>
                <c:pt idx="4" formatCode="0">
                  <c:v>26793.337195800003</c:v>
                </c:pt>
                <c:pt idx="5" formatCode="0">
                  <c:v>29233.788583799997</c:v>
                </c:pt>
                <c:pt idx="6" formatCode="0">
                  <c:v>31233.867821799999</c:v>
                </c:pt>
                <c:pt idx="7" formatCode="0">
                  <c:v>30005.828888888893</c:v>
                </c:pt>
                <c:pt idx="8" formatCode="0">
                  <c:v>29441.099722222218</c:v>
                </c:pt>
                <c:pt idx="9" formatCode="0">
                  <c:v>20427.232222222225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B-4EAF-8018-D23F43B1D960}"/>
            </c:ext>
          </c:extLst>
        </c:ser>
        <c:ser>
          <c:idx val="0"/>
          <c:order val="1"/>
          <c:tx>
            <c:strRef>
              <c:f>ATC1398_graphs!$G$83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ATC1398_graphs!$P$13:$Y$13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ATC1398_graphs!$P$14:$Y$14</c:f>
              <c:numCache>
                <c:formatCode>0</c:formatCode>
                <c:ptCount val="10"/>
                <c:pt idx="2">
                  <c:v>13613.6</c:v>
                </c:pt>
                <c:pt idx="3">
                  <c:v>12778.551323000002</c:v>
                </c:pt>
                <c:pt idx="4">
                  <c:v>13634.861098200003</c:v>
                </c:pt>
                <c:pt idx="5">
                  <c:v>14543.378041599997</c:v>
                </c:pt>
                <c:pt idx="6">
                  <c:v>15492.9623092</c:v>
                </c:pt>
                <c:pt idx="7">
                  <c:v>15587.540833333334</c:v>
                </c:pt>
                <c:pt idx="8">
                  <c:v>16006.138888888887</c:v>
                </c:pt>
                <c:pt idx="9">
                  <c:v>10720.354166666668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B-4EAF-8018-D23F43B1D960}"/>
            </c:ext>
          </c:extLst>
        </c:ser>
        <c:ser>
          <c:idx val="1"/>
          <c:order val="2"/>
          <c:tx>
            <c:strRef>
              <c:f>ATC1398_graphs!$I$83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ATC1398_graphs!$P$13:$Y$13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ATC1398_graphs!$P$15:$Y$15</c:f>
              <c:numCache>
                <c:formatCode>0</c:formatCode>
                <c:ptCount val="10"/>
                <c:pt idx="2">
                  <c:v>12649.4</c:v>
                </c:pt>
                <c:pt idx="3">
                  <c:v>12203.207989600001</c:v>
                </c:pt>
                <c:pt idx="4">
                  <c:v>13158.4760976</c:v>
                </c:pt>
                <c:pt idx="5">
                  <c:v>14690.410542199999</c:v>
                </c:pt>
                <c:pt idx="6">
                  <c:v>15740.905512599998</c:v>
                </c:pt>
                <c:pt idx="7" formatCode="General">
                  <c:v>14418.288055555557</c:v>
                </c:pt>
                <c:pt idx="8" formatCode="General">
                  <c:v>13434.960833333331</c:v>
                </c:pt>
                <c:pt idx="9">
                  <c:v>9706.8780555555568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6B-4EAF-8018-D23F43B1D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ATC1398_Northbound!$C$8:$C$31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ATC1398_Northbound!$L$8:$L$31</c:f>
              <c:numCache>
                <c:formatCode>0</c:formatCode>
                <c:ptCount val="24"/>
                <c:pt idx="0">
                  <c:v>43.819722222222225</c:v>
                </c:pt>
                <c:pt idx="1">
                  <c:v>36.502777777777773</c:v>
                </c:pt>
                <c:pt idx="2">
                  <c:v>34.483888888888892</c:v>
                </c:pt>
                <c:pt idx="3">
                  <c:v>36.116944444444442</c:v>
                </c:pt>
                <c:pt idx="4">
                  <c:v>69.793611111111105</c:v>
                </c:pt>
                <c:pt idx="5">
                  <c:v>158.44</c:v>
                </c:pt>
                <c:pt idx="6">
                  <c:v>408.49111111111114</c:v>
                </c:pt>
                <c:pt idx="7">
                  <c:v>689.46833333333336</c:v>
                </c:pt>
                <c:pt idx="8">
                  <c:v>716.92305555555549</c:v>
                </c:pt>
                <c:pt idx="9">
                  <c:v>578.08722222222218</c:v>
                </c:pt>
                <c:pt idx="10">
                  <c:v>492.44611111111118</c:v>
                </c:pt>
                <c:pt idx="11">
                  <c:v>549.57472222222225</c:v>
                </c:pt>
                <c:pt idx="12">
                  <c:v>638.18583333333333</c:v>
                </c:pt>
                <c:pt idx="13">
                  <c:v>707.0577777777778</c:v>
                </c:pt>
                <c:pt idx="14">
                  <c:v>782.1247222222222</c:v>
                </c:pt>
                <c:pt idx="15">
                  <c:v>931.47388888888895</c:v>
                </c:pt>
                <c:pt idx="16">
                  <c:v>1158.318888888889</c:v>
                </c:pt>
                <c:pt idx="17">
                  <c:v>1002.6469444444444</c:v>
                </c:pt>
                <c:pt idx="18">
                  <c:v>621.89222222222213</c:v>
                </c:pt>
                <c:pt idx="19">
                  <c:v>360.66750000000002</c:v>
                </c:pt>
                <c:pt idx="20">
                  <c:v>231.80694444444444</c:v>
                </c:pt>
                <c:pt idx="21">
                  <c:v>222.13388888888889</c:v>
                </c:pt>
                <c:pt idx="22">
                  <c:v>174.67250000000001</c:v>
                </c:pt>
                <c:pt idx="23">
                  <c:v>75.225555555555545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2-4FEC-A376-DD2112BC1CE7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ATC1398_Northbound!$C$8:$C$31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ATC1398_Northbound!$I$8:$I$31</c:f>
              <c:numCache>
                <c:formatCode>0</c:formatCode>
                <c:ptCount val="24"/>
                <c:pt idx="0">
                  <c:v>54.050000000000004</c:v>
                </c:pt>
                <c:pt idx="1">
                  <c:v>41.441666666666663</c:v>
                </c:pt>
                <c:pt idx="2">
                  <c:v>34.829166666666673</c:v>
                </c:pt>
                <c:pt idx="3">
                  <c:v>32.56666666666667</c:v>
                </c:pt>
                <c:pt idx="4">
                  <c:v>44.983333333333327</c:v>
                </c:pt>
                <c:pt idx="5">
                  <c:v>93.016666666666652</c:v>
                </c:pt>
                <c:pt idx="6">
                  <c:v>169.25416666666663</c:v>
                </c:pt>
                <c:pt idx="7">
                  <c:v>186.47499999999999</c:v>
                </c:pt>
                <c:pt idx="8">
                  <c:v>192.85833333333335</c:v>
                </c:pt>
                <c:pt idx="9">
                  <c:v>253.61666666666667</c:v>
                </c:pt>
                <c:pt idx="10">
                  <c:v>317.92083333333335</c:v>
                </c:pt>
                <c:pt idx="11">
                  <c:v>404.06666666666666</c:v>
                </c:pt>
                <c:pt idx="12">
                  <c:v>456.69583333333338</c:v>
                </c:pt>
                <c:pt idx="13">
                  <c:v>446.125</c:v>
                </c:pt>
                <c:pt idx="14">
                  <c:v>440.57500000000005</c:v>
                </c:pt>
                <c:pt idx="15">
                  <c:v>406.68333333333334</c:v>
                </c:pt>
                <c:pt idx="16">
                  <c:v>392.875</c:v>
                </c:pt>
                <c:pt idx="17">
                  <c:v>370.0333333333333</c:v>
                </c:pt>
                <c:pt idx="18">
                  <c:v>349.13333333333338</c:v>
                </c:pt>
                <c:pt idx="19">
                  <c:v>256.38749999999999</c:v>
                </c:pt>
                <c:pt idx="20">
                  <c:v>172.69583333333333</c:v>
                </c:pt>
                <c:pt idx="21">
                  <c:v>149.67083333333332</c:v>
                </c:pt>
                <c:pt idx="22">
                  <c:v>100.88333333333333</c:v>
                </c:pt>
                <c:pt idx="23">
                  <c:v>70.037499999999994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2-4FEC-A376-DD2112BC1CE7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ATC1398_Northbound!$C$8:$C$31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ATC1398_Northbound!$J$8:$J$31</c:f>
              <c:numCache>
                <c:formatCode>0</c:formatCode>
                <c:ptCount val="24"/>
                <c:pt idx="0">
                  <c:v>50.033333333333331</c:v>
                </c:pt>
                <c:pt idx="1">
                  <c:v>29.318055555555556</c:v>
                </c:pt>
                <c:pt idx="2">
                  <c:v>23.629166666666666</c:v>
                </c:pt>
                <c:pt idx="3">
                  <c:v>22.795833333333334</c:v>
                </c:pt>
                <c:pt idx="4">
                  <c:v>34.725000000000001</c:v>
                </c:pt>
                <c:pt idx="5">
                  <c:v>52.037500000000001</c:v>
                </c:pt>
                <c:pt idx="6">
                  <c:v>116.27916666666665</c:v>
                </c:pt>
                <c:pt idx="7">
                  <c:v>117.14861111111111</c:v>
                </c:pt>
                <c:pt idx="8">
                  <c:v>99.961111111111109</c:v>
                </c:pt>
                <c:pt idx="9">
                  <c:v>133.77500000000001</c:v>
                </c:pt>
                <c:pt idx="10">
                  <c:v>210.48472222222222</c:v>
                </c:pt>
                <c:pt idx="11">
                  <c:v>288.50277777777779</c:v>
                </c:pt>
                <c:pt idx="12">
                  <c:v>337.70555555555558</c:v>
                </c:pt>
                <c:pt idx="13">
                  <c:v>399.01805555555558</c:v>
                </c:pt>
                <c:pt idx="14">
                  <c:v>384.30694444444447</c:v>
                </c:pt>
                <c:pt idx="15">
                  <c:v>348.8819444444444</c:v>
                </c:pt>
                <c:pt idx="16">
                  <c:v>320.17638888888888</c:v>
                </c:pt>
                <c:pt idx="17">
                  <c:v>253.57083333333333</c:v>
                </c:pt>
                <c:pt idx="18">
                  <c:v>296.61944444444447</c:v>
                </c:pt>
                <c:pt idx="19">
                  <c:v>195.08611111111111</c:v>
                </c:pt>
                <c:pt idx="20">
                  <c:v>122.95694444444445</c:v>
                </c:pt>
                <c:pt idx="21">
                  <c:v>117.47083333333332</c:v>
                </c:pt>
                <c:pt idx="22">
                  <c:v>77.144444444444446</c:v>
                </c:pt>
                <c:pt idx="23">
                  <c:v>49.68888888888889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32-4FEC-A376-DD2112BC1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ATC1024_NorthEastbound!$C$8:$C$31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ATC1024_NorthEastbound!$L$8:$L$31</c:f>
              <c:numCache>
                <c:formatCode>0</c:formatCode>
                <c:ptCount val="24"/>
                <c:pt idx="0">
                  <c:v>57.36527777777777</c:v>
                </c:pt>
                <c:pt idx="1">
                  <c:v>34.633055555555551</c:v>
                </c:pt>
                <c:pt idx="2">
                  <c:v>25.211944444444448</c:v>
                </c:pt>
                <c:pt idx="3">
                  <c:v>24.811944444444443</c:v>
                </c:pt>
                <c:pt idx="4">
                  <c:v>37.558333333333337</c:v>
                </c:pt>
                <c:pt idx="5">
                  <c:v>101.93027777777777</c:v>
                </c:pt>
                <c:pt idx="6">
                  <c:v>308.85638888888883</c:v>
                </c:pt>
                <c:pt idx="7">
                  <c:v>798.09694444444449</c:v>
                </c:pt>
                <c:pt idx="8">
                  <c:v>879.73333333333335</c:v>
                </c:pt>
                <c:pt idx="9">
                  <c:v>768.64166666666665</c:v>
                </c:pt>
                <c:pt idx="10">
                  <c:v>750.67444444444448</c:v>
                </c:pt>
                <c:pt idx="11">
                  <c:v>803.21888888888884</c:v>
                </c:pt>
                <c:pt idx="12">
                  <c:v>837.35833333333335</c:v>
                </c:pt>
                <c:pt idx="13">
                  <c:v>840.6202777777778</c:v>
                </c:pt>
                <c:pt idx="14">
                  <c:v>834.31499999999994</c:v>
                </c:pt>
                <c:pt idx="15">
                  <c:v>879.15916666666658</c:v>
                </c:pt>
                <c:pt idx="16">
                  <c:v>914.47</c:v>
                </c:pt>
                <c:pt idx="17">
                  <c:v>894.606388888889</c:v>
                </c:pt>
                <c:pt idx="18">
                  <c:v>737.81888888888886</c:v>
                </c:pt>
                <c:pt idx="19">
                  <c:v>562.23277777777776</c:v>
                </c:pt>
                <c:pt idx="20">
                  <c:v>400.70833333333337</c:v>
                </c:pt>
                <c:pt idx="21">
                  <c:v>277.53777777777782</c:v>
                </c:pt>
                <c:pt idx="22">
                  <c:v>205.7475</c:v>
                </c:pt>
                <c:pt idx="23">
                  <c:v>123.8122222222222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C-415C-B950-882429C538D5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ATC1024_NorthEastbound!$C$8:$C$31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ATC1024_NorthEastbound!$I$8:$I$31</c:f>
              <c:numCache>
                <c:formatCode>0</c:formatCode>
                <c:ptCount val="24"/>
                <c:pt idx="0">
                  <c:v>110.48472222222222</c:v>
                </c:pt>
                <c:pt idx="1">
                  <c:v>76.001388888888883</c:v>
                </c:pt>
                <c:pt idx="2">
                  <c:v>55.933333333333337</c:v>
                </c:pt>
                <c:pt idx="3">
                  <c:v>43.57500000000001</c:v>
                </c:pt>
                <c:pt idx="4">
                  <c:v>39.244444444444447</c:v>
                </c:pt>
                <c:pt idx="5">
                  <c:v>57.106944444444444</c:v>
                </c:pt>
                <c:pt idx="6">
                  <c:v>113.74444444444445</c:v>
                </c:pt>
                <c:pt idx="7">
                  <c:v>230.39583333333337</c:v>
                </c:pt>
                <c:pt idx="8">
                  <c:v>431.13333333333338</c:v>
                </c:pt>
                <c:pt idx="9">
                  <c:v>617.58749999999998</c:v>
                </c:pt>
                <c:pt idx="10">
                  <c:v>764.40555555555568</c:v>
                </c:pt>
                <c:pt idx="11">
                  <c:v>831.17916666666667</c:v>
                </c:pt>
                <c:pt idx="12">
                  <c:v>885.3944444444445</c:v>
                </c:pt>
                <c:pt idx="13">
                  <c:v>862.92361111111097</c:v>
                </c:pt>
                <c:pt idx="14">
                  <c:v>854.47222222222229</c:v>
                </c:pt>
                <c:pt idx="15">
                  <c:v>835.38472222222219</c:v>
                </c:pt>
                <c:pt idx="16">
                  <c:v>806.57361111111106</c:v>
                </c:pt>
                <c:pt idx="17">
                  <c:v>731.57499999999993</c:v>
                </c:pt>
                <c:pt idx="18">
                  <c:v>625.55138888888894</c:v>
                </c:pt>
                <c:pt idx="19">
                  <c:v>493.45694444444445</c:v>
                </c:pt>
                <c:pt idx="20">
                  <c:v>372.49166666666662</c:v>
                </c:pt>
                <c:pt idx="21">
                  <c:v>295.2569444444444</c:v>
                </c:pt>
                <c:pt idx="22">
                  <c:v>247.41805555555558</c:v>
                </c:pt>
                <c:pt idx="23">
                  <c:v>183.76805555555561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1C-415C-B950-882429C538D5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ATC1024_NorthEastbound!$C$8:$C$31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ATC1024_NorthEastbound!$J$8:$J$31</c:f>
              <c:numCache>
                <c:formatCode>0</c:formatCode>
                <c:ptCount val="24"/>
                <c:pt idx="0">
                  <c:v>130.24166666666665</c:v>
                </c:pt>
                <c:pt idx="1">
                  <c:v>94.0625</c:v>
                </c:pt>
                <c:pt idx="2">
                  <c:v>68.894444444444446</c:v>
                </c:pt>
                <c:pt idx="3">
                  <c:v>51.713888888888881</c:v>
                </c:pt>
                <c:pt idx="4">
                  <c:v>36.541666666666664</c:v>
                </c:pt>
                <c:pt idx="5">
                  <c:v>41.216666666666669</c:v>
                </c:pt>
                <c:pt idx="6">
                  <c:v>79.2361111111111</c:v>
                </c:pt>
                <c:pt idx="7">
                  <c:v>129.82222222222222</c:v>
                </c:pt>
                <c:pt idx="8">
                  <c:v>203.98055555555558</c:v>
                </c:pt>
                <c:pt idx="9">
                  <c:v>388.85694444444448</c:v>
                </c:pt>
                <c:pt idx="10">
                  <c:v>567.75277777777774</c:v>
                </c:pt>
                <c:pt idx="11">
                  <c:v>719.07083333333333</c:v>
                </c:pt>
                <c:pt idx="12">
                  <c:v>784.81666666666661</c:v>
                </c:pt>
                <c:pt idx="13">
                  <c:v>810.69166666666661</c:v>
                </c:pt>
                <c:pt idx="14">
                  <c:v>802.875</c:v>
                </c:pt>
                <c:pt idx="15">
                  <c:v>774.71249999999998</c:v>
                </c:pt>
                <c:pt idx="16">
                  <c:v>708.02777777777783</c:v>
                </c:pt>
                <c:pt idx="17">
                  <c:v>560.58333333333337</c:v>
                </c:pt>
                <c:pt idx="18">
                  <c:v>472.66944444444442</c:v>
                </c:pt>
                <c:pt idx="19">
                  <c:v>402.05138888888888</c:v>
                </c:pt>
                <c:pt idx="20">
                  <c:v>319.40555555555551</c:v>
                </c:pt>
                <c:pt idx="21">
                  <c:v>232.4097222222222</c:v>
                </c:pt>
                <c:pt idx="22">
                  <c:v>167.76250000000002</c:v>
                </c:pt>
                <c:pt idx="23">
                  <c:v>92.226388888888891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1C-415C-B950-882429C53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ATC1398_Southbound!$L$8:$L$31</c:f>
              <c:numCache>
                <c:formatCode>0</c:formatCode>
                <c:ptCount val="24"/>
                <c:pt idx="0">
                  <c:v>45.296388888888892</c:v>
                </c:pt>
                <c:pt idx="1">
                  <c:v>38.172222222222217</c:v>
                </c:pt>
                <c:pt idx="2">
                  <c:v>34.069444444444443</c:v>
                </c:pt>
                <c:pt idx="3">
                  <c:v>49.285555555555554</c:v>
                </c:pt>
                <c:pt idx="4">
                  <c:v>87.968611111111116</c:v>
                </c:pt>
                <c:pt idx="5">
                  <c:v>346.67027777777776</c:v>
                </c:pt>
                <c:pt idx="6">
                  <c:v>657.83277777777778</c:v>
                </c:pt>
                <c:pt idx="7">
                  <c:v>811.3602777777777</c:v>
                </c:pt>
                <c:pt idx="8">
                  <c:v>727.24833333333333</c:v>
                </c:pt>
                <c:pt idx="9">
                  <c:v>573.05888888888887</c:v>
                </c:pt>
                <c:pt idx="10">
                  <c:v>509.87527777777785</c:v>
                </c:pt>
                <c:pt idx="11">
                  <c:v>522.87638888888898</c:v>
                </c:pt>
                <c:pt idx="12">
                  <c:v>582.37138888888887</c:v>
                </c:pt>
                <c:pt idx="13">
                  <c:v>631.65583333333336</c:v>
                </c:pt>
                <c:pt idx="14">
                  <c:v>574.64222222222224</c:v>
                </c:pt>
                <c:pt idx="15">
                  <c:v>636.5916666666667</c:v>
                </c:pt>
                <c:pt idx="16">
                  <c:v>745.5866666666667</c:v>
                </c:pt>
                <c:pt idx="17">
                  <c:v>733.88638888888886</c:v>
                </c:pt>
                <c:pt idx="18">
                  <c:v>556.03777777777782</c:v>
                </c:pt>
                <c:pt idx="19">
                  <c:v>301.57499999999999</c:v>
                </c:pt>
                <c:pt idx="20">
                  <c:v>188.93694444444446</c:v>
                </c:pt>
                <c:pt idx="21">
                  <c:v>188.35444444444448</c:v>
                </c:pt>
                <c:pt idx="22">
                  <c:v>99.588333333333338</c:v>
                </c:pt>
                <c:pt idx="23">
                  <c:v>63.936944444444443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E-4A8D-9E35-E4436C2375AE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ATC1398_Southbound!$I$8:$I$31</c:f>
              <c:numCache>
                <c:formatCode>0</c:formatCode>
                <c:ptCount val="24"/>
                <c:pt idx="0">
                  <c:v>47.866666666666667</c:v>
                </c:pt>
                <c:pt idx="1">
                  <c:v>39.187499999999993</c:v>
                </c:pt>
                <c:pt idx="2">
                  <c:v>31.170833333333334</c:v>
                </c:pt>
                <c:pt idx="3">
                  <c:v>33.487500000000004</c:v>
                </c:pt>
                <c:pt idx="4">
                  <c:v>45.420833333333327</c:v>
                </c:pt>
                <c:pt idx="5">
                  <c:v>136.96250000000001</c:v>
                </c:pt>
                <c:pt idx="6">
                  <c:v>213.27500000000001</c:v>
                </c:pt>
                <c:pt idx="7">
                  <c:v>194.58750000000001</c:v>
                </c:pt>
                <c:pt idx="8">
                  <c:v>225.25416666666669</c:v>
                </c:pt>
                <c:pt idx="9">
                  <c:v>305.4041666666667</c:v>
                </c:pt>
                <c:pt idx="10">
                  <c:v>373.5291666666667</c:v>
                </c:pt>
                <c:pt idx="11">
                  <c:v>408.66666666666669</c:v>
                </c:pt>
                <c:pt idx="12">
                  <c:v>431.01666666666665</c:v>
                </c:pt>
                <c:pt idx="13">
                  <c:v>459.83333333333331</c:v>
                </c:pt>
                <c:pt idx="14">
                  <c:v>422.45833333333331</c:v>
                </c:pt>
                <c:pt idx="15">
                  <c:v>385.4041666666667</c:v>
                </c:pt>
                <c:pt idx="16">
                  <c:v>345.19166666666666</c:v>
                </c:pt>
                <c:pt idx="17">
                  <c:v>313.6583333333333</c:v>
                </c:pt>
                <c:pt idx="18">
                  <c:v>287.72499999999997</c:v>
                </c:pt>
                <c:pt idx="19">
                  <c:v>189.28333333333333</c:v>
                </c:pt>
                <c:pt idx="20">
                  <c:v>131.68333333333334</c:v>
                </c:pt>
                <c:pt idx="21">
                  <c:v>106.03750000000001</c:v>
                </c:pt>
                <c:pt idx="22">
                  <c:v>77.512500000000003</c:v>
                </c:pt>
                <c:pt idx="23">
                  <c:v>58.666666666666664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E-4A8D-9E35-E4436C2375AE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ATC1398_Southbound!$J$8:$J$31</c:f>
              <c:numCache>
                <c:formatCode>0</c:formatCode>
                <c:ptCount val="24"/>
                <c:pt idx="0">
                  <c:v>48.565277777777773</c:v>
                </c:pt>
                <c:pt idx="1">
                  <c:v>29.936111111111117</c:v>
                </c:pt>
                <c:pt idx="2">
                  <c:v>28.302777777777777</c:v>
                </c:pt>
                <c:pt idx="3">
                  <c:v>28.186111111111114</c:v>
                </c:pt>
                <c:pt idx="4">
                  <c:v>28.898611111111112</c:v>
                </c:pt>
                <c:pt idx="5">
                  <c:v>100.40972222222223</c:v>
                </c:pt>
                <c:pt idx="6">
                  <c:v>150.05416666666665</c:v>
                </c:pt>
                <c:pt idx="7">
                  <c:v>112.3875</c:v>
                </c:pt>
                <c:pt idx="8">
                  <c:v>111.69583333333334</c:v>
                </c:pt>
                <c:pt idx="9">
                  <c:v>167.96666666666667</c:v>
                </c:pt>
                <c:pt idx="10">
                  <c:v>262.23194444444442</c:v>
                </c:pt>
                <c:pt idx="11">
                  <c:v>355.77499999999992</c:v>
                </c:pt>
                <c:pt idx="12">
                  <c:v>409.59305555555557</c:v>
                </c:pt>
                <c:pt idx="13">
                  <c:v>419.67638888888888</c:v>
                </c:pt>
                <c:pt idx="14">
                  <c:v>361.33888888888896</c:v>
                </c:pt>
                <c:pt idx="15">
                  <c:v>318.30972222222221</c:v>
                </c:pt>
                <c:pt idx="16">
                  <c:v>251.45416666666668</c:v>
                </c:pt>
                <c:pt idx="17">
                  <c:v>211.9388888888889</c:v>
                </c:pt>
                <c:pt idx="18">
                  <c:v>217.40833333333333</c:v>
                </c:pt>
                <c:pt idx="19">
                  <c:v>144.74027777777778</c:v>
                </c:pt>
                <c:pt idx="20">
                  <c:v>115.72083333333335</c:v>
                </c:pt>
                <c:pt idx="21">
                  <c:v>111.26527777777778</c:v>
                </c:pt>
                <c:pt idx="22">
                  <c:v>67.663888888888891</c:v>
                </c:pt>
                <c:pt idx="23">
                  <c:v>49.9375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E-4A8D-9E35-E4436C23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  <c:max val="1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ATC1399_graphs!$G$83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ATC1399_graphs!$P$6:$V$6</c:f>
              <c:numCache>
                <c:formatCode>0</c:formatCode>
                <c:ptCount val="7"/>
                <c:pt idx="0">
                  <c:v>4326.1708333333327</c:v>
                </c:pt>
                <c:pt idx="1">
                  <c:v>4672.3375000000015</c:v>
                </c:pt>
                <c:pt idx="2">
                  <c:v>4774.5708333333332</c:v>
                </c:pt>
                <c:pt idx="3">
                  <c:v>4693.3958333333339</c:v>
                </c:pt>
                <c:pt idx="4">
                  <c:v>4474.5500000000011</c:v>
                </c:pt>
                <c:pt idx="5">
                  <c:v>1917.7250000000001</c:v>
                </c:pt>
                <c:pt idx="6">
                  <c:v>1361.325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D-488B-ADEB-08B598F2075C}"/>
            </c:ext>
          </c:extLst>
        </c:ser>
        <c:ser>
          <c:idx val="1"/>
          <c:order val="1"/>
          <c:tx>
            <c:strRef>
              <c:f>ATC1399_graphs!$I$83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ATC1399_graphs!$P$7:$V$7</c:f>
              <c:numCache>
                <c:formatCode>0</c:formatCode>
                <c:ptCount val="7"/>
                <c:pt idx="0">
                  <c:v>3913.5416666666665</c:v>
                </c:pt>
                <c:pt idx="1">
                  <c:v>4256.083333333333</c:v>
                </c:pt>
                <c:pt idx="2">
                  <c:v>4351.7000000000007</c:v>
                </c:pt>
                <c:pt idx="3">
                  <c:v>4315</c:v>
                </c:pt>
                <c:pt idx="4">
                  <c:v>4101.4333333333334</c:v>
                </c:pt>
                <c:pt idx="5">
                  <c:v>1945.4375</c:v>
                </c:pt>
                <c:pt idx="6">
                  <c:v>1343.8680555555554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3D-488B-ADEB-08B598F2075C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ATC1399_graphs!$P$5:$V$5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ATC1399_graphs!$P$8:$V$8</c:f>
              <c:numCache>
                <c:formatCode>0</c:formatCode>
                <c:ptCount val="7"/>
                <c:pt idx="0">
                  <c:v>8239.7124999999996</c:v>
                </c:pt>
                <c:pt idx="1">
                  <c:v>8928.4208333333336</c:v>
                </c:pt>
                <c:pt idx="2">
                  <c:v>9126.2708333333339</c:v>
                </c:pt>
                <c:pt idx="3">
                  <c:v>9008.3958333333339</c:v>
                </c:pt>
                <c:pt idx="4">
                  <c:v>8575.9833333333336</c:v>
                </c:pt>
                <c:pt idx="5">
                  <c:v>3863.1625000000004</c:v>
                </c:pt>
                <c:pt idx="6">
                  <c:v>2705.1930555555555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3D-488B-ADEB-08B598F20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6464-4832-AD42-6B7B07B0F911}"/>
              </c:ext>
            </c:extLst>
          </c:dPt>
          <c:cat>
            <c:strRef>
              <c:f>ATC1399_graphs!$P$9:$AA$9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ATC1399_graphs!$P$12:$AA$12</c:f>
              <c:numCache>
                <c:formatCode>0</c:formatCode>
                <c:ptCount val="12"/>
                <c:pt idx="0">
                  <c:v>13935.7</c:v>
                </c:pt>
                <c:pt idx="1">
                  <c:v>13563.85</c:v>
                </c:pt>
                <c:pt idx="2">
                  <c:v>10492.29</c:v>
                </c:pt>
                <c:pt idx="3">
                  <c:v>5197.0600000000004</c:v>
                </c:pt>
                <c:pt idx="4">
                  <c:v>5975.9400000000005</c:v>
                </c:pt>
                <c:pt idx="5">
                  <c:v>7627.62</c:v>
                </c:pt>
                <c:pt idx="6">
                  <c:v>8135.1400000000012</c:v>
                </c:pt>
                <c:pt idx="7">
                  <c:v>7157.93</c:v>
                </c:pt>
                <c:pt idx="8">
                  <c:v>7129.51</c:v>
                </c:pt>
                <c:pt idx="9">
                  <c:v>8766.91</c:v>
                </c:pt>
                <c:pt idx="10">
                  <c:v>8594.83</c:v>
                </c:pt>
                <c:pt idx="11">
                  <c:v>8732.3000000000029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4-4832-AD42-6B7B07B0F911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ATC1399_graphs!$P$10:$AA$10</c:f>
              <c:numCache>
                <c:formatCode>0</c:formatCode>
                <c:ptCount val="12"/>
                <c:pt idx="0">
                  <c:v>7220.85</c:v>
                </c:pt>
                <c:pt idx="1">
                  <c:v>7030.25</c:v>
                </c:pt>
                <c:pt idx="2">
                  <c:v>5493.4500000000007</c:v>
                </c:pt>
                <c:pt idx="3">
                  <c:v>2736.7000000000007</c:v>
                </c:pt>
                <c:pt idx="4">
                  <c:v>3143.9600000000005</c:v>
                </c:pt>
                <c:pt idx="5">
                  <c:v>4021.7499999999995</c:v>
                </c:pt>
                <c:pt idx="6">
                  <c:v>4333.5200000000013</c:v>
                </c:pt>
                <c:pt idx="7">
                  <c:v>3893.9600000000005</c:v>
                </c:pt>
                <c:pt idx="8">
                  <c:v>3823.34</c:v>
                </c:pt>
                <c:pt idx="9">
                  <c:v>4482.3099999999995</c:v>
                </c:pt>
                <c:pt idx="10">
                  <c:v>4394.4699999999993</c:v>
                </c:pt>
                <c:pt idx="11">
                  <c:v>4483.9000000000015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4-4832-AD42-6B7B07B0F911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ATC1399_graphs!$P$11:$AA$11</c:f>
              <c:numCache>
                <c:formatCode>0</c:formatCode>
                <c:ptCount val="12"/>
                <c:pt idx="0">
                  <c:v>6714.85</c:v>
                </c:pt>
                <c:pt idx="1">
                  <c:v>6533.6</c:v>
                </c:pt>
                <c:pt idx="2">
                  <c:v>4998.8399999999992</c:v>
                </c:pt>
                <c:pt idx="3">
                  <c:v>2460.3599999999997</c:v>
                </c:pt>
                <c:pt idx="4">
                  <c:v>2831.9799999999996</c:v>
                </c:pt>
                <c:pt idx="5">
                  <c:v>3605.8700000000003</c:v>
                </c:pt>
                <c:pt idx="6">
                  <c:v>3801.62</c:v>
                </c:pt>
                <c:pt idx="7">
                  <c:v>3263.97</c:v>
                </c:pt>
                <c:pt idx="8">
                  <c:v>3306.17</c:v>
                </c:pt>
                <c:pt idx="9">
                  <c:v>4284.5999999999995</c:v>
                </c:pt>
                <c:pt idx="10">
                  <c:v>4200.3600000000006</c:v>
                </c:pt>
                <c:pt idx="11">
                  <c:v>4248.4000000000005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64-4832-AD42-6B7B07B0F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ATC1399_graphs!$P$13:$Y$13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ATC1399_graphs!$P$16:$Y$16</c:f>
              <c:numCache>
                <c:formatCode>General</c:formatCode>
                <c:ptCount val="10"/>
                <c:pt idx="2" formatCode="0">
                  <c:v>11644.249997200001</c:v>
                </c:pt>
                <c:pt idx="3" formatCode="0">
                  <c:v>12558.240533600001</c:v>
                </c:pt>
                <c:pt idx="4" formatCode="0">
                  <c:v>13340.356474</c:v>
                </c:pt>
                <c:pt idx="5" formatCode="0">
                  <c:v>14390.6099734</c:v>
                </c:pt>
                <c:pt idx="6" formatCode="0">
                  <c:v>15471.233304199999</c:v>
                </c:pt>
                <c:pt idx="7" formatCode="0">
                  <c:v>15060.583333333334</c:v>
                </c:pt>
                <c:pt idx="8" formatCode="0">
                  <c:v>13974.915000000001</c:v>
                </c:pt>
                <c:pt idx="9" formatCode="0">
                  <c:v>8775.756666666668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6-4D66-B382-9BCB0F29CCD8}"/>
            </c:ext>
          </c:extLst>
        </c:ser>
        <c:ser>
          <c:idx val="0"/>
          <c:order val="1"/>
          <c:tx>
            <c:strRef>
              <c:f>ATC1399_graphs!$G$83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ATC1399_graphs!$P$13:$Y$13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ATC1399_graphs!$P$14:$Y$14</c:f>
              <c:numCache>
                <c:formatCode>0</c:formatCode>
                <c:ptCount val="10"/>
                <c:pt idx="2">
                  <c:v>6227.6666654000001</c:v>
                </c:pt>
                <c:pt idx="3">
                  <c:v>6643.9891552000008</c:v>
                </c:pt>
                <c:pt idx="4">
                  <c:v>7107.7339662000004</c:v>
                </c:pt>
                <c:pt idx="5">
                  <c:v>7681.2459863999993</c:v>
                </c:pt>
                <c:pt idx="6">
                  <c:v>7771.0355413999996</c:v>
                </c:pt>
                <c:pt idx="7">
                  <c:v>7690.7666666666664</c:v>
                </c:pt>
                <c:pt idx="8">
                  <c:v>7207.8666666666677</c:v>
                </c:pt>
                <c:pt idx="9">
                  <c:v>4588.2050000000017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6-4D66-B382-9BCB0F29CCD8}"/>
            </c:ext>
          </c:extLst>
        </c:ser>
        <c:ser>
          <c:idx val="1"/>
          <c:order val="2"/>
          <c:tx>
            <c:strRef>
              <c:f>ATC1399_graphs!$I$83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ATC1399_graphs!$P$13:$Y$13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ATC1399_graphs!$P$15:$Y$15</c:f>
              <c:numCache>
                <c:formatCode>0</c:formatCode>
                <c:ptCount val="10"/>
                <c:pt idx="2">
                  <c:v>5416.5833317999995</c:v>
                </c:pt>
                <c:pt idx="3">
                  <c:v>5914.2513783999993</c:v>
                </c:pt>
                <c:pt idx="4">
                  <c:v>6232.6225078000007</c:v>
                </c:pt>
                <c:pt idx="5">
                  <c:v>6709.3639870000006</c:v>
                </c:pt>
                <c:pt idx="6">
                  <c:v>7700.1977627999995</c:v>
                </c:pt>
                <c:pt idx="7" formatCode="General">
                  <c:v>7369.8166666666675</c:v>
                </c:pt>
                <c:pt idx="8" formatCode="General">
                  <c:v>6767.0483333333341</c:v>
                </c:pt>
                <c:pt idx="9">
                  <c:v>4187.5516666666672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6-4D66-B382-9BCB0F29C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ATC1399_Northbound!$C$8:$C$31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ATC1399_Northbound!$L$8:$L$31</c:f>
              <c:numCache>
                <c:formatCode>0</c:formatCode>
                <c:ptCount val="24"/>
                <c:pt idx="0">
                  <c:v>17.785</c:v>
                </c:pt>
                <c:pt idx="1">
                  <c:v>15.321666666666664</c:v>
                </c:pt>
                <c:pt idx="2">
                  <c:v>16.559999999999999</c:v>
                </c:pt>
                <c:pt idx="3">
                  <c:v>20.750833333333333</c:v>
                </c:pt>
                <c:pt idx="4">
                  <c:v>50.345833333333324</c:v>
                </c:pt>
                <c:pt idx="5">
                  <c:v>204.34583333333333</c:v>
                </c:pt>
                <c:pt idx="6">
                  <c:v>322.12666666666667</c:v>
                </c:pt>
                <c:pt idx="7">
                  <c:v>520.22166666666669</c:v>
                </c:pt>
                <c:pt idx="8">
                  <c:v>530.87583333333328</c:v>
                </c:pt>
                <c:pt idx="9">
                  <c:v>343.64</c:v>
                </c:pt>
                <c:pt idx="10">
                  <c:v>246.73249999999999</c:v>
                </c:pt>
                <c:pt idx="11">
                  <c:v>247.13499999999999</c:v>
                </c:pt>
                <c:pt idx="12">
                  <c:v>275.33083333333332</c:v>
                </c:pt>
                <c:pt idx="13">
                  <c:v>311.89999999999998</c:v>
                </c:pt>
                <c:pt idx="14">
                  <c:v>253.90333333333336</c:v>
                </c:pt>
                <c:pt idx="15">
                  <c:v>259.66500000000002</c:v>
                </c:pt>
                <c:pt idx="16">
                  <c:v>250.51750000000001</c:v>
                </c:pt>
                <c:pt idx="17">
                  <c:v>222.31416666666669</c:v>
                </c:pt>
                <c:pt idx="18">
                  <c:v>156.91666666666669</c:v>
                </c:pt>
                <c:pt idx="19">
                  <c:v>99.144166666666678</c:v>
                </c:pt>
                <c:pt idx="20">
                  <c:v>69.864999999999995</c:v>
                </c:pt>
                <c:pt idx="21">
                  <c:v>77.086666666666673</c:v>
                </c:pt>
                <c:pt idx="22">
                  <c:v>46.067499999999995</c:v>
                </c:pt>
                <c:pt idx="23">
                  <c:v>29.653333333333329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9-4920-9780-C159C6884CC7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ATC1399_Northbound!$C$8:$C$31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ATC1399_Northbound!$I$8:$I$31</c:f>
              <c:numCache>
                <c:formatCode>0</c:formatCode>
                <c:ptCount val="24"/>
                <c:pt idx="0">
                  <c:v>19.584722222222222</c:v>
                </c:pt>
                <c:pt idx="1">
                  <c:v>16.900000000000002</c:v>
                </c:pt>
                <c:pt idx="2">
                  <c:v>14.930555555555555</c:v>
                </c:pt>
                <c:pt idx="3">
                  <c:v>15.347222222222221</c:v>
                </c:pt>
                <c:pt idx="4">
                  <c:v>21.029166666666669</c:v>
                </c:pt>
                <c:pt idx="5">
                  <c:v>76.05972222222222</c:v>
                </c:pt>
                <c:pt idx="6">
                  <c:v>94.316666666666663</c:v>
                </c:pt>
                <c:pt idx="7">
                  <c:v>115.72083333333335</c:v>
                </c:pt>
                <c:pt idx="8">
                  <c:v>112.70277777777778</c:v>
                </c:pt>
                <c:pt idx="9">
                  <c:v>137.40416666666667</c:v>
                </c:pt>
                <c:pt idx="10">
                  <c:v>145.12916666666666</c:v>
                </c:pt>
                <c:pt idx="11">
                  <c:v>148.42500000000001</c:v>
                </c:pt>
                <c:pt idx="12">
                  <c:v>144.21388888888887</c:v>
                </c:pt>
                <c:pt idx="13">
                  <c:v>152.70694444444442</c:v>
                </c:pt>
                <c:pt idx="14">
                  <c:v>135.32916666666668</c:v>
                </c:pt>
                <c:pt idx="15">
                  <c:v>111.52499999999999</c:v>
                </c:pt>
                <c:pt idx="16">
                  <c:v>94.325000000000003</c:v>
                </c:pt>
                <c:pt idx="17">
                  <c:v>90.731944444444437</c:v>
                </c:pt>
                <c:pt idx="18">
                  <c:v>83.438888888888897</c:v>
                </c:pt>
                <c:pt idx="19">
                  <c:v>57.775000000000006</c:v>
                </c:pt>
                <c:pt idx="20">
                  <c:v>41.584722222222226</c:v>
                </c:pt>
                <c:pt idx="21">
                  <c:v>42.405555555555559</c:v>
                </c:pt>
                <c:pt idx="22">
                  <c:v>27.455555555555552</c:v>
                </c:pt>
                <c:pt idx="23">
                  <c:v>18.683333333333334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9-4920-9780-C159C6884CC7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ATC1399_Northbound!$C$8:$C$31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ATC1399_Northbound!$J$8:$J$31</c:f>
              <c:numCache>
                <c:formatCode>0</c:formatCode>
                <c:ptCount val="24"/>
                <c:pt idx="0">
                  <c:v>14.294444444444444</c:v>
                </c:pt>
                <c:pt idx="1">
                  <c:v>8.6722222222222225</c:v>
                </c:pt>
                <c:pt idx="2">
                  <c:v>9.0444444444444443</c:v>
                </c:pt>
                <c:pt idx="3">
                  <c:v>7.3708333333333336</c:v>
                </c:pt>
                <c:pt idx="4">
                  <c:v>12.083333333333334</c:v>
                </c:pt>
                <c:pt idx="5">
                  <c:v>44.401388888888881</c:v>
                </c:pt>
                <c:pt idx="6">
                  <c:v>53.647222222222219</c:v>
                </c:pt>
                <c:pt idx="7">
                  <c:v>48.904166666666669</c:v>
                </c:pt>
                <c:pt idx="8">
                  <c:v>56.48749999999999</c:v>
                </c:pt>
                <c:pt idx="9">
                  <c:v>89.652777777777771</c:v>
                </c:pt>
                <c:pt idx="10">
                  <c:v>95.509722222222209</c:v>
                </c:pt>
                <c:pt idx="11">
                  <c:v>102.16944444444444</c:v>
                </c:pt>
                <c:pt idx="12">
                  <c:v>104.54027777777777</c:v>
                </c:pt>
                <c:pt idx="13">
                  <c:v>114.38333333333334</c:v>
                </c:pt>
                <c:pt idx="14">
                  <c:v>102.64444444444445</c:v>
                </c:pt>
                <c:pt idx="15">
                  <c:v>86.913888888888891</c:v>
                </c:pt>
                <c:pt idx="16">
                  <c:v>77.161111111111111</c:v>
                </c:pt>
                <c:pt idx="17">
                  <c:v>74.594444444444449</c:v>
                </c:pt>
                <c:pt idx="18">
                  <c:v>78.394444444444446</c:v>
                </c:pt>
                <c:pt idx="19">
                  <c:v>53.133333333333333</c:v>
                </c:pt>
                <c:pt idx="20">
                  <c:v>40.531944444444441</c:v>
                </c:pt>
                <c:pt idx="21">
                  <c:v>47.576388888888886</c:v>
                </c:pt>
                <c:pt idx="22">
                  <c:v>24.105555555555554</c:v>
                </c:pt>
                <c:pt idx="23">
                  <c:v>15.108333333333334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9-4920-9780-C159C688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ATC1399_Southbound!$C$8:$C$31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ATC1399_Southbound!$L$8:$L$31</c:f>
              <c:numCache>
                <c:formatCode>0</c:formatCode>
                <c:ptCount val="24"/>
                <c:pt idx="0">
                  <c:v>23.674166666666665</c:v>
                </c:pt>
                <c:pt idx="1">
                  <c:v>16.780833333333334</c:v>
                </c:pt>
                <c:pt idx="2">
                  <c:v>14.808333333333332</c:v>
                </c:pt>
                <c:pt idx="3">
                  <c:v>16.324999999999999</c:v>
                </c:pt>
                <c:pt idx="4">
                  <c:v>22.783333333333335</c:v>
                </c:pt>
                <c:pt idx="5">
                  <c:v>74.224166666666662</c:v>
                </c:pt>
                <c:pt idx="6">
                  <c:v>127.89833333333334</c:v>
                </c:pt>
                <c:pt idx="7">
                  <c:v>171.4325</c:v>
                </c:pt>
                <c:pt idx="8">
                  <c:v>185.30833333333334</c:v>
                </c:pt>
                <c:pt idx="9">
                  <c:v>173.16666666666666</c:v>
                </c:pt>
                <c:pt idx="10">
                  <c:v>194.86500000000001</c:v>
                </c:pt>
                <c:pt idx="11">
                  <c:v>224.91583333333332</c:v>
                </c:pt>
                <c:pt idx="12">
                  <c:v>263.44749999999999</c:v>
                </c:pt>
                <c:pt idx="13">
                  <c:v>309.43916666666667</c:v>
                </c:pt>
                <c:pt idx="14">
                  <c:v>303.39083333333332</c:v>
                </c:pt>
                <c:pt idx="15">
                  <c:v>337.23916666666662</c:v>
                </c:pt>
                <c:pt idx="16">
                  <c:v>499.11750000000001</c:v>
                </c:pt>
                <c:pt idx="17">
                  <c:v>495.74416666666667</c:v>
                </c:pt>
                <c:pt idx="18">
                  <c:v>264.46833333333331</c:v>
                </c:pt>
                <c:pt idx="19">
                  <c:v>146.30333333333331</c:v>
                </c:pt>
                <c:pt idx="20">
                  <c:v>100.92416666666666</c:v>
                </c:pt>
                <c:pt idx="21">
                  <c:v>111.34083333333334</c:v>
                </c:pt>
                <c:pt idx="22">
                  <c:v>78.546666666666667</c:v>
                </c:pt>
                <c:pt idx="23">
                  <c:v>31.407499999999999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4-48DE-9C15-76A9318AD0B2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ATC1399_Southbound!$C$8:$C$31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ATC1399_Southbound!$I$8:$I$31</c:f>
              <c:numCache>
                <c:formatCode>0</c:formatCode>
                <c:ptCount val="24"/>
                <c:pt idx="0">
                  <c:v>22.872222222222224</c:v>
                </c:pt>
                <c:pt idx="1">
                  <c:v>19.772222222222222</c:v>
                </c:pt>
                <c:pt idx="2">
                  <c:v>17.406944444444445</c:v>
                </c:pt>
                <c:pt idx="3">
                  <c:v>15.231944444444444</c:v>
                </c:pt>
                <c:pt idx="4">
                  <c:v>18.005555555555556</c:v>
                </c:pt>
                <c:pt idx="5">
                  <c:v>41.358333333333334</c:v>
                </c:pt>
                <c:pt idx="6">
                  <c:v>63.126388888888897</c:v>
                </c:pt>
                <c:pt idx="7">
                  <c:v>78.213888888888889</c:v>
                </c:pt>
                <c:pt idx="8">
                  <c:v>80.400000000000006</c:v>
                </c:pt>
                <c:pt idx="9">
                  <c:v>93.044444444444437</c:v>
                </c:pt>
                <c:pt idx="10">
                  <c:v>139.7777777777778</c:v>
                </c:pt>
                <c:pt idx="11">
                  <c:v>162.55277777777778</c:v>
                </c:pt>
                <c:pt idx="12">
                  <c:v>168.90694444444446</c:v>
                </c:pt>
                <c:pt idx="13">
                  <c:v>172.61527777777778</c:v>
                </c:pt>
                <c:pt idx="14">
                  <c:v>155.02361111111111</c:v>
                </c:pt>
                <c:pt idx="15">
                  <c:v>128.60555555555553</c:v>
                </c:pt>
                <c:pt idx="16">
                  <c:v>130.38194444444443</c:v>
                </c:pt>
                <c:pt idx="17">
                  <c:v>138.05694444444444</c:v>
                </c:pt>
                <c:pt idx="18">
                  <c:v>98.55</c:v>
                </c:pt>
                <c:pt idx="19">
                  <c:v>71.19305555555556</c:v>
                </c:pt>
                <c:pt idx="20">
                  <c:v>47.298611111111107</c:v>
                </c:pt>
                <c:pt idx="21">
                  <c:v>38.462499999999999</c:v>
                </c:pt>
                <c:pt idx="22">
                  <c:v>25.944444444444446</c:v>
                </c:pt>
                <c:pt idx="23">
                  <c:v>18.636111111111109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4-48DE-9C15-76A9318AD0B2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ATC1399_Southbound!$C$8:$C$31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ATC1399_Southbound!$J$8:$J$31</c:f>
              <c:numCache>
                <c:formatCode>0</c:formatCode>
                <c:ptCount val="24"/>
                <c:pt idx="0">
                  <c:v>12.320833333333333</c:v>
                </c:pt>
                <c:pt idx="1">
                  <c:v>8.7388888888888889</c:v>
                </c:pt>
                <c:pt idx="2">
                  <c:v>8.0125000000000011</c:v>
                </c:pt>
                <c:pt idx="3">
                  <c:v>8.0486111111111125</c:v>
                </c:pt>
                <c:pt idx="4">
                  <c:v>7.572222222222222</c:v>
                </c:pt>
                <c:pt idx="5">
                  <c:v>22.229166666666668</c:v>
                </c:pt>
                <c:pt idx="6">
                  <c:v>42.834722222222219</c:v>
                </c:pt>
                <c:pt idx="7">
                  <c:v>41.673611111111114</c:v>
                </c:pt>
                <c:pt idx="8">
                  <c:v>30.686111111111114</c:v>
                </c:pt>
                <c:pt idx="9">
                  <c:v>53.848611111111104</c:v>
                </c:pt>
                <c:pt idx="10">
                  <c:v>91.386111111111106</c:v>
                </c:pt>
                <c:pt idx="11">
                  <c:v>105.73472222222222</c:v>
                </c:pt>
                <c:pt idx="12">
                  <c:v>109.51666666666667</c:v>
                </c:pt>
                <c:pt idx="13">
                  <c:v>137.22222222222223</c:v>
                </c:pt>
                <c:pt idx="14">
                  <c:v>113.24583333333334</c:v>
                </c:pt>
                <c:pt idx="15">
                  <c:v>98.225000000000009</c:v>
                </c:pt>
                <c:pt idx="16">
                  <c:v>91.526388888888889</c:v>
                </c:pt>
                <c:pt idx="17">
                  <c:v>85.966666666666654</c:v>
                </c:pt>
                <c:pt idx="18">
                  <c:v>82.347222222222229</c:v>
                </c:pt>
                <c:pt idx="19">
                  <c:v>63.998611111111124</c:v>
                </c:pt>
                <c:pt idx="20">
                  <c:v>43.62638888888889</c:v>
                </c:pt>
                <c:pt idx="21">
                  <c:v>42.319444444444436</c:v>
                </c:pt>
                <c:pt idx="22">
                  <c:v>24.804166666666664</c:v>
                </c:pt>
                <c:pt idx="23">
                  <c:v>17.983333333333331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4-48DE-9C15-76A9318AD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ATC1404_graphs!$G$83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ATC1404_graphs!$P$6:$V$6</c:f>
              <c:numCache>
                <c:formatCode>0</c:formatCode>
                <c:ptCount val="7"/>
                <c:pt idx="0">
                  <c:v>4915.2013888888887</c:v>
                </c:pt>
                <c:pt idx="1">
                  <c:v>4874.4430555555555</c:v>
                </c:pt>
                <c:pt idx="2">
                  <c:v>5187.6819444444445</c:v>
                </c:pt>
                <c:pt idx="3">
                  <c:v>5146.6541666666662</c:v>
                </c:pt>
                <c:pt idx="4">
                  <c:v>4925.7069444444433</c:v>
                </c:pt>
                <c:pt idx="5">
                  <c:v>4231.7374999999993</c:v>
                </c:pt>
                <c:pt idx="6">
                  <c:v>3139.5954545454547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C-4F15-994F-6D8FB504545B}"/>
            </c:ext>
          </c:extLst>
        </c:ser>
        <c:ser>
          <c:idx val="1"/>
          <c:order val="1"/>
          <c:tx>
            <c:strRef>
              <c:f>ATC1404_graphs!$I$83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ATC1404_graphs!$P$7:$V$7</c:f>
              <c:numCache>
                <c:formatCode>0</c:formatCode>
                <c:ptCount val="7"/>
                <c:pt idx="0">
                  <c:v>5006.0486111111113</c:v>
                </c:pt>
                <c:pt idx="1">
                  <c:v>4876.0541666666677</c:v>
                </c:pt>
                <c:pt idx="2">
                  <c:v>5243.2972222222243</c:v>
                </c:pt>
                <c:pt idx="3">
                  <c:v>5164.854166666667</c:v>
                </c:pt>
                <c:pt idx="4">
                  <c:v>4915.7388888888909</c:v>
                </c:pt>
                <c:pt idx="5">
                  <c:v>4175.9874999999993</c:v>
                </c:pt>
                <c:pt idx="6">
                  <c:v>3126.681818181818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C-4F15-994F-6D8FB504545B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ATC1404_graphs!$P$5:$V$5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ATC1404_graphs!$P$8:$V$8</c:f>
              <c:numCache>
                <c:formatCode>0</c:formatCode>
                <c:ptCount val="7"/>
                <c:pt idx="0">
                  <c:v>9921.25</c:v>
                </c:pt>
                <c:pt idx="1">
                  <c:v>9750.4972222222241</c:v>
                </c:pt>
                <c:pt idx="2">
                  <c:v>10430.979166666668</c:v>
                </c:pt>
                <c:pt idx="3">
                  <c:v>10311.508333333333</c:v>
                </c:pt>
                <c:pt idx="4">
                  <c:v>9841.445833333335</c:v>
                </c:pt>
                <c:pt idx="5">
                  <c:v>8407.7249999999985</c:v>
                </c:pt>
                <c:pt idx="6">
                  <c:v>6266.2772727272732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EC-4F15-994F-6D8FB5045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6DD8-48D3-8305-D6883262E545}"/>
              </c:ext>
            </c:extLst>
          </c:dPt>
          <c:cat>
            <c:strRef>
              <c:f>ATC1404_graphs!$P$9:$AA$9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ATC1404_graphs!$P$12:$AA$12</c:f>
              <c:numCache>
                <c:formatCode>0</c:formatCode>
                <c:ptCount val="12"/>
                <c:pt idx="0">
                  <c:v>14923.466666666667</c:v>
                </c:pt>
                <c:pt idx="1">
                  <c:v>14726.5</c:v>
                </c:pt>
                <c:pt idx="2">
                  <c:v>11892.470000000001</c:v>
                </c:pt>
                <c:pt idx="3">
                  <c:v>5946.97</c:v>
                </c:pt>
                <c:pt idx="4">
                  <c:v>7256.1399999999994</c:v>
                </c:pt>
                <c:pt idx="5">
                  <c:v>9210</c:v>
                </c:pt>
                <c:pt idx="6">
                  <c:v>11156.73</c:v>
                </c:pt>
                <c:pt idx="7">
                  <c:v>9536.1699999999983</c:v>
                </c:pt>
                <c:pt idx="8">
                  <c:v>9423.52</c:v>
                </c:pt>
                <c:pt idx="9">
                  <c:v>10232.216666666667</c:v>
                </c:pt>
                <c:pt idx="10">
                  <c:v>9004.2999999999993</c:v>
                </c:pt>
                <c:pt idx="11">
                  <c:v>7305.15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8-48D3-8305-D6883262E545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ATC1404_graphs!$P$10:$AA$10</c:f>
              <c:numCache>
                <c:formatCode>0</c:formatCode>
                <c:ptCount val="12"/>
                <c:pt idx="0">
                  <c:v>7369</c:v>
                </c:pt>
                <c:pt idx="1">
                  <c:v>7400.083333333333</c:v>
                </c:pt>
                <c:pt idx="2">
                  <c:v>5930.96</c:v>
                </c:pt>
                <c:pt idx="3">
                  <c:v>2887.76</c:v>
                </c:pt>
                <c:pt idx="4">
                  <c:v>3535.9866666666667</c:v>
                </c:pt>
                <c:pt idx="5">
                  <c:v>4516.3866666666663</c:v>
                </c:pt>
                <c:pt idx="6">
                  <c:v>5501.69</c:v>
                </c:pt>
                <c:pt idx="7">
                  <c:v>5071.9999999999991</c:v>
                </c:pt>
                <c:pt idx="8">
                  <c:v>4697.6000000000004</c:v>
                </c:pt>
                <c:pt idx="9">
                  <c:v>5188.0333333333347</c:v>
                </c:pt>
                <c:pt idx="10">
                  <c:v>4462.25</c:v>
                </c:pt>
                <c:pt idx="11">
                  <c:v>3557.4999999999995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8-48D3-8305-D6883262E545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ATC1404_graphs!$P$11:$AA$11</c:f>
              <c:numCache>
                <c:formatCode>0</c:formatCode>
                <c:ptCount val="12"/>
                <c:pt idx="0">
                  <c:v>7554.4666666666662</c:v>
                </c:pt>
                <c:pt idx="1">
                  <c:v>7326.4166666666661</c:v>
                </c:pt>
                <c:pt idx="2">
                  <c:v>5961.51</c:v>
                </c:pt>
                <c:pt idx="3">
                  <c:v>3059.21</c:v>
                </c:pt>
                <c:pt idx="4">
                  <c:v>3720.1533333333332</c:v>
                </c:pt>
                <c:pt idx="5">
                  <c:v>4693.6133333333337</c:v>
                </c:pt>
                <c:pt idx="6">
                  <c:v>5655.04</c:v>
                </c:pt>
                <c:pt idx="7">
                  <c:v>4464.1699999999992</c:v>
                </c:pt>
                <c:pt idx="8">
                  <c:v>4725.9199999999992</c:v>
                </c:pt>
                <c:pt idx="9">
                  <c:v>5044.1833333333325</c:v>
                </c:pt>
                <c:pt idx="10">
                  <c:v>4542.05</c:v>
                </c:pt>
                <c:pt idx="11">
                  <c:v>3747.6499999999996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D8-48D3-8305-D6883262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ATC1404_graphs!$P$13:$Y$13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ATC1404_graphs!$P$16:$Y$16</c:f>
              <c:numCache>
                <c:formatCode>General</c:formatCode>
                <c:ptCount val="10"/>
                <c:pt idx="2" formatCode="0">
                  <c:v>15193.583324000003</c:v>
                </c:pt>
                <c:pt idx="3" formatCode="0">
                  <c:v>14298.911091599999</c:v>
                </c:pt>
                <c:pt idx="4" formatCode="0">
                  <c:v>14937.267754</c:v>
                </c:pt>
                <c:pt idx="5" formatCode="0">
                  <c:v>15122.145275000001</c:v>
                </c:pt>
                <c:pt idx="6" formatCode="0">
                  <c:v>16208.857762200001</c:v>
                </c:pt>
                <c:pt idx="8" formatCode="0">
                  <c:v>15238.646969696969</c:v>
                </c:pt>
                <c:pt idx="9" formatCode="0">
                  <c:v>10051.136111111111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A-4615-8BC7-8CD4D92BD5AC}"/>
            </c:ext>
          </c:extLst>
        </c:ser>
        <c:ser>
          <c:idx val="0"/>
          <c:order val="1"/>
          <c:tx>
            <c:strRef>
              <c:f>ATC1404_graphs!$G$83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ATC1404_graphs!$P$13:$Y$13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ATC1404_graphs!$P$14:$Y$14</c:f>
              <c:numCache>
                <c:formatCode>0</c:formatCode>
                <c:ptCount val="10"/>
                <c:pt idx="2">
                  <c:v>7414.6499950000016</c:v>
                </c:pt>
                <c:pt idx="3">
                  <c:v>6905.0877682</c:v>
                </c:pt>
                <c:pt idx="4">
                  <c:v>7223.8708774000015</c:v>
                </c:pt>
                <c:pt idx="5">
                  <c:v>7341.5192741999999</c:v>
                </c:pt>
                <c:pt idx="6">
                  <c:v>8041.6999922000014</c:v>
                </c:pt>
                <c:pt idx="8">
                  <c:v>7712.0996969696971</c:v>
                </c:pt>
                <c:pt idx="9">
                  <c:v>5009.9375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A-4615-8BC7-8CD4D92BD5AC}"/>
            </c:ext>
          </c:extLst>
        </c:ser>
        <c:ser>
          <c:idx val="1"/>
          <c:order val="2"/>
          <c:tx>
            <c:strRef>
              <c:f>ATC1404_graphs!$I$83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ATC1404_graphs!$P$13:$Y$13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ATC1404_graphs!$P$15:$Y$15</c:f>
              <c:numCache>
                <c:formatCode>0</c:formatCode>
                <c:ptCount val="10"/>
                <c:pt idx="2">
                  <c:v>7778.9333290000004</c:v>
                </c:pt>
                <c:pt idx="3">
                  <c:v>7393.8233233999999</c:v>
                </c:pt>
                <c:pt idx="4">
                  <c:v>7713.3968765999989</c:v>
                </c:pt>
                <c:pt idx="5">
                  <c:v>7780.6260008000008</c:v>
                </c:pt>
                <c:pt idx="6">
                  <c:v>8167.1577700000007</c:v>
                </c:pt>
                <c:pt idx="8">
                  <c:v>7526.5472727272709</c:v>
                </c:pt>
                <c:pt idx="9">
                  <c:v>5041.1986111111119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A-4615-8BC7-8CD4D92BD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ATC1404_NorthWestbound!$C$8:$C$31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ATC1404_NorthWestbound!$L$8:$L$31</c:f>
              <c:numCache>
                <c:formatCode>0</c:formatCode>
                <c:ptCount val="24"/>
                <c:pt idx="0">
                  <c:v>25.883611111111112</c:v>
                </c:pt>
                <c:pt idx="1">
                  <c:v>18.585833333333333</c:v>
                </c:pt>
                <c:pt idx="2">
                  <c:v>15.742500000000001</c:v>
                </c:pt>
                <c:pt idx="3">
                  <c:v>17.529444444444444</c:v>
                </c:pt>
                <c:pt idx="4">
                  <c:v>33.652500000000003</c:v>
                </c:pt>
                <c:pt idx="5">
                  <c:v>105.51361111111112</c:v>
                </c:pt>
                <c:pt idx="6">
                  <c:v>164.10027777777779</c:v>
                </c:pt>
                <c:pt idx="7">
                  <c:v>255.26166666666668</c:v>
                </c:pt>
                <c:pt idx="8">
                  <c:v>268.61500000000001</c:v>
                </c:pt>
                <c:pt idx="9">
                  <c:v>290.42777777777775</c:v>
                </c:pt>
                <c:pt idx="10">
                  <c:v>297.66666666666663</c:v>
                </c:pt>
                <c:pt idx="11">
                  <c:v>317.4419444444444</c:v>
                </c:pt>
                <c:pt idx="12">
                  <c:v>350.52166666666665</c:v>
                </c:pt>
                <c:pt idx="13">
                  <c:v>362.6727777777777</c:v>
                </c:pt>
                <c:pt idx="14">
                  <c:v>342.50972222222219</c:v>
                </c:pt>
                <c:pt idx="15">
                  <c:v>382.56916666666666</c:v>
                </c:pt>
                <c:pt idx="16">
                  <c:v>410.90194444444444</c:v>
                </c:pt>
                <c:pt idx="17">
                  <c:v>385.08138888888891</c:v>
                </c:pt>
                <c:pt idx="18">
                  <c:v>316.51861111111111</c:v>
                </c:pt>
                <c:pt idx="19">
                  <c:v>250.77527777777777</c:v>
                </c:pt>
                <c:pt idx="20">
                  <c:v>152.7475</c:v>
                </c:pt>
                <c:pt idx="21">
                  <c:v>118.68916666666669</c:v>
                </c:pt>
                <c:pt idx="22">
                  <c:v>83.630555555555546</c:v>
                </c:pt>
                <c:pt idx="23">
                  <c:v>42.898888888888891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4-4F3C-B22B-3E5BC0C3ECCC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ATC1404_NorthWestbound!$C$8:$C$31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ATC1404_NorthWestbound!$I$8:$I$31</c:f>
              <c:numCache>
                <c:formatCode>0</c:formatCode>
                <c:ptCount val="24"/>
                <c:pt idx="0">
                  <c:v>33.31666666666667</c:v>
                </c:pt>
                <c:pt idx="1">
                  <c:v>22.337500000000002</c:v>
                </c:pt>
                <c:pt idx="2">
                  <c:v>17.274999999999999</c:v>
                </c:pt>
                <c:pt idx="3">
                  <c:v>15.924999999999999</c:v>
                </c:pt>
                <c:pt idx="4">
                  <c:v>23.958333333333332</c:v>
                </c:pt>
                <c:pt idx="5">
                  <c:v>58</c:v>
                </c:pt>
                <c:pt idx="6">
                  <c:v>79.933333333333323</c:v>
                </c:pt>
                <c:pt idx="7">
                  <c:v>108.8</c:v>
                </c:pt>
                <c:pt idx="8">
                  <c:v>152.98749999999998</c:v>
                </c:pt>
                <c:pt idx="9">
                  <c:v>246.00416666666669</c:v>
                </c:pt>
                <c:pt idx="10">
                  <c:v>291.34999999999997</c:v>
                </c:pt>
                <c:pt idx="11">
                  <c:v>318.92500000000001</c:v>
                </c:pt>
                <c:pt idx="12">
                  <c:v>342.42500000000001</c:v>
                </c:pt>
                <c:pt idx="13">
                  <c:v>349.42083333333335</c:v>
                </c:pt>
                <c:pt idx="14">
                  <c:v>364.57083333333338</c:v>
                </c:pt>
                <c:pt idx="15">
                  <c:v>351.63749999999999</c:v>
                </c:pt>
                <c:pt idx="16">
                  <c:v>335.42916666666662</c:v>
                </c:pt>
                <c:pt idx="17">
                  <c:v>334.47083333333336</c:v>
                </c:pt>
                <c:pt idx="18">
                  <c:v>256.10833333333329</c:v>
                </c:pt>
                <c:pt idx="19">
                  <c:v>192.57083333333335</c:v>
                </c:pt>
                <c:pt idx="20">
                  <c:v>132.39583333333334</c:v>
                </c:pt>
                <c:pt idx="21">
                  <c:v>95.274999999999991</c:v>
                </c:pt>
                <c:pt idx="22">
                  <c:v>64.704166666666666</c:v>
                </c:pt>
                <c:pt idx="23">
                  <c:v>43.916666666666664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84-4F3C-B22B-3E5BC0C3ECCC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ATC1404_NorthWestbound!$C$8:$C$31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ATC1404_NorthWestbound!$J$8:$J$31</c:f>
              <c:numCache>
                <c:formatCode>0</c:formatCode>
                <c:ptCount val="24"/>
                <c:pt idx="0">
                  <c:v>26.459090909090911</c:v>
                </c:pt>
                <c:pt idx="1">
                  <c:v>17.140909090909091</c:v>
                </c:pt>
                <c:pt idx="2">
                  <c:v>13.513636363636364</c:v>
                </c:pt>
                <c:pt idx="3">
                  <c:v>10.254545454545454</c:v>
                </c:pt>
                <c:pt idx="4">
                  <c:v>14.468181818181817</c:v>
                </c:pt>
                <c:pt idx="5">
                  <c:v>38.927272727272729</c:v>
                </c:pt>
                <c:pt idx="6">
                  <c:v>51.290909090909096</c:v>
                </c:pt>
                <c:pt idx="7">
                  <c:v>58.009090909090908</c:v>
                </c:pt>
                <c:pt idx="8">
                  <c:v>62.25454545454545</c:v>
                </c:pt>
                <c:pt idx="9">
                  <c:v>109.35454545454546</c:v>
                </c:pt>
                <c:pt idx="10">
                  <c:v>217.52272727272728</c:v>
                </c:pt>
                <c:pt idx="11">
                  <c:v>324.54545454545456</c:v>
                </c:pt>
                <c:pt idx="12">
                  <c:v>332.61363636363637</c:v>
                </c:pt>
                <c:pt idx="13">
                  <c:v>336.5181818181818</c:v>
                </c:pt>
                <c:pt idx="14">
                  <c:v>317.70454545454544</c:v>
                </c:pt>
                <c:pt idx="15">
                  <c:v>283.36363636363637</c:v>
                </c:pt>
                <c:pt idx="16">
                  <c:v>228.07272727272729</c:v>
                </c:pt>
                <c:pt idx="17">
                  <c:v>174.16363636363636</c:v>
                </c:pt>
                <c:pt idx="18">
                  <c:v>156.22727272727272</c:v>
                </c:pt>
                <c:pt idx="19">
                  <c:v>132.76363636363638</c:v>
                </c:pt>
                <c:pt idx="20">
                  <c:v>86.968181818181833</c:v>
                </c:pt>
                <c:pt idx="21">
                  <c:v>71.927272727272737</c:v>
                </c:pt>
                <c:pt idx="22">
                  <c:v>46.095454545454544</c:v>
                </c:pt>
                <c:pt idx="23">
                  <c:v>29.436363636363637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84-4F3C-B22B-3E5BC0C3E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ATC1081_graphs!$G$83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ATC1081_graphs!$P$6:$V$6</c:f>
              <c:numCache>
                <c:formatCode>0</c:formatCode>
                <c:ptCount val="7"/>
                <c:pt idx="0">
                  <c:v>7251.3958333333348</c:v>
                </c:pt>
                <c:pt idx="1">
                  <c:v>7740.9083333333328</c:v>
                </c:pt>
                <c:pt idx="2">
                  <c:v>7874.2250000000004</c:v>
                </c:pt>
                <c:pt idx="3">
                  <c:v>7872.7277777777772</c:v>
                </c:pt>
                <c:pt idx="4">
                  <c:v>7824.4291666666668</c:v>
                </c:pt>
                <c:pt idx="5">
                  <c:v>6209.6875</c:v>
                </c:pt>
                <c:pt idx="6">
                  <c:v>5292.0166666666664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4-445F-A3D0-A7B77FEE3547}"/>
            </c:ext>
          </c:extLst>
        </c:ser>
        <c:ser>
          <c:idx val="1"/>
          <c:order val="1"/>
          <c:tx>
            <c:strRef>
              <c:f>ATC1081_graphs!$I$83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ATC1081_graphs!$P$7:$V$7</c:f>
              <c:numCache>
                <c:formatCode>0</c:formatCode>
                <c:ptCount val="7"/>
                <c:pt idx="0">
                  <c:v>7747.3791666666666</c:v>
                </c:pt>
                <c:pt idx="1">
                  <c:v>8195.9958333333343</c:v>
                </c:pt>
                <c:pt idx="2">
                  <c:v>8388.5750000000007</c:v>
                </c:pt>
                <c:pt idx="3">
                  <c:v>8496.4347222222223</c:v>
                </c:pt>
                <c:pt idx="4">
                  <c:v>8388.4583333333321</c:v>
                </c:pt>
                <c:pt idx="5">
                  <c:v>6506.145833333333</c:v>
                </c:pt>
                <c:pt idx="6">
                  <c:v>5649.6124999999993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64-445F-A3D0-A7B77FEE3547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ATC1081_graphs!$P$5:$V$5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ATC1081_graphs!$P$8:$V$8</c:f>
              <c:numCache>
                <c:formatCode>0</c:formatCode>
                <c:ptCount val="7"/>
                <c:pt idx="0">
                  <c:v>14998.775000000001</c:v>
                </c:pt>
                <c:pt idx="1">
                  <c:v>15936.904166666667</c:v>
                </c:pt>
                <c:pt idx="2">
                  <c:v>16262.800000000001</c:v>
                </c:pt>
                <c:pt idx="3">
                  <c:v>16369.162499999999</c:v>
                </c:pt>
                <c:pt idx="4">
                  <c:v>16212.887499999999</c:v>
                </c:pt>
                <c:pt idx="5">
                  <c:v>12715.833333333332</c:v>
                </c:pt>
                <c:pt idx="6">
                  <c:v>10941.629166666666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64-445F-A3D0-A7B77FEE3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ATC1404_SouthEastbound!$C$8:$C$31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ATC1404_SouthEastbound!$L$8:$L$31</c:f>
              <c:numCache>
                <c:formatCode>0</c:formatCode>
                <c:ptCount val="24"/>
                <c:pt idx="0">
                  <c:v>32.24166666666666</c:v>
                </c:pt>
                <c:pt idx="1">
                  <c:v>21.074166666666667</c:v>
                </c:pt>
                <c:pt idx="2">
                  <c:v>19.477499999999999</c:v>
                </c:pt>
                <c:pt idx="3">
                  <c:v>22.686388888888889</c:v>
                </c:pt>
                <c:pt idx="4">
                  <c:v>44.582499999999996</c:v>
                </c:pt>
                <c:pt idx="5">
                  <c:v>119.85</c:v>
                </c:pt>
                <c:pt idx="6">
                  <c:v>218.98722222222221</c:v>
                </c:pt>
                <c:pt idx="7">
                  <c:v>269.23</c:v>
                </c:pt>
                <c:pt idx="8">
                  <c:v>274.32944444444445</c:v>
                </c:pt>
                <c:pt idx="9">
                  <c:v>227.04749999999999</c:v>
                </c:pt>
                <c:pt idx="10">
                  <c:v>239.85777777777776</c:v>
                </c:pt>
                <c:pt idx="11">
                  <c:v>289.89250000000004</c:v>
                </c:pt>
                <c:pt idx="12">
                  <c:v>333.72500000000002</c:v>
                </c:pt>
                <c:pt idx="13">
                  <c:v>353.02805555555557</c:v>
                </c:pt>
                <c:pt idx="14">
                  <c:v>346.39527777777778</c:v>
                </c:pt>
                <c:pt idx="15">
                  <c:v>335.19666666666666</c:v>
                </c:pt>
                <c:pt idx="16">
                  <c:v>372.67083333333335</c:v>
                </c:pt>
                <c:pt idx="17">
                  <c:v>388.47055555555551</c:v>
                </c:pt>
                <c:pt idx="18">
                  <c:v>328.35861111111109</c:v>
                </c:pt>
                <c:pt idx="19">
                  <c:v>258.14</c:v>
                </c:pt>
                <c:pt idx="20">
                  <c:v>213.52138888888891</c:v>
                </c:pt>
                <c:pt idx="21">
                  <c:v>151.77611111111111</c:v>
                </c:pt>
                <c:pt idx="22">
                  <c:v>120.85416666666667</c:v>
                </c:pt>
                <c:pt idx="23">
                  <c:v>59.805277777777768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8-4FA5-8CB8-1C556DF01CB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ATC1404_SouthEastbound!$C$8:$C$31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ATC1404_SouthEastbound!$I$8:$I$31</c:f>
              <c:numCache>
                <c:formatCode>0</c:formatCode>
                <c:ptCount val="24"/>
                <c:pt idx="0">
                  <c:v>39.4375</c:v>
                </c:pt>
                <c:pt idx="1">
                  <c:v>24.25</c:v>
                </c:pt>
                <c:pt idx="2">
                  <c:v>20.125</c:v>
                </c:pt>
                <c:pt idx="3">
                  <c:v>18.462500000000002</c:v>
                </c:pt>
                <c:pt idx="4">
                  <c:v>25.979166666666668</c:v>
                </c:pt>
                <c:pt idx="5">
                  <c:v>55.004166666666663</c:v>
                </c:pt>
                <c:pt idx="6">
                  <c:v>99.258333333333326</c:v>
                </c:pt>
                <c:pt idx="7">
                  <c:v>78.916666666666671</c:v>
                </c:pt>
                <c:pt idx="8">
                  <c:v>108.25</c:v>
                </c:pt>
                <c:pt idx="9">
                  <c:v>154.60416666666666</c:v>
                </c:pt>
                <c:pt idx="10">
                  <c:v>210.18333333333331</c:v>
                </c:pt>
                <c:pt idx="11">
                  <c:v>268.12083333333334</c:v>
                </c:pt>
                <c:pt idx="12">
                  <c:v>303.75833333333338</c:v>
                </c:pt>
                <c:pt idx="13">
                  <c:v>324.77500000000003</c:v>
                </c:pt>
                <c:pt idx="14">
                  <c:v>336.71249999999998</c:v>
                </c:pt>
                <c:pt idx="15">
                  <c:v>329.74166666666667</c:v>
                </c:pt>
                <c:pt idx="16">
                  <c:v>357.26249999999999</c:v>
                </c:pt>
                <c:pt idx="17">
                  <c:v>334.08750000000003</c:v>
                </c:pt>
                <c:pt idx="18">
                  <c:v>334.19166666666666</c:v>
                </c:pt>
                <c:pt idx="19">
                  <c:v>243.63333333333333</c:v>
                </c:pt>
                <c:pt idx="20">
                  <c:v>194.37083333333331</c:v>
                </c:pt>
                <c:pt idx="21">
                  <c:v>154.32916666666665</c:v>
                </c:pt>
                <c:pt idx="22">
                  <c:v>99.654166666666654</c:v>
                </c:pt>
                <c:pt idx="23">
                  <c:v>60.879166666666663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8-4FA5-8CB8-1C556DF01CB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ATC1404_SouthEastbound!$C$8:$C$31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ATC1404_SouthEastbound!$J$8:$J$31</c:f>
              <c:numCache>
                <c:formatCode>0</c:formatCode>
                <c:ptCount val="24"/>
                <c:pt idx="0">
                  <c:v>35.15</c:v>
                </c:pt>
                <c:pt idx="1">
                  <c:v>22.154545454545456</c:v>
                </c:pt>
                <c:pt idx="2">
                  <c:v>14.881818181818181</c:v>
                </c:pt>
                <c:pt idx="3">
                  <c:v>14.227272727272727</c:v>
                </c:pt>
                <c:pt idx="4">
                  <c:v>17.513636363636365</c:v>
                </c:pt>
                <c:pt idx="5">
                  <c:v>37.68181818181818</c:v>
                </c:pt>
                <c:pt idx="6">
                  <c:v>70.168181818181807</c:v>
                </c:pt>
                <c:pt idx="7">
                  <c:v>40.295454545454547</c:v>
                </c:pt>
                <c:pt idx="8">
                  <c:v>50.93181818181818</c:v>
                </c:pt>
                <c:pt idx="9">
                  <c:v>75.459090909090904</c:v>
                </c:pt>
                <c:pt idx="10">
                  <c:v>119.02272727272727</c:v>
                </c:pt>
                <c:pt idx="11">
                  <c:v>202.6</c:v>
                </c:pt>
                <c:pt idx="12">
                  <c:v>262.96818181818185</c:v>
                </c:pt>
                <c:pt idx="13">
                  <c:v>298.25</c:v>
                </c:pt>
                <c:pt idx="14">
                  <c:v>310.84090909090907</c:v>
                </c:pt>
                <c:pt idx="15">
                  <c:v>313.19545454545454</c:v>
                </c:pt>
                <c:pt idx="16">
                  <c:v>323.49545454545455</c:v>
                </c:pt>
                <c:pt idx="17">
                  <c:v>265.82272727272726</c:v>
                </c:pt>
                <c:pt idx="18">
                  <c:v>260.44090909090909</c:v>
                </c:pt>
                <c:pt idx="19">
                  <c:v>120.19090909090909</c:v>
                </c:pt>
                <c:pt idx="20">
                  <c:v>99.259090909090901</c:v>
                </c:pt>
                <c:pt idx="21">
                  <c:v>75.331818181818178</c:v>
                </c:pt>
                <c:pt idx="22">
                  <c:v>57.74545454545455</c:v>
                </c:pt>
                <c:pt idx="23">
                  <c:v>39.054545454545455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78-4FA5-8CB8-1C556DF01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ATC3006_graphs!$G$83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ATC3006_graphs!$P$6:$V$6</c:f>
              <c:numCache>
                <c:formatCode>0</c:formatCode>
                <c:ptCount val="7"/>
                <c:pt idx="0">
                  <c:v>5075.2738095238101</c:v>
                </c:pt>
                <c:pt idx="1">
                  <c:v>5803.6805555555547</c:v>
                </c:pt>
                <c:pt idx="2">
                  <c:v>6074.6958333333332</c:v>
                </c:pt>
                <c:pt idx="3">
                  <c:v>5514.1583333333328</c:v>
                </c:pt>
                <c:pt idx="4">
                  <c:v>6582.8472222222226</c:v>
                </c:pt>
                <c:pt idx="5">
                  <c:v>6362.5166666666673</c:v>
                </c:pt>
                <c:pt idx="6">
                  <c:v>4705.25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3-408C-B60F-78DF3809BE4B}"/>
            </c:ext>
          </c:extLst>
        </c:ser>
        <c:ser>
          <c:idx val="1"/>
          <c:order val="1"/>
          <c:tx>
            <c:strRef>
              <c:f>ATC3006_graphs!$I$83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ATC3006_graphs!$P$7:$V$7</c:f>
              <c:numCache>
                <c:formatCode>0</c:formatCode>
                <c:ptCount val="7"/>
                <c:pt idx="0">
                  <c:v>3898.3333333333335</c:v>
                </c:pt>
                <c:pt idx="1">
                  <c:v>4587.1944444444453</c:v>
                </c:pt>
                <c:pt idx="2">
                  <c:v>4667.0916666666672</c:v>
                </c:pt>
                <c:pt idx="3">
                  <c:v>4189.9027777777774</c:v>
                </c:pt>
                <c:pt idx="4">
                  <c:v>4923.3472222222226</c:v>
                </c:pt>
                <c:pt idx="5">
                  <c:v>5073.0500000000011</c:v>
                </c:pt>
                <c:pt idx="6">
                  <c:v>3715.25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3-408C-B60F-78DF3809BE4B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ATC3006_graphs!$P$5:$V$5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ATC3006_graphs!$P$8:$V$8</c:f>
              <c:numCache>
                <c:formatCode>0</c:formatCode>
                <c:ptCount val="7"/>
                <c:pt idx="0">
                  <c:v>8973.6071428571431</c:v>
                </c:pt>
                <c:pt idx="1">
                  <c:v>10390.875</c:v>
                </c:pt>
                <c:pt idx="2">
                  <c:v>10741.7875</c:v>
                </c:pt>
                <c:pt idx="3">
                  <c:v>9704.0611111111102</c:v>
                </c:pt>
                <c:pt idx="4">
                  <c:v>11506.194444444445</c:v>
                </c:pt>
                <c:pt idx="5">
                  <c:v>11435.566666666669</c:v>
                </c:pt>
                <c:pt idx="6">
                  <c:v>8420.5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3-408C-B60F-78DF3809B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C1E7-4FE4-AD47-41F50BCE36D8}"/>
              </c:ext>
            </c:extLst>
          </c:dPt>
          <c:cat>
            <c:strRef>
              <c:f>ATC3006_graphs!$P$9:$AA$9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ATC3006_graphs!$P$12:$AA$12</c:f>
              <c:numCache>
                <c:formatCode>0</c:formatCode>
                <c:ptCount val="12"/>
                <c:pt idx="2">
                  <c:v>10785.333333333332</c:v>
                </c:pt>
                <c:pt idx="5">
                  <c:v>4457.5</c:v>
                </c:pt>
                <c:pt idx="6">
                  <c:v>9902.4333333333343</c:v>
                </c:pt>
                <c:pt idx="7">
                  <c:v>11682.625</c:v>
                </c:pt>
                <c:pt idx="8">
                  <c:v>10481.041666666668</c:v>
                </c:pt>
                <c:pt idx="9">
                  <c:v>10426.933333333334</c:v>
                </c:pt>
                <c:pt idx="10">
                  <c:v>6841.4333333333325</c:v>
                </c:pt>
                <c:pt idx="11">
                  <c:v>14515.333333333336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7-4FE4-AD47-41F50BCE36D8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ATC3006_graphs!$P$10:$AA$10</c:f>
              <c:numCache>
                <c:formatCode>0</c:formatCode>
                <c:ptCount val="12"/>
                <c:pt idx="2">
                  <c:v>6215.333333333333</c:v>
                </c:pt>
                <c:pt idx="5">
                  <c:v>2639.25</c:v>
                </c:pt>
                <c:pt idx="6">
                  <c:v>5583.9666666666681</c:v>
                </c:pt>
                <c:pt idx="7">
                  <c:v>6480.8333333333339</c:v>
                </c:pt>
                <c:pt idx="8">
                  <c:v>5955.7291666666679</c:v>
                </c:pt>
                <c:pt idx="9">
                  <c:v>5867.6833333333334</c:v>
                </c:pt>
                <c:pt idx="10">
                  <c:v>3881.333333333333</c:v>
                </c:pt>
                <c:pt idx="11">
                  <c:v>8238.586666666668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7-4FE4-AD47-41F50BCE36D8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ATC3006_graphs!$P$11:$AA$11</c:f>
              <c:numCache>
                <c:formatCode>0</c:formatCode>
                <c:ptCount val="12"/>
                <c:pt idx="2">
                  <c:v>4570</c:v>
                </c:pt>
                <c:pt idx="5">
                  <c:v>1818.25</c:v>
                </c:pt>
                <c:pt idx="6">
                  <c:v>4318.4666666666672</c:v>
                </c:pt>
                <c:pt idx="7">
                  <c:v>5201.791666666667</c:v>
                </c:pt>
                <c:pt idx="8">
                  <c:v>4525.3125000000009</c:v>
                </c:pt>
                <c:pt idx="9">
                  <c:v>4559.25</c:v>
                </c:pt>
                <c:pt idx="10">
                  <c:v>2960.0999999999995</c:v>
                </c:pt>
                <c:pt idx="11">
                  <c:v>6276.7466666666669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E7-4FE4-AD47-41F50BCE3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ATC3006_graphs!$P$13:$Y$13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ATC3006_graphs!$P$16:$Y$16</c:f>
              <c:numCache>
                <c:formatCode>General</c:formatCode>
                <c:ptCount val="10"/>
                <c:pt idx="3" formatCode="0">
                  <c:v>14958.3410878</c:v>
                </c:pt>
                <c:pt idx="4" formatCode="0">
                  <c:v>14118.600972</c:v>
                </c:pt>
                <c:pt idx="8" formatCode="0">
                  <c:v>15002.796484848483</c:v>
                </c:pt>
                <c:pt idx="9" formatCode="0">
                  <c:v>10263.30503968254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C-4FF8-8F0D-F113465C31D4}"/>
            </c:ext>
          </c:extLst>
        </c:ser>
        <c:ser>
          <c:idx val="0"/>
          <c:order val="1"/>
          <c:tx>
            <c:strRef>
              <c:f>ATC3006_graphs!$G$83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ATC3006_graphs!$P$13:$Y$13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ATC3006_graphs!$P$14:$Y$14</c:f>
              <c:numCache>
                <c:formatCode>0</c:formatCode>
                <c:ptCount val="10"/>
                <c:pt idx="3">
                  <c:v>8120.2088774000003</c:v>
                </c:pt>
                <c:pt idx="4">
                  <c:v>7801.8573196000007</c:v>
                </c:pt>
                <c:pt idx="8">
                  <c:v>8791.5488989898968</c:v>
                </c:pt>
                <c:pt idx="9">
                  <c:v>5810.1311507936507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EC-4FF8-8F0D-F113465C31D4}"/>
            </c:ext>
          </c:extLst>
        </c:ser>
        <c:ser>
          <c:idx val="1"/>
          <c:order val="2"/>
          <c:tx>
            <c:strRef>
              <c:f>ATC3006_graphs!$I$83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ATC3006_graphs!$P$13:$Y$13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ATC3006_graphs!$P$15:$Y$15</c:f>
              <c:numCache>
                <c:formatCode>0</c:formatCode>
                <c:ptCount val="10"/>
                <c:pt idx="3">
                  <c:v>6838.1322103999992</c:v>
                </c:pt>
                <c:pt idx="4">
                  <c:v>6316.7436524000004</c:v>
                </c:pt>
                <c:pt idx="8">
                  <c:v>6211.2475858585858</c:v>
                </c:pt>
                <c:pt idx="9">
                  <c:v>4453.1738888888895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EC-4FF8-8F0D-F113465C3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ATC3006_NorthWestbound!$C$8:$C$31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ATC3006_NorthWestbound!$L$8:$L$31</c:f>
              <c:numCache>
                <c:formatCode>0</c:formatCode>
                <c:ptCount val="24"/>
                <c:pt idx="0">
                  <c:v>7.7034920634920638</c:v>
                </c:pt>
                <c:pt idx="1">
                  <c:v>4.5930753968253963</c:v>
                </c:pt>
                <c:pt idx="2">
                  <c:v>2.8927380952380957</c:v>
                </c:pt>
                <c:pt idx="3">
                  <c:v>3.6007738095238095</c:v>
                </c:pt>
                <c:pt idx="4">
                  <c:v>7.872063492063492</c:v>
                </c:pt>
                <c:pt idx="5">
                  <c:v>26.564325396825399</c:v>
                </c:pt>
                <c:pt idx="6">
                  <c:v>59.261309523809516</c:v>
                </c:pt>
                <c:pt idx="7">
                  <c:v>110.05234126984128</c:v>
                </c:pt>
                <c:pt idx="8">
                  <c:v>162.56876984126984</c:v>
                </c:pt>
                <c:pt idx="9">
                  <c:v>410.8565873015873</c:v>
                </c:pt>
                <c:pt idx="10">
                  <c:v>574.7017658730158</c:v>
                </c:pt>
                <c:pt idx="11">
                  <c:v>548.38474206349201</c:v>
                </c:pt>
                <c:pt idx="12">
                  <c:v>519.57472222222225</c:v>
                </c:pt>
                <c:pt idx="13">
                  <c:v>499.37073412698408</c:v>
                </c:pt>
                <c:pt idx="14">
                  <c:v>435.18595238095241</c:v>
                </c:pt>
                <c:pt idx="15">
                  <c:v>417.71446428571426</c:v>
                </c:pt>
                <c:pt idx="16">
                  <c:v>443.36567460317463</c:v>
                </c:pt>
                <c:pt idx="17">
                  <c:v>469.34779761904764</c:v>
                </c:pt>
                <c:pt idx="18">
                  <c:v>469.21527777777771</c:v>
                </c:pt>
                <c:pt idx="19">
                  <c:v>329.58807539682539</c:v>
                </c:pt>
                <c:pt idx="20">
                  <c:v>163.58263888888888</c:v>
                </c:pt>
                <c:pt idx="21">
                  <c:v>82.956765873015868</c:v>
                </c:pt>
                <c:pt idx="22">
                  <c:v>42.951865079365078</c:v>
                </c:pt>
                <c:pt idx="23">
                  <c:v>18.225198412698411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A-4ADB-BC20-4B628745EAB4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ATC3006_NorthWestbound!$C$8:$C$31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ATC3006_NorthWestbound!$I$8:$I$31</c:f>
              <c:numCache>
                <c:formatCode>0</c:formatCode>
                <c:ptCount val="24"/>
                <c:pt idx="0">
                  <c:v>11.25</c:v>
                </c:pt>
                <c:pt idx="1">
                  <c:v>5.0833333333333339</c:v>
                </c:pt>
                <c:pt idx="2">
                  <c:v>4.833333333333333</c:v>
                </c:pt>
                <c:pt idx="3">
                  <c:v>5.65</c:v>
                </c:pt>
                <c:pt idx="4">
                  <c:v>6.95</c:v>
                </c:pt>
                <c:pt idx="5">
                  <c:v>17.233333333333334</c:v>
                </c:pt>
                <c:pt idx="6">
                  <c:v>36.18333333333333</c:v>
                </c:pt>
                <c:pt idx="7">
                  <c:v>62.3</c:v>
                </c:pt>
                <c:pt idx="8">
                  <c:v>137.94999999999999</c:v>
                </c:pt>
                <c:pt idx="9">
                  <c:v>404.03333333333336</c:v>
                </c:pt>
                <c:pt idx="10">
                  <c:v>578.13333333333333</c:v>
                </c:pt>
                <c:pt idx="11">
                  <c:v>627.81666666666672</c:v>
                </c:pt>
                <c:pt idx="12">
                  <c:v>663.31666666666672</c:v>
                </c:pt>
                <c:pt idx="13">
                  <c:v>668.15</c:v>
                </c:pt>
                <c:pt idx="14">
                  <c:v>669.4666666666667</c:v>
                </c:pt>
                <c:pt idx="15">
                  <c:v>629.51666666666665</c:v>
                </c:pt>
                <c:pt idx="16">
                  <c:v>540.68333333333328</c:v>
                </c:pt>
                <c:pt idx="17">
                  <c:v>466.43333333333339</c:v>
                </c:pt>
                <c:pt idx="18">
                  <c:v>353.7</c:v>
                </c:pt>
                <c:pt idx="19">
                  <c:v>220.75</c:v>
                </c:pt>
                <c:pt idx="20">
                  <c:v>132.43333333333334</c:v>
                </c:pt>
                <c:pt idx="21">
                  <c:v>66.599999999999994</c:v>
                </c:pt>
                <c:pt idx="22">
                  <c:v>38.616666666666667</c:v>
                </c:pt>
                <c:pt idx="23">
                  <c:v>15.433333333333334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A-4ADB-BC20-4B628745EAB4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ATC3006_NorthWestbound!$C$8:$C$31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ATC3006_NorthWestbound!$J$8:$J$31</c:f>
              <c:numCache>
                <c:formatCode>0</c:formatCode>
                <c:ptCount val="24"/>
                <c:pt idx="0">
                  <c:v>8.5</c:v>
                </c:pt>
                <c:pt idx="1">
                  <c:v>3.5</c:v>
                </c:pt>
                <c:pt idx="2">
                  <c:v>2.5</c:v>
                </c:pt>
                <c:pt idx="3">
                  <c:v>1.75</c:v>
                </c:pt>
                <c:pt idx="4">
                  <c:v>3.5</c:v>
                </c:pt>
                <c:pt idx="5">
                  <c:v>7.75</c:v>
                </c:pt>
                <c:pt idx="6">
                  <c:v>13.75</c:v>
                </c:pt>
                <c:pt idx="7">
                  <c:v>24</c:v>
                </c:pt>
                <c:pt idx="8">
                  <c:v>43.5</c:v>
                </c:pt>
                <c:pt idx="9">
                  <c:v>117.25</c:v>
                </c:pt>
                <c:pt idx="10">
                  <c:v>281.25</c:v>
                </c:pt>
                <c:pt idx="11">
                  <c:v>733.75</c:v>
                </c:pt>
                <c:pt idx="12">
                  <c:v>786.25</c:v>
                </c:pt>
                <c:pt idx="13">
                  <c:v>729.25</c:v>
                </c:pt>
                <c:pt idx="14">
                  <c:v>642</c:v>
                </c:pt>
                <c:pt idx="15">
                  <c:v>502.75</c:v>
                </c:pt>
                <c:pt idx="16">
                  <c:v>303</c:v>
                </c:pt>
                <c:pt idx="17">
                  <c:v>186.5</c:v>
                </c:pt>
                <c:pt idx="18">
                  <c:v>117.5</c:v>
                </c:pt>
                <c:pt idx="19">
                  <c:v>81.25</c:v>
                </c:pt>
                <c:pt idx="20">
                  <c:v>51.25</c:v>
                </c:pt>
                <c:pt idx="21">
                  <c:v>37.75</c:v>
                </c:pt>
                <c:pt idx="22">
                  <c:v>17.5</c:v>
                </c:pt>
                <c:pt idx="23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A-4ADB-BC20-4B628745E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ATC3006_SouthEastbound!$C$8:$C$31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ATC3006_SouthEastbound!$L$8:$L$31</c:f>
              <c:numCache>
                <c:formatCode>0</c:formatCode>
                <c:ptCount val="24"/>
                <c:pt idx="0">
                  <c:v>10.143829365079366</c:v>
                </c:pt>
                <c:pt idx="1">
                  <c:v>3.5345039682539685</c:v>
                </c:pt>
                <c:pt idx="2">
                  <c:v>2.4119246031746036</c:v>
                </c:pt>
                <c:pt idx="3">
                  <c:v>2.5279166666666666</c:v>
                </c:pt>
                <c:pt idx="4">
                  <c:v>2.0362896825396826</c:v>
                </c:pt>
                <c:pt idx="5">
                  <c:v>3.2223015873015877</c:v>
                </c:pt>
                <c:pt idx="6">
                  <c:v>7.2607738095238092</c:v>
                </c:pt>
                <c:pt idx="7">
                  <c:v>10.586924603174603</c:v>
                </c:pt>
                <c:pt idx="8">
                  <c:v>24.444722222222222</c:v>
                </c:pt>
                <c:pt idx="9">
                  <c:v>46.092380952380957</c:v>
                </c:pt>
                <c:pt idx="10">
                  <c:v>145.51271825396825</c:v>
                </c:pt>
                <c:pt idx="11">
                  <c:v>270.6089087301587</c:v>
                </c:pt>
                <c:pt idx="12">
                  <c:v>332.10851190476194</c:v>
                </c:pt>
                <c:pt idx="13">
                  <c:v>372.17361111111109</c:v>
                </c:pt>
                <c:pt idx="14">
                  <c:v>404.19845238095229</c:v>
                </c:pt>
                <c:pt idx="15">
                  <c:v>408.81251984126982</c:v>
                </c:pt>
                <c:pt idx="16">
                  <c:v>419.29875000000004</c:v>
                </c:pt>
                <c:pt idx="17">
                  <c:v>428.51007936507938</c:v>
                </c:pt>
                <c:pt idx="18">
                  <c:v>422.06660714285715</c:v>
                </c:pt>
                <c:pt idx="19">
                  <c:v>391.22535714285721</c:v>
                </c:pt>
                <c:pt idx="20">
                  <c:v>365.30115079365078</c:v>
                </c:pt>
                <c:pt idx="21">
                  <c:v>221.98561507936512</c:v>
                </c:pt>
                <c:pt idx="22">
                  <c:v>124.98035714285713</c:v>
                </c:pt>
                <c:pt idx="23">
                  <c:v>34.129682539682541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D-4CB0-A2CB-9B6D3BD36914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ATC3006_SouthEastbound!$C$8:$C$31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ATC3006_SouthEastbound!$I$8:$I$31</c:f>
              <c:numCache>
                <c:formatCode>0</c:formatCode>
                <c:ptCount val="24"/>
                <c:pt idx="0">
                  <c:v>12.233333333333333</c:v>
                </c:pt>
                <c:pt idx="1">
                  <c:v>5.5166666666666666</c:v>
                </c:pt>
                <c:pt idx="2">
                  <c:v>3.95</c:v>
                </c:pt>
                <c:pt idx="3">
                  <c:v>4.2666666666666666</c:v>
                </c:pt>
                <c:pt idx="4">
                  <c:v>1.5333333333333332</c:v>
                </c:pt>
                <c:pt idx="5">
                  <c:v>3.6166666666666663</c:v>
                </c:pt>
                <c:pt idx="6">
                  <c:v>6.2333333333333334</c:v>
                </c:pt>
                <c:pt idx="7">
                  <c:v>8.25</c:v>
                </c:pt>
                <c:pt idx="8">
                  <c:v>19.966666666666669</c:v>
                </c:pt>
                <c:pt idx="9">
                  <c:v>57.783333333333324</c:v>
                </c:pt>
                <c:pt idx="10">
                  <c:v>160.55000000000001</c:v>
                </c:pt>
                <c:pt idx="11">
                  <c:v>284.28333333333336</c:v>
                </c:pt>
                <c:pt idx="12">
                  <c:v>371.51666666666665</c:v>
                </c:pt>
                <c:pt idx="13">
                  <c:v>436.23333333333341</c:v>
                </c:pt>
                <c:pt idx="14">
                  <c:v>499.76666666666671</c:v>
                </c:pt>
                <c:pt idx="15">
                  <c:v>535.6</c:v>
                </c:pt>
                <c:pt idx="16">
                  <c:v>566.83333333333326</c:v>
                </c:pt>
                <c:pt idx="17">
                  <c:v>539.63333333333333</c:v>
                </c:pt>
                <c:pt idx="18">
                  <c:v>506.8</c:v>
                </c:pt>
                <c:pt idx="19">
                  <c:v>386.8</c:v>
                </c:pt>
                <c:pt idx="20">
                  <c:v>341.03333333333336</c:v>
                </c:pt>
                <c:pt idx="21">
                  <c:v>205.73333333333329</c:v>
                </c:pt>
                <c:pt idx="22">
                  <c:v>84.933333333333337</c:v>
                </c:pt>
                <c:pt idx="23">
                  <c:v>29.983333333333331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D-4CB0-A2CB-9B6D3BD36914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ATC3006_SouthEastbound!$C$8:$C$31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ATC3006_SouthEastbound!$J$8:$J$31</c:f>
              <c:numCache>
                <c:formatCode>0</c:formatCode>
                <c:ptCount val="24"/>
                <c:pt idx="0">
                  <c:v>11.25</c:v>
                </c:pt>
                <c:pt idx="1">
                  <c:v>2.75</c:v>
                </c:pt>
                <c:pt idx="2">
                  <c:v>2.5</c:v>
                </c:pt>
                <c:pt idx="3">
                  <c:v>3.5</c:v>
                </c:pt>
                <c:pt idx="4">
                  <c:v>1</c:v>
                </c:pt>
                <c:pt idx="5">
                  <c:v>0.75</c:v>
                </c:pt>
                <c:pt idx="6">
                  <c:v>3.5</c:v>
                </c:pt>
                <c:pt idx="7">
                  <c:v>5.75</c:v>
                </c:pt>
                <c:pt idx="8">
                  <c:v>8.25</c:v>
                </c:pt>
                <c:pt idx="9">
                  <c:v>22.25</c:v>
                </c:pt>
                <c:pt idx="10">
                  <c:v>49</c:v>
                </c:pt>
                <c:pt idx="11">
                  <c:v>119</c:v>
                </c:pt>
                <c:pt idx="12">
                  <c:v>313.75</c:v>
                </c:pt>
                <c:pt idx="13">
                  <c:v>448.75</c:v>
                </c:pt>
                <c:pt idx="14">
                  <c:v>504.25</c:v>
                </c:pt>
                <c:pt idx="15">
                  <c:v>564.75</c:v>
                </c:pt>
                <c:pt idx="16">
                  <c:v>548</c:v>
                </c:pt>
                <c:pt idx="17">
                  <c:v>464.75</c:v>
                </c:pt>
                <c:pt idx="18">
                  <c:v>382.75</c:v>
                </c:pt>
                <c:pt idx="19">
                  <c:v>113.25</c:v>
                </c:pt>
                <c:pt idx="20">
                  <c:v>64.5</c:v>
                </c:pt>
                <c:pt idx="21">
                  <c:v>44.5</c:v>
                </c:pt>
                <c:pt idx="22">
                  <c:v>26</c:v>
                </c:pt>
                <c:pt idx="23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D-4CB0-A2CB-9B6D3BD36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  <c:max val="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ATC3007_graphs!$G$83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ATC3007_graphs!$P$6:$V$6</c:f>
              <c:numCache>
                <c:formatCode>0</c:formatCode>
                <c:ptCount val="7"/>
                <c:pt idx="0">
                  <c:v>15726.073611111115</c:v>
                </c:pt>
                <c:pt idx="1">
                  <c:v>15877.274999999998</c:v>
                </c:pt>
                <c:pt idx="2">
                  <c:v>16378.415277777776</c:v>
                </c:pt>
                <c:pt idx="3">
                  <c:v>15783.651388888888</c:v>
                </c:pt>
                <c:pt idx="4">
                  <c:v>17231.072222222221</c:v>
                </c:pt>
                <c:pt idx="5">
                  <c:v>16157.076388888892</c:v>
                </c:pt>
                <c:pt idx="6">
                  <c:v>13438.004545454545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7-42D3-A970-ECE8399D3B68}"/>
            </c:ext>
          </c:extLst>
        </c:ser>
        <c:ser>
          <c:idx val="1"/>
          <c:order val="1"/>
          <c:tx>
            <c:strRef>
              <c:f>ATC3007_graphs!$I$83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ATC3007_graphs!$P$7:$V$7</c:f>
              <c:numCache>
                <c:formatCode>0</c:formatCode>
                <c:ptCount val="7"/>
                <c:pt idx="0">
                  <c:v>14232.925000000003</c:v>
                </c:pt>
                <c:pt idx="1">
                  <c:v>14460.641666666665</c:v>
                </c:pt>
                <c:pt idx="2">
                  <c:v>14803.508333333331</c:v>
                </c:pt>
                <c:pt idx="3">
                  <c:v>14399.006944444445</c:v>
                </c:pt>
                <c:pt idx="4">
                  <c:v>15617.288888888888</c:v>
                </c:pt>
                <c:pt idx="5">
                  <c:v>14888.08472222222</c:v>
                </c:pt>
                <c:pt idx="6">
                  <c:v>12397.395454545458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7-42D3-A970-ECE8399D3B68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ATC3007_graphs!$P$5:$V$5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ATC3007_graphs!$P$8:$V$8</c:f>
              <c:numCache>
                <c:formatCode>0</c:formatCode>
                <c:ptCount val="7"/>
                <c:pt idx="0">
                  <c:v>29958.998611111117</c:v>
                </c:pt>
                <c:pt idx="1">
                  <c:v>30337.916666666664</c:v>
                </c:pt>
                <c:pt idx="2">
                  <c:v>31181.923611111109</c:v>
                </c:pt>
                <c:pt idx="3">
                  <c:v>30182.658333333333</c:v>
                </c:pt>
                <c:pt idx="4">
                  <c:v>32848.361111111109</c:v>
                </c:pt>
                <c:pt idx="5">
                  <c:v>31045.161111111112</c:v>
                </c:pt>
                <c:pt idx="6">
                  <c:v>25835.4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F7-42D3-A970-ECE8399D3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D921-4E5D-AFD6-AAA98EDC4D3C}"/>
              </c:ext>
            </c:extLst>
          </c:dPt>
          <c:cat>
            <c:strRef>
              <c:f>ATC3007_graphs!$P$9:$AA$9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ATC3007_graphs!$P$12:$AA$12</c:f>
              <c:numCache>
                <c:formatCode>0</c:formatCode>
                <c:ptCount val="12"/>
                <c:pt idx="0">
                  <c:v>41077.75</c:v>
                </c:pt>
                <c:pt idx="1">
                  <c:v>41507.300000000003</c:v>
                </c:pt>
                <c:pt idx="2">
                  <c:v>30363.499999999996</c:v>
                </c:pt>
                <c:pt idx="3">
                  <c:v>11185.900000000001</c:v>
                </c:pt>
                <c:pt idx="4">
                  <c:v>15920.776666666667</c:v>
                </c:pt>
                <c:pt idx="5">
                  <c:v>25050.980000000003</c:v>
                </c:pt>
                <c:pt idx="6">
                  <c:v>32986.229999999996</c:v>
                </c:pt>
                <c:pt idx="7">
                  <c:v>36841.090000000004</c:v>
                </c:pt>
                <c:pt idx="8">
                  <c:v>34986.320000000007</c:v>
                </c:pt>
                <c:pt idx="9">
                  <c:v>35971.520000000004</c:v>
                </c:pt>
                <c:pt idx="10">
                  <c:v>24339.41</c:v>
                </c:pt>
                <c:pt idx="11">
                  <c:v>40592.883333333331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1-4E5D-AFD6-AAA98EDC4D3C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ATC3007_graphs!$P$10:$AA$10</c:f>
              <c:numCache>
                <c:formatCode>0</c:formatCode>
                <c:ptCount val="12"/>
                <c:pt idx="0">
                  <c:v>21520.449999999997</c:v>
                </c:pt>
                <c:pt idx="1">
                  <c:v>22249.55</c:v>
                </c:pt>
                <c:pt idx="2">
                  <c:v>15969.389999999996</c:v>
                </c:pt>
                <c:pt idx="3">
                  <c:v>5795.7333333333336</c:v>
                </c:pt>
                <c:pt idx="4">
                  <c:v>8167.626666666667</c:v>
                </c:pt>
                <c:pt idx="5">
                  <c:v>12898.94</c:v>
                </c:pt>
                <c:pt idx="6">
                  <c:v>17208.169999999998</c:v>
                </c:pt>
                <c:pt idx="7">
                  <c:v>19361.350000000002</c:v>
                </c:pt>
                <c:pt idx="8">
                  <c:v>18350.320000000003</c:v>
                </c:pt>
                <c:pt idx="9">
                  <c:v>18887.693333333333</c:v>
                </c:pt>
                <c:pt idx="10">
                  <c:v>12663.119999999999</c:v>
                </c:pt>
                <c:pt idx="11">
                  <c:v>21319.226666666666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1-4E5D-AFD6-AAA98EDC4D3C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ATC3007_graphs!$P$11:$AA$11</c:f>
              <c:numCache>
                <c:formatCode>0</c:formatCode>
                <c:ptCount val="12"/>
                <c:pt idx="0">
                  <c:v>19557.3</c:v>
                </c:pt>
                <c:pt idx="1">
                  <c:v>19257.75</c:v>
                </c:pt>
                <c:pt idx="2">
                  <c:v>14394.11</c:v>
                </c:pt>
                <c:pt idx="3">
                  <c:v>5390.166666666667</c:v>
                </c:pt>
                <c:pt idx="4">
                  <c:v>7753.15</c:v>
                </c:pt>
                <c:pt idx="5">
                  <c:v>12152.040000000003</c:v>
                </c:pt>
                <c:pt idx="6">
                  <c:v>15778.059999999998</c:v>
                </c:pt>
                <c:pt idx="7">
                  <c:v>17479.740000000002</c:v>
                </c:pt>
                <c:pt idx="8">
                  <c:v>16636.000000000004</c:v>
                </c:pt>
                <c:pt idx="9">
                  <c:v>17083.826666666668</c:v>
                </c:pt>
                <c:pt idx="10">
                  <c:v>11676.29</c:v>
                </c:pt>
                <c:pt idx="11">
                  <c:v>19273.656666666666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1-4E5D-AFD6-AAA98EDC4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ATC3007_graphs!$P$13:$Y$13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ATC3007_graphs!$P$16:$Y$16</c:f>
              <c:numCache>
                <c:formatCode>General</c:formatCode>
                <c:ptCount val="10"/>
                <c:pt idx="3" formatCode="0">
                  <c:v>39576.916666666672</c:v>
                </c:pt>
                <c:pt idx="5" formatCode="0">
                  <c:v>44844.493309600002</c:v>
                </c:pt>
                <c:pt idx="6" formatCode="0">
                  <c:v>43172.165634199991</c:v>
                </c:pt>
                <c:pt idx="8" formatCode="0">
                  <c:v>43015.098333333328</c:v>
                </c:pt>
                <c:pt idx="9" formatCode="0">
                  <c:v>30901.971666666665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8-45C4-94D0-45553D30F83F}"/>
            </c:ext>
          </c:extLst>
        </c:ser>
        <c:ser>
          <c:idx val="0"/>
          <c:order val="1"/>
          <c:tx>
            <c:strRef>
              <c:f>ATC3007_graphs!$G$83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ATC3007_graphs!$P$13:$Y$13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ATC3007_graphs!$P$14:$Y$14</c:f>
              <c:numCache>
                <c:formatCode>0</c:formatCode>
                <c:ptCount val="10"/>
                <c:pt idx="3">
                  <c:v>22239.416666666668</c:v>
                </c:pt>
                <c:pt idx="5">
                  <c:v>23693.3388768</c:v>
                </c:pt>
                <c:pt idx="6">
                  <c:v>22677.652317399996</c:v>
                </c:pt>
                <c:pt idx="8">
                  <c:v>23003.266111111112</c:v>
                </c:pt>
                <c:pt idx="9">
                  <c:v>16199.297500000001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8-45C4-94D0-45553D30F83F}"/>
            </c:ext>
          </c:extLst>
        </c:ser>
        <c:ser>
          <c:idx val="1"/>
          <c:order val="2"/>
          <c:tx>
            <c:strRef>
              <c:f>ATC3007_graphs!$I$83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ATC3007_graphs!$P$13:$Y$13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ATC3007_graphs!$P$15:$Y$15</c:f>
              <c:numCache>
                <c:formatCode>0</c:formatCode>
                <c:ptCount val="10"/>
                <c:pt idx="3">
                  <c:v>17337.5</c:v>
                </c:pt>
                <c:pt idx="5">
                  <c:v>21151.154432799998</c:v>
                </c:pt>
                <c:pt idx="6">
                  <c:v>20494.513316799999</c:v>
                </c:pt>
                <c:pt idx="8" formatCode="General">
                  <c:v>20011.83222222222</c:v>
                </c:pt>
                <c:pt idx="9">
                  <c:v>14702.674166666666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8-45C4-94D0-45553D30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ATC3007_Northbound!$C$8:$C$31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ATC3007_Northbound!$L$8:$L$31</c:f>
              <c:numCache>
                <c:formatCode>0</c:formatCode>
                <c:ptCount val="24"/>
                <c:pt idx="0">
                  <c:v>38.208333333333329</c:v>
                </c:pt>
                <c:pt idx="1">
                  <c:v>24.422222222222221</c:v>
                </c:pt>
                <c:pt idx="2">
                  <c:v>26.421388888888892</c:v>
                </c:pt>
                <c:pt idx="3">
                  <c:v>35.660833333333336</c:v>
                </c:pt>
                <c:pt idx="4">
                  <c:v>74.887500000000017</c:v>
                </c:pt>
                <c:pt idx="5">
                  <c:v>232.53916666666669</c:v>
                </c:pt>
                <c:pt idx="6">
                  <c:v>583.4619444444445</c:v>
                </c:pt>
                <c:pt idx="7">
                  <c:v>855.77333333333331</c:v>
                </c:pt>
                <c:pt idx="8">
                  <c:v>980.34388888888896</c:v>
                </c:pt>
                <c:pt idx="9">
                  <c:v>1126.4716666666666</c:v>
                </c:pt>
                <c:pt idx="10">
                  <c:v>1240.0972222222222</c:v>
                </c:pt>
                <c:pt idx="11">
                  <c:v>1263.5425</c:v>
                </c:pt>
                <c:pt idx="12">
                  <c:v>1249.743611111111</c:v>
                </c:pt>
                <c:pt idx="13">
                  <c:v>1243.9019444444443</c:v>
                </c:pt>
                <c:pt idx="14">
                  <c:v>1123.8305555555557</c:v>
                </c:pt>
                <c:pt idx="15">
                  <c:v>1085.6366666666668</c:v>
                </c:pt>
                <c:pt idx="16">
                  <c:v>1091.2363888888888</c:v>
                </c:pt>
                <c:pt idx="17">
                  <c:v>1087.9916666666668</c:v>
                </c:pt>
                <c:pt idx="18">
                  <c:v>1071.0474999999999</c:v>
                </c:pt>
                <c:pt idx="19">
                  <c:v>795.98111111111109</c:v>
                </c:pt>
                <c:pt idx="20">
                  <c:v>460.07222222222225</c:v>
                </c:pt>
                <c:pt idx="21">
                  <c:v>267.85083333333336</c:v>
                </c:pt>
                <c:pt idx="22">
                  <c:v>157.05555555555557</c:v>
                </c:pt>
                <c:pt idx="23">
                  <c:v>83.11944444444444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4-4F02-AC35-730020037835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ATC3007_Northbound!$C$8:$C$31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ATC3007_Northbound!$I$8:$I$31</c:f>
              <c:numCache>
                <c:formatCode>0</c:formatCode>
                <c:ptCount val="24"/>
                <c:pt idx="0">
                  <c:v>60.208333333333336</c:v>
                </c:pt>
                <c:pt idx="1">
                  <c:v>37.386111111111113</c:v>
                </c:pt>
                <c:pt idx="2">
                  <c:v>29.141666666666666</c:v>
                </c:pt>
                <c:pt idx="3">
                  <c:v>31.490277777777777</c:v>
                </c:pt>
                <c:pt idx="4">
                  <c:v>45.743055555555564</c:v>
                </c:pt>
                <c:pt idx="5">
                  <c:v>99.924999999999997</c:v>
                </c:pt>
                <c:pt idx="6">
                  <c:v>194.93194444444444</c:v>
                </c:pt>
                <c:pt idx="7">
                  <c:v>323.34999999999997</c:v>
                </c:pt>
                <c:pt idx="8">
                  <c:v>572.26944444444439</c:v>
                </c:pt>
                <c:pt idx="9">
                  <c:v>1055.3736111111111</c:v>
                </c:pt>
                <c:pt idx="10">
                  <c:v>1321.4458333333334</c:v>
                </c:pt>
                <c:pt idx="11">
                  <c:v>1442.2347222222222</c:v>
                </c:pt>
                <c:pt idx="12">
                  <c:v>1512.9708333333335</c:v>
                </c:pt>
                <c:pt idx="13">
                  <c:v>1565.0541666666668</c:v>
                </c:pt>
                <c:pt idx="14">
                  <c:v>1557.836111111111</c:v>
                </c:pt>
                <c:pt idx="15">
                  <c:v>1462.4888888888891</c:v>
                </c:pt>
                <c:pt idx="16">
                  <c:v>1291.2375</c:v>
                </c:pt>
                <c:pt idx="17">
                  <c:v>1108.8666666666666</c:v>
                </c:pt>
                <c:pt idx="18">
                  <c:v>903.92916666666667</c:v>
                </c:pt>
                <c:pt idx="19">
                  <c:v>628.20833333333337</c:v>
                </c:pt>
                <c:pt idx="20">
                  <c:v>401.62777777777774</c:v>
                </c:pt>
                <c:pt idx="21">
                  <c:v>252.4097222222222</c:v>
                </c:pt>
                <c:pt idx="22">
                  <c:v>157.70277777777775</c:v>
                </c:pt>
                <c:pt idx="23">
                  <c:v>101.24444444444445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4-4F02-AC35-730020037835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ATC3007_Northbound!$C$8:$C$31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ATC3007_Northbound!$J$8:$J$31</c:f>
              <c:numCache>
                <c:formatCode>0</c:formatCode>
                <c:ptCount val="24"/>
                <c:pt idx="0">
                  <c:v>62.175757575757579</c:v>
                </c:pt>
                <c:pt idx="1">
                  <c:v>37.50151515151515</c:v>
                </c:pt>
                <c:pt idx="2">
                  <c:v>27.171212121212122</c:v>
                </c:pt>
                <c:pt idx="3">
                  <c:v>22.689393939393938</c:v>
                </c:pt>
                <c:pt idx="4">
                  <c:v>28.707575757575754</c:v>
                </c:pt>
                <c:pt idx="5">
                  <c:v>67.287878787878782</c:v>
                </c:pt>
                <c:pt idx="6">
                  <c:v>123.11515151515151</c:v>
                </c:pt>
                <c:pt idx="7">
                  <c:v>182.56212121212118</c:v>
                </c:pt>
                <c:pt idx="8">
                  <c:v>284.84999999999997</c:v>
                </c:pt>
                <c:pt idx="9">
                  <c:v>570.67575757575753</c:v>
                </c:pt>
                <c:pt idx="10">
                  <c:v>1029.5469696969697</c:v>
                </c:pt>
                <c:pt idx="11">
                  <c:v>1699.9075757575758</c:v>
                </c:pt>
                <c:pt idx="12">
                  <c:v>1793.0393939393941</c:v>
                </c:pt>
                <c:pt idx="13">
                  <c:v>1707.0696969696969</c:v>
                </c:pt>
                <c:pt idx="14">
                  <c:v>1578.7560606060606</c:v>
                </c:pt>
                <c:pt idx="15">
                  <c:v>1264.980303030303</c:v>
                </c:pt>
                <c:pt idx="16">
                  <c:v>909.7954545454545</c:v>
                </c:pt>
                <c:pt idx="17">
                  <c:v>583.55454545454552</c:v>
                </c:pt>
                <c:pt idx="18">
                  <c:v>479.64242424242423</c:v>
                </c:pt>
                <c:pt idx="19">
                  <c:v>364.30757575757576</c:v>
                </c:pt>
                <c:pt idx="20">
                  <c:v>267.40606060606063</c:v>
                </c:pt>
                <c:pt idx="21">
                  <c:v>179.16363636363639</c:v>
                </c:pt>
                <c:pt idx="22">
                  <c:v>111.11818181818184</c:v>
                </c:pt>
                <c:pt idx="23">
                  <c:v>62.980303030303027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4-4F02-AC35-730020037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B1C6-44D1-9778-29653675A6FD}"/>
              </c:ext>
            </c:extLst>
          </c:dPt>
          <c:cat>
            <c:strRef>
              <c:f>ATC1081_graphs!$P$9:$AA$9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ATC1081_graphs!$P$12:$AA$12</c:f>
              <c:numCache>
                <c:formatCode>0</c:formatCode>
                <c:ptCount val="12"/>
                <c:pt idx="0">
                  <c:v>20896.2</c:v>
                </c:pt>
                <c:pt idx="1">
                  <c:v>20881.349999999999</c:v>
                </c:pt>
                <c:pt idx="2">
                  <c:v>15879.289999999997</c:v>
                </c:pt>
                <c:pt idx="3">
                  <c:v>6871.0500000000011</c:v>
                </c:pt>
                <c:pt idx="4">
                  <c:v>11842</c:v>
                </c:pt>
                <c:pt idx="5">
                  <c:v>14174.149999999998</c:v>
                </c:pt>
                <c:pt idx="6">
                  <c:v>16495.66</c:v>
                </c:pt>
                <c:pt idx="7">
                  <c:v>16721.050000000003</c:v>
                </c:pt>
                <c:pt idx="8">
                  <c:v>18263.68</c:v>
                </c:pt>
                <c:pt idx="9">
                  <c:v>17413.080000000002</c:v>
                </c:pt>
                <c:pt idx="10">
                  <c:v>16089.5</c:v>
                </c:pt>
                <c:pt idx="11">
                  <c:v>15946.26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6-44D1-9778-29653675A6FD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ATC1081_graphs!$P$10:$AA$10</c:f>
              <c:numCache>
                <c:formatCode>0</c:formatCode>
                <c:ptCount val="12"/>
                <c:pt idx="0">
                  <c:v>10147.966666666667</c:v>
                </c:pt>
                <c:pt idx="1">
                  <c:v>10186.049999999999</c:v>
                </c:pt>
                <c:pt idx="2">
                  <c:v>7704.5699999999988</c:v>
                </c:pt>
                <c:pt idx="3">
                  <c:v>3357.5</c:v>
                </c:pt>
                <c:pt idx="4">
                  <c:v>5615.6999999999989</c:v>
                </c:pt>
                <c:pt idx="5">
                  <c:v>6868.32</c:v>
                </c:pt>
                <c:pt idx="6">
                  <c:v>8015.96</c:v>
                </c:pt>
                <c:pt idx="7">
                  <c:v>8107.3</c:v>
                </c:pt>
                <c:pt idx="8">
                  <c:v>8756.02</c:v>
                </c:pt>
                <c:pt idx="9">
                  <c:v>8355.5400000000009</c:v>
                </c:pt>
                <c:pt idx="10">
                  <c:v>7716.7300000000005</c:v>
                </c:pt>
                <c:pt idx="11">
                  <c:v>7721.1900000000005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6-44D1-9778-29653675A6FD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ATC1081_graphs!$P$11:$AA$11</c:f>
              <c:numCache>
                <c:formatCode>0</c:formatCode>
                <c:ptCount val="12"/>
                <c:pt idx="0">
                  <c:v>10748.233333333334</c:v>
                </c:pt>
                <c:pt idx="1">
                  <c:v>10695.300000000001</c:v>
                </c:pt>
                <c:pt idx="2">
                  <c:v>8174.7199999999993</c:v>
                </c:pt>
                <c:pt idx="3">
                  <c:v>3513.5500000000006</c:v>
                </c:pt>
                <c:pt idx="4">
                  <c:v>6226.3</c:v>
                </c:pt>
                <c:pt idx="5">
                  <c:v>7305.829999999999</c:v>
                </c:pt>
                <c:pt idx="6">
                  <c:v>8479.6999999999989</c:v>
                </c:pt>
                <c:pt idx="7">
                  <c:v>8613.7500000000018</c:v>
                </c:pt>
                <c:pt idx="8">
                  <c:v>9507.659999999998</c:v>
                </c:pt>
                <c:pt idx="9">
                  <c:v>9057.5400000000009</c:v>
                </c:pt>
                <c:pt idx="10">
                  <c:v>8372.7699999999986</c:v>
                </c:pt>
                <c:pt idx="11">
                  <c:v>8225.07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C6-44D1-9778-29653675A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ATC3007_Southbound!$C$8:$C$31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ATC3007_Southbound!$L$8:$L$31</c:f>
              <c:numCache>
                <c:formatCode>0</c:formatCode>
                <c:ptCount val="24"/>
                <c:pt idx="0">
                  <c:v>51.785555555555561</c:v>
                </c:pt>
                <c:pt idx="1">
                  <c:v>29.173611111111114</c:v>
                </c:pt>
                <c:pt idx="2">
                  <c:v>22.511666666666663</c:v>
                </c:pt>
                <c:pt idx="3">
                  <c:v>22.759999999999998</c:v>
                </c:pt>
                <c:pt idx="4">
                  <c:v>36.059444444444445</c:v>
                </c:pt>
                <c:pt idx="5">
                  <c:v>94.231666666666655</c:v>
                </c:pt>
                <c:pt idx="6">
                  <c:v>214.44638888888889</c:v>
                </c:pt>
                <c:pt idx="7">
                  <c:v>424.56111111111113</c:v>
                </c:pt>
                <c:pt idx="8">
                  <c:v>498.61805555555549</c:v>
                </c:pt>
                <c:pt idx="9">
                  <c:v>513.88083333333338</c:v>
                </c:pt>
                <c:pt idx="10">
                  <c:v>671.7161111111111</c:v>
                </c:pt>
                <c:pt idx="11">
                  <c:v>909.36638888888888</c:v>
                </c:pt>
                <c:pt idx="12">
                  <c:v>1066.6402777777778</c:v>
                </c:pt>
                <c:pt idx="13">
                  <c:v>1165.5852777777777</c:v>
                </c:pt>
                <c:pt idx="14">
                  <c:v>1247.2549999999999</c:v>
                </c:pt>
                <c:pt idx="15">
                  <c:v>1277.2013888888889</c:v>
                </c:pt>
                <c:pt idx="16">
                  <c:v>1272.4488888888889</c:v>
                </c:pt>
                <c:pt idx="17">
                  <c:v>1213.5527777777777</c:v>
                </c:pt>
                <c:pt idx="18">
                  <c:v>1074.4055555555556</c:v>
                </c:pt>
                <c:pt idx="19">
                  <c:v>952.05277777777769</c:v>
                </c:pt>
                <c:pt idx="20">
                  <c:v>818.93444444444447</c:v>
                </c:pt>
                <c:pt idx="21">
                  <c:v>604.14777777777783</c:v>
                </c:pt>
                <c:pt idx="22">
                  <c:v>396.81416666666667</c:v>
                </c:pt>
                <c:pt idx="23">
                  <c:v>124.52500000000001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C-449F-ADEB-C9AA12392640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ATC3007_Southbound!$C$8:$C$31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ATC3007_Southbound!$I$8:$I$31</c:f>
              <c:numCache>
                <c:formatCode>0</c:formatCode>
                <c:ptCount val="24"/>
                <c:pt idx="0">
                  <c:v>84.162499999999994</c:v>
                </c:pt>
                <c:pt idx="1">
                  <c:v>41.00416666666667</c:v>
                </c:pt>
                <c:pt idx="2">
                  <c:v>27.840277777777782</c:v>
                </c:pt>
                <c:pt idx="3">
                  <c:v>19.911111111111111</c:v>
                </c:pt>
                <c:pt idx="4">
                  <c:v>23.519444444444446</c:v>
                </c:pt>
                <c:pt idx="5">
                  <c:v>44.56388888888889</c:v>
                </c:pt>
                <c:pt idx="6">
                  <c:v>92.723611111111111</c:v>
                </c:pt>
                <c:pt idx="7">
                  <c:v>168.95833333333334</c:v>
                </c:pt>
                <c:pt idx="8">
                  <c:v>291.36805555555554</c:v>
                </c:pt>
                <c:pt idx="9">
                  <c:v>477.16388888888878</c:v>
                </c:pt>
                <c:pt idx="10">
                  <c:v>718.99027777777781</c:v>
                </c:pt>
                <c:pt idx="11">
                  <c:v>998.2972222222221</c:v>
                </c:pt>
                <c:pt idx="12">
                  <c:v>1168.8583333333333</c:v>
                </c:pt>
                <c:pt idx="13">
                  <c:v>1248.2208333333335</c:v>
                </c:pt>
                <c:pt idx="14">
                  <c:v>1360.3736111111109</c:v>
                </c:pt>
                <c:pt idx="15">
                  <c:v>1410.8458333333335</c:v>
                </c:pt>
                <c:pt idx="16">
                  <c:v>1378.2194444444442</c:v>
                </c:pt>
                <c:pt idx="17">
                  <c:v>1282.3527777777779</c:v>
                </c:pt>
                <c:pt idx="18">
                  <c:v>1191.5875000000001</c:v>
                </c:pt>
                <c:pt idx="19">
                  <c:v>996.66666666666663</c:v>
                </c:pt>
                <c:pt idx="20">
                  <c:v>812.93888888888887</c:v>
                </c:pt>
                <c:pt idx="21">
                  <c:v>620.77499999999998</c:v>
                </c:pt>
                <c:pt idx="22">
                  <c:v>281.58750000000003</c:v>
                </c:pt>
                <c:pt idx="23">
                  <c:v>147.15555555555557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6C-449F-ADEB-C9AA12392640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ATC3007_Southbound!$C$8:$C$31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ATC3007_Southbound!$J$8:$J$31</c:f>
              <c:numCache>
                <c:formatCode>0</c:formatCode>
                <c:ptCount val="24"/>
                <c:pt idx="0">
                  <c:v>86.169696969696986</c:v>
                </c:pt>
                <c:pt idx="1">
                  <c:v>42.131818181818183</c:v>
                </c:pt>
                <c:pt idx="2">
                  <c:v>25.169696969696972</c:v>
                </c:pt>
                <c:pt idx="3">
                  <c:v>19.596969696969698</c:v>
                </c:pt>
                <c:pt idx="4">
                  <c:v>17.345454545454547</c:v>
                </c:pt>
                <c:pt idx="5">
                  <c:v>26.598484848484848</c:v>
                </c:pt>
                <c:pt idx="6">
                  <c:v>53.512121212121208</c:v>
                </c:pt>
                <c:pt idx="7">
                  <c:v>93.828787878787892</c:v>
                </c:pt>
                <c:pt idx="8">
                  <c:v>142.21060606060607</c:v>
                </c:pt>
                <c:pt idx="9">
                  <c:v>246.53333333333333</c:v>
                </c:pt>
                <c:pt idx="10">
                  <c:v>469.86969696969697</c:v>
                </c:pt>
                <c:pt idx="11">
                  <c:v>817.55</c:v>
                </c:pt>
                <c:pt idx="12">
                  <c:v>1085.6045454545456</c:v>
                </c:pt>
                <c:pt idx="13">
                  <c:v>1327.1833333333334</c:v>
                </c:pt>
                <c:pt idx="14">
                  <c:v>1474.7363636363636</c:v>
                </c:pt>
                <c:pt idx="15">
                  <c:v>1526.8984848484847</c:v>
                </c:pt>
                <c:pt idx="16">
                  <c:v>1424.0151515151515</c:v>
                </c:pt>
                <c:pt idx="17">
                  <c:v>1157.1560606060607</c:v>
                </c:pt>
                <c:pt idx="18">
                  <c:v>1054.401515151515</c:v>
                </c:pt>
                <c:pt idx="19">
                  <c:v>485.08030303030301</c:v>
                </c:pt>
                <c:pt idx="20">
                  <c:v>349.26060606060605</c:v>
                </c:pt>
                <c:pt idx="21">
                  <c:v>233.119696969697</c:v>
                </c:pt>
                <c:pt idx="22">
                  <c:v>159.02121212121213</c:v>
                </c:pt>
                <c:pt idx="23">
                  <c:v>80.401515151515142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C-449F-ADEB-C9AA12392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  <c:max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ACC2191_graphs!$P$5:$V$5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ACC2191_graphs!$P$6:$V$6</c:f>
              <c:numCache>
                <c:formatCode>0</c:formatCode>
                <c:ptCount val="7"/>
                <c:pt idx="0">
                  <c:v>93.912500000000009</c:v>
                </c:pt>
                <c:pt idx="1">
                  <c:v>92.808333333333337</c:v>
                </c:pt>
                <c:pt idx="2">
                  <c:v>98.995833333333323</c:v>
                </c:pt>
                <c:pt idx="3">
                  <c:v>96.266666666666652</c:v>
                </c:pt>
                <c:pt idx="4">
                  <c:v>88.333333333333329</c:v>
                </c:pt>
                <c:pt idx="5">
                  <c:v>62.377777777777773</c:v>
                </c:pt>
                <c:pt idx="6">
                  <c:v>62.57222222222223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E-491C-8386-F890B7E2B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895816"/>
        <c:axId val="701896208"/>
      </c:barChart>
      <c:catAx>
        <c:axId val="701895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89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58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2020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ACC2191_graphs!$P$9:$AA$9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ACC2191_graphs!$P$10:$AA$10</c:f>
              <c:numCache>
                <c:formatCode>0</c:formatCode>
                <c:ptCount val="12"/>
                <c:pt idx="0">
                  <c:v>138.35000000000005</c:v>
                </c:pt>
                <c:pt idx="1">
                  <c:v>111.89999999999998</c:v>
                </c:pt>
                <c:pt idx="2">
                  <c:v>104.42999999999999</c:v>
                </c:pt>
                <c:pt idx="3">
                  <c:v>68.73</c:v>
                </c:pt>
                <c:pt idx="4">
                  <c:v>118.97</c:v>
                </c:pt>
                <c:pt idx="5">
                  <c:v>94.59999999999998</c:v>
                </c:pt>
                <c:pt idx="6">
                  <c:v>96.629999999999967</c:v>
                </c:pt>
                <c:pt idx="7">
                  <c:v>97.9</c:v>
                </c:pt>
                <c:pt idx="8">
                  <c:v>104.25999999999999</c:v>
                </c:pt>
                <c:pt idx="9">
                  <c:v>79.5</c:v>
                </c:pt>
                <c:pt idx="10">
                  <c:v>67.86</c:v>
                </c:pt>
                <c:pt idx="11">
                  <c:v>45.63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B-43B4-A8FD-AAD68340E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897384"/>
        <c:axId val="701898952"/>
      </c:lineChart>
      <c:catAx>
        <c:axId val="701897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898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7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ACC2191_graphs!$P$13:$Y$13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ACC2191_graphs!$P$14:$Y$14</c:f>
              <c:numCache>
                <c:formatCode>0</c:formatCode>
                <c:ptCount val="10"/>
                <c:pt idx="0">
                  <c:v>116.31722222222223</c:v>
                </c:pt>
                <c:pt idx="1">
                  <c:v>112.4522222222222</c:v>
                </c:pt>
                <c:pt idx="2">
                  <c:v>135.3758333333333</c:v>
                </c:pt>
                <c:pt idx="3">
                  <c:v>147.9388888888889</c:v>
                </c:pt>
                <c:pt idx="4">
                  <c:v>188.76377777777779</c:v>
                </c:pt>
                <c:pt idx="5">
                  <c:v>170.36363636363637</c:v>
                </c:pt>
                <c:pt idx="6">
                  <c:v>168.44888888888892</c:v>
                </c:pt>
                <c:pt idx="7">
                  <c:v>159.30722222222221</c:v>
                </c:pt>
                <c:pt idx="8">
                  <c:v>131.00388888888892</c:v>
                </c:pt>
                <c:pt idx="9">
                  <c:v>94.063333333333333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C-48C7-8308-7C2FE87C2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897776"/>
        <c:axId val="701898168"/>
      </c:lineChart>
      <c:catAx>
        <c:axId val="70189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8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8981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77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ACC2191_Southbound!$C$8:$C$31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ACC2191_Southbound!$L$8:$L$31</c:f>
              <c:numCache>
                <c:formatCode>0</c:formatCode>
                <c:ptCount val="24"/>
                <c:pt idx="0">
                  <c:v>0.37833333333333335</c:v>
                </c:pt>
                <c:pt idx="1">
                  <c:v>0.17416666666666666</c:v>
                </c:pt>
                <c:pt idx="2">
                  <c:v>0.15999999999999998</c:v>
                </c:pt>
                <c:pt idx="3">
                  <c:v>5.5833333333333325E-2</c:v>
                </c:pt>
                <c:pt idx="4">
                  <c:v>0.11083333333333334</c:v>
                </c:pt>
                <c:pt idx="5">
                  <c:v>0.50249999999999995</c:v>
                </c:pt>
                <c:pt idx="6">
                  <c:v>0.99916666666666676</c:v>
                </c:pt>
                <c:pt idx="7">
                  <c:v>2.7549999999999999</c:v>
                </c:pt>
                <c:pt idx="8">
                  <c:v>2.7024999999999997</c:v>
                </c:pt>
                <c:pt idx="9">
                  <c:v>1.9324999999999999</c:v>
                </c:pt>
                <c:pt idx="10">
                  <c:v>2.5941666666666667</c:v>
                </c:pt>
                <c:pt idx="11">
                  <c:v>3.1158333333333332</c:v>
                </c:pt>
                <c:pt idx="12">
                  <c:v>4.375</c:v>
                </c:pt>
                <c:pt idx="13">
                  <c:v>4.621666666666667</c:v>
                </c:pt>
                <c:pt idx="14">
                  <c:v>5.2625000000000002</c:v>
                </c:pt>
                <c:pt idx="15">
                  <c:v>6.2208333333333332</c:v>
                </c:pt>
                <c:pt idx="16">
                  <c:v>11.074999999999999</c:v>
                </c:pt>
                <c:pt idx="17">
                  <c:v>20.163333333333334</c:v>
                </c:pt>
                <c:pt idx="18">
                  <c:v>12.645</c:v>
                </c:pt>
                <c:pt idx="19">
                  <c:v>5.9441666666666677</c:v>
                </c:pt>
                <c:pt idx="20">
                  <c:v>3.6225000000000001</c:v>
                </c:pt>
                <c:pt idx="21">
                  <c:v>2.2641666666666671</c:v>
                </c:pt>
                <c:pt idx="22">
                  <c:v>1.5566666666666664</c:v>
                </c:pt>
                <c:pt idx="23">
                  <c:v>0.83166666666666667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B-4538-8047-8E5560FF9372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ACC2191_Southbound!$C$8:$C$31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ACC2191_Southbound!$I$8:$I$31</c:f>
              <c:numCache>
                <c:formatCode>0</c:formatCode>
                <c:ptCount val="24"/>
                <c:pt idx="0">
                  <c:v>0.36527777777777776</c:v>
                </c:pt>
                <c:pt idx="1">
                  <c:v>0.16666666666666666</c:v>
                </c:pt>
                <c:pt idx="2">
                  <c:v>0.1875</c:v>
                </c:pt>
                <c:pt idx="3">
                  <c:v>0.1958333333333333</c:v>
                </c:pt>
                <c:pt idx="4">
                  <c:v>8.8888888888888892E-2</c:v>
                </c:pt>
                <c:pt idx="5">
                  <c:v>0.19166666666666668</c:v>
                </c:pt>
                <c:pt idx="6">
                  <c:v>0.35000000000000003</c:v>
                </c:pt>
                <c:pt idx="7">
                  <c:v>0.99305555555555547</c:v>
                </c:pt>
                <c:pt idx="8">
                  <c:v>1.7319444444444445</c:v>
                </c:pt>
                <c:pt idx="9">
                  <c:v>2.3152777777777778</c:v>
                </c:pt>
                <c:pt idx="10">
                  <c:v>3.8444444444444446</c:v>
                </c:pt>
                <c:pt idx="11">
                  <c:v>4.4041666666666668</c:v>
                </c:pt>
                <c:pt idx="12">
                  <c:v>5.9694444444444441</c:v>
                </c:pt>
                <c:pt idx="13">
                  <c:v>6.0874999999999995</c:v>
                </c:pt>
                <c:pt idx="14">
                  <c:v>6.0152777777777784</c:v>
                </c:pt>
                <c:pt idx="15">
                  <c:v>6.0291666666666659</c:v>
                </c:pt>
                <c:pt idx="16">
                  <c:v>6.4597222222222221</c:v>
                </c:pt>
                <c:pt idx="17">
                  <c:v>4.6972222222222229</c:v>
                </c:pt>
                <c:pt idx="18">
                  <c:v>4.0861111111111112</c:v>
                </c:pt>
                <c:pt idx="19">
                  <c:v>3.0208333333333335</c:v>
                </c:pt>
                <c:pt idx="20">
                  <c:v>1.7236111111111112</c:v>
                </c:pt>
                <c:pt idx="21">
                  <c:v>1.572222222222222</c:v>
                </c:pt>
                <c:pt idx="22">
                  <c:v>1.1430555555555555</c:v>
                </c:pt>
                <c:pt idx="23">
                  <c:v>0.73888888888888893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B-4538-8047-8E5560FF9372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ACC2191_Southbound!$C$8:$C$31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ACC2191_Southbound!$J$8:$J$31</c:f>
              <c:numCache>
                <c:formatCode>0</c:formatCode>
                <c:ptCount val="24"/>
                <c:pt idx="0">
                  <c:v>0.49861111111111112</c:v>
                </c:pt>
                <c:pt idx="1">
                  <c:v>0.27638888888888885</c:v>
                </c:pt>
                <c:pt idx="2">
                  <c:v>0.18194444444444446</c:v>
                </c:pt>
                <c:pt idx="3">
                  <c:v>5.000000000000001E-2</c:v>
                </c:pt>
                <c:pt idx="4">
                  <c:v>0.32500000000000001</c:v>
                </c:pt>
                <c:pt idx="5">
                  <c:v>0.17083333333333331</c:v>
                </c:pt>
                <c:pt idx="6">
                  <c:v>0.22916666666666666</c:v>
                </c:pt>
                <c:pt idx="7">
                  <c:v>0.94027777777777777</c:v>
                </c:pt>
                <c:pt idx="8">
                  <c:v>0.90972222222222199</c:v>
                </c:pt>
                <c:pt idx="9">
                  <c:v>2.2194444444444446</c:v>
                </c:pt>
                <c:pt idx="10">
                  <c:v>3.7958333333333329</c:v>
                </c:pt>
                <c:pt idx="11">
                  <c:v>4.7680555555555557</c:v>
                </c:pt>
                <c:pt idx="12">
                  <c:v>6.3611111111111116</c:v>
                </c:pt>
                <c:pt idx="13">
                  <c:v>6.956944444444443</c:v>
                </c:pt>
                <c:pt idx="14">
                  <c:v>6.655555555555555</c:v>
                </c:pt>
                <c:pt idx="15">
                  <c:v>6.5986111111111114</c:v>
                </c:pt>
                <c:pt idx="16">
                  <c:v>5.2472222222222227</c:v>
                </c:pt>
                <c:pt idx="17">
                  <c:v>4.5569444444444445</c:v>
                </c:pt>
                <c:pt idx="18">
                  <c:v>3.7277777777777779</c:v>
                </c:pt>
                <c:pt idx="19">
                  <c:v>2.6986111111111115</c:v>
                </c:pt>
                <c:pt idx="20">
                  <c:v>2.0486111111111112</c:v>
                </c:pt>
                <c:pt idx="21">
                  <c:v>1.5625</c:v>
                </c:pt>
                <c:pt idx="22">
                  <c:v>1.2402777777777778</c:v>
                </c:pt>
                <c:pt idx="23">
                  <c:v>0.5527777777777777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B-4538-8047-8E5560FF9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376872"/>
        <c:axId val="419369424"/>
      </c:lineChart>
      <c:catAx>
        <c:axId val="41937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936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936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9376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ACC2246_graphs!$P$5:$V$5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ACC2246_graphs!$P$7:$V$7</c:f>
              <c:numCache>
                <c:formatCode>0</c:formatCode>
                <c:ptCount val="7"/>
                <c:pt idx="0">
                  <c:v>88.300000000000011</c:v>
                </c:pt>
                <c:pt idx="1">
                  <c:v>90.877272727272739</c:v>
                </c:pt>
                <c:pt idx="2">
                  <c:v>91.777272727272731</c:v>
                </c:pt>
                <c:pt idx="3">
                  <c:v>96.127272727272711</c:v>
                </c:pt>
                <c:pt idx="4">
                  <c:v>86.931818181818187</c:v>
                </c:pt>
                <c:pt idx="5">
                  <c:v>73.071212121212113</c:v>
                </c:pt>
                <c:pt idx="6">
                  <c:v>78.272727272727252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C-4AD7-B6B3-343A4912A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4525000"/>
        <c:axId val="704525784"/>
      </c:barChart>
      <c:catAx>
        <c:axId val="70452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4525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4525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45250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ACC2246_graphs!$P$9:$AA$9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ACC2246_graphs!$P$11:$AA$11</c:f>
              <c:numCache>
                <c:formatCode>0</c:formatCode>
                <c:ptCount val="12"/>
                <c:pt idx="1">
                  <c:v>47.8</c:v>
                </c:pt>
                <c:pt idx="2">
                  <c:v>52.150000000000006</c:v>
                </c:pt>
                <c:pt idx="3">
                  <c:v>85.449999999999989</c:v>
                </c:pt>
                <c:pt idx="4">
                  <c:v>111.30999999999999</c:v>
                </c:pt>
                <c:pt idx="5">
                  <c:v>121.4</c:v>
                </c:pt>
                <c:pt idx="6">
                  <c:v>106.06</c:v>
                </c:pt>
                <c:pt idx="7">
                  <c:v>110.39</c:v>
                </c:pt>
                <c:pt idx="8">
                  <c:v>125.61999999999998</c:v>
                </c:pt>
                <c:pt idx="9">
                  <c:v>80.459999999999994</c:v>
                </c:pt>
                <c:pt idx="10">
                  <c:v>94.780000000000015</c:v>
                </c:pt>
                <c:pt idx="11">
                  <c:v>63.410000000000011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B-46CD-AD30-7D667C56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526960"/>
        <c:axId val="704527352"/>
      </c:lineChart>
      <c:catAx>
        <c:axId val="70452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452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4527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4526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direction2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ACC2246_graphs!$P$13:$Y$13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ACC2246_graphs!$P$15:$Y$15</c:f>
              <c:numCache>
                <c:formatCode>0</c:formatCode>
                <c:ptCount val="10"/>
                <c:pt idx="0">
                  <c:v>225.82939393939387</c:v>
                </c:pt>
                <c:pt idx="3">
                  <c:v>251.97666666666666</c:v>
                </c:pt>
                <c:pt idx="4">
                  <c:v>213.65694444444443</c:v>
                </c:pt>
                <c:pt idx="5">
                  <c:v>199.78166666666664</c:v>
                </c:pt>
                <c:pt idx="6">
                  <c:v>45.786111111111119</c:v>
                </c:pt>
                <c:pt idx="7">
                  <c:v>19.669666666666664</c:v>
                </c:pt>
                <c:pt idx="8">
                  <c:v>6.0095238095238095</c:v>
                </c:pt>
                <c:pt idx="9">
                  <c:v>90.802727272727267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F-45BE-B029-DE941B51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450648"/>
        <c:axId val="700451824"/>
      </c:lineChart>
      <c:catAx>
        <c:axId val="700450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045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451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0450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ACC2246_SouthWestbound!$C$8:$C$31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ACC2246_SouthWestbound!$L$8:$L$31</c:f>
              <c:numCache>
                <c:formatCode>0</c:formatCode>
                <c:ptCount val="24"/>
                <c:pt idx="0">
                  <c:v>0.74272727272727279</c:v>
                </c:pt>
                <c:pt idx="1">
                  <c:v>0.18363636363636365</c:v>
                </c:pt>
                <c:pt idx="2">
                  <c:v>0.11000000000000001</c:v>
                </c:pt>
                <c:pt idx="3">
                  <c:v>0.1772727272727273</c:v>
                </c:pt>
                <c:pt idx="4">
                  <c:v>0.48363636363636359</c:v>
                </c:pt>
                <c:pt idx="5">
                  <c:v>1.2890909090909091</c:v>
                </c:pt>
                <c:pt idx="6">
                  <c:v>2.8409090909090908</c:v>
                </c:pt>
                <c:pt idx="7">
                  <c:v>4.3290909090909091</c:v>
                </c:pt>
                <c:pt idx="8">
                  <c:v>4.2845454545454542</c:v>
                </c:pt>
                <c:pt idx="9">
                  <c:v>3.4081818181818178</c:v>
                </c:pt>
                <c:pt idx="10">
                  <c:v>2.9763636363636365</c:v>
                </c:pt>
                <c:pt idx="11">
                  <c:v>3.2272727272727275</c:v>
                </c:pt>
                <c:pt idx="12">
                  <c:v>4.5418181818181811</c:v>
                </c:pt>
                <c:pt idx="13">
                  <c:v>5.164545454545455</c:v>
                </c:pt>
                <c:pt idx="14">
                  <c:v>5.7772727272727264</c:v>
                </c:pt>
                <c:pt idx="15">
                  <c:v>6.3609090909090913</c:v>
                </c:pt>
                <c:pt idx="16">
                  <c:v>8.5854545454545459</c:v>
                </c:pt>
                <c:pt idx="17">
                  <c:v>13.206363636363639</c:v>
                </c:pt>
                <c:pt idx="18">
                  <c:v>10.081818181818182</c:v>
                </c:pt>
                <c:pt idx="19">
                  <c:v>5.4</c:v>
                </c:pt>
                <c:pt idx="20">
                  <c:v>3.0054545454545454</c:v>
                </c:pt>
                <c:pt idx="21">
                  <c:v>1.9872727272727271</c:v>
                </c:pt>
                <c:pt idx="22">
                  <c:v>1.8699999999999999</c:v>
                </c:pt>
                <c:pt idx="23">
                  <c:v>0.76909090909090916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5-447C-877C-C5C4F0066FC0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ACC2246_SouthWestbound!$C$8:$C$31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ACC2246_SouthWestbound!$I$8:$I$31</c:f>
              <c:numCache>
                <c:formatCode>0</c:formatCode>
                <c:ptCount val="24"/>
                <c:pt idx="0">
                  <c:v>0.60303030303030303</c:v>
                </c:pt>
                <c:pt idx="1">
                  <c:v>0.27727272727272728</c:v>
                </c:pt>
                <c:pt idx="2">
                  <c:v>0.17575757575757575</c:v>
                </c:pt>
                <c:pt idx="3">
                  <c:v>0.29848484848484846</c:v>
                </c:pt>
                <c:pt idx="4">
                  <c:v>0.69545454545454544</c:v>
                </c:pt>
                <c:pt idx="5">
                  <c:v>0.57575757575757569</c:v>
                </c:pt>
                <c:pt idx="6">
                  <c:v>1.5757575757575757</c:v>
                </c:pt>
                <c:pt idx="7">
                  <c:v>2.6363636363636362</c:v>
                </c:pt>
                <c:pt idx="8">
                  <c:v>3.2106060606060609</c:v>
                </c:pt>
                <c:pt idx="9">
                  <c:v>4.5515151515151508</c:v>
                </c:pt>
                <c:pt idx="10">
                  <c:v>5.6196969696969701</c:v>
                </c:pt>
                <c:pt idx="11">
                  <c:v>7.4515151515151521</c:v>
                </c:pt>
                <c:pt idx="12">
                  <c:v>6.6257575757575751</c:v>
                </c:pt>
                <c:pt idx="13">
                  <c:v>6.9242424242424248</c:v>
                </c:pt>
                <c:pt idx="14">
                  <c:v>6.3893939393939396</c:v>
                </c:pt>
                <c:pt idx="15">
                  <c:v>5.9212121212121209</c:v>
                </c:pt>
                <c:pt idx="16">
                  <c:v>4.3378787878787879</c:v>
                </c:pt>
                <c:pt idx="17">
                  <c:v>4.5378787878787881</c:v>
                </c:pt>
                <c:pt idx="18">
                  <c:v>3.7060606060606061</c:v>
                </c:pt>
                <c:pt idx="19">
                  <c:v>2.815151515151515</c:v>
                </c:pt>
                <c:pt idx="20">
                  <c:v>1.2560606060606061</c:v>
                </c:pt>
                <c:pt idx="21">
                  <c:v>1.1712121212121211</c:v>
                </c:pt>
                <c:pt idx="22">
                  <c:v>1.0106060606060605</c:v>
                </c:pt>
                <c:pt idx="23">
                  <c:v>0.70454545454545459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5-447C-877C-C5C4F0066FC0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ACC2246_SouthWestbound!$C$8:$C$31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ACC2246_SouthWestbound!$J$8:$J$31</c:f>
              <c:numCache>
                <c:formatCode>0</c:formatCode>
                <c:ptCount val="24"/>
                <c:pt idx="0">
                  <c:v>0.42727272727272719</c:v>
                </c:pt>
                <c:pt idx="1">
                  <c:v>0.30000000000000004</c:v>
                </c:pt>
                <c:pt idx="2">
                  <c:v>0.14545454545454548</c:v>
                </c:pt>
                <c:pt idx="3">
                  <c:v>0.13181818181818181</c:v>
                </c:pt>
                <c:pt idx="4">
                  <c:v>0.12272727272727271</c:v>
                </c:pt>
                <c:pt idx="5">
                  <c:v>0.24090909090909091</c:v>
                </c:pt>
                <c:pt idx="6">
                  <c:v>0.70454545454545459</c:v>
                </c:pt>
                <c:pt idx="7">
                  <c:v>1.9045454545454548</c:v>
                </c:pt>
                <c:pt idx="8">
                  <c:v>3.7181818181818187</c:v>
                </c:pt>
                <c:pt idx="9">
                  <c:v>5.8045454545454547</c:v>
                </c:pt>
                <c:pt idx="10">
                  <c:v>7.1409090909090915</c:v>
                </c:pt>
                <c:pt idx="11">
                  <c:v>8.5227272727272734</c:v>
                </c:pt>
                <c:pt idx="12">
                  <c:v>8.1454545454545446</c:v>
                </c:pt>
                <c:pt idx="13">
                  <c:v>7.6499999999999995</c:v>
                </c:pt>
                <c:pt idx="14">
                  <c:v>7.3136363636363626</c:v>
                </c:pt>
                <c:pt idx="15">
                  <c:v>7.3545454545454536</c:v>
                </c:pt>
                <c:pt idx="16">
                  <c:v>5.0909090909090908</c:v>
                </c:pt>
                <c:pt idx="17">
                  <c:v>4.2363636363636363</c:v>
                </c:pt>
                <c:pt idx="18">
                  <c:v>2.8818181818181823</c:v>
                </c:pt>
                <c:pt idx="19">
                  <c:v>2.5045454545454544</c:v>
                </c:pt>
                <c:pt idx="20">
                  <c:v>1.4363636363636363</c:v>
                </c:pt>
                <c:pt idx="21">
                  <c:v>0.89545454545454539</c:v>
                </c:pt>
                <c:pt idx="22">
                  <c:v>0.82727272727272727</c:v>
                </c:pt>
                <c:pt idx="23">
                  <c:v>0.77272727272727271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5-447C-877C-C5C4F006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5261120"/>
        <c:axId val="426402624"/>
      </c:lineChart>
      <c:catAx>
        <c:axId val="69526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640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40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52611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ACC2363_graphs!$P$5:$V$5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ACC2363_graphs!$P$8:$V$8</c:f>
              <c:numCache>
                <c:formatCode>0</c:formatCode>
                <c:ptCount val="7"/>
                <c:pt idx="0">
                  <c:v>638.04090909090917</c:v>
                </c:pt>
                <c:pt idx="1">
                  <c:v>672.64999999999986</c:v>
                </c:pt>
                <c:pt idx="2">
                  <c:v>681.5181818181818</c:v>
                </c:pt>
                <c:pt idx="3">
                  <c:v>662.22272727272741</c:v>
                </c:pt>
                <c:pt idx="4">
                  <c:v>624.92272727272712</c:v>
                </c:pt>
                <c:pt idx="5">
                  <c:v>544.4606060606061</c:v>
                </c:pt>
                <c:pt idx="6">
                  <c:v>556.4606060606061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A-4236-A36A-71625A5B7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50872"/>
        <c:axId val="696450088"/>
      </c:barChart>
      <c:catAx>
        <c:axId val="69645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ATC1081_graphs!$P$13:$Y$13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ATC1081_graphs!$P$16:$Y$16</c:f>
              <c:numCache>
                <c:formatCode>General</c:formatCode>
                <c:ptCount val="10"/>
                <c:pt idx="0">
                  <c:v>21781.321436781611</c:v>
                </c:pt>
                <c:pt idx="1">
                  <c:v>21714.387382599998</c:v>
                </c:pt>
                <c:pt idx="2" formatCode="0">
                  <c:v>22003.2096924</c:v>
                </c:pt>
                <c:pt idx="3" formatCode="0">
                  <c:v>22673.016741200001</c:v>
                </c:pt>
                <c:pt idx="4" formatCode="0">
                  <c:v>22313.972171599999</c:v>
                </c:pt>
                <c:pt idx="5" formatCode="0">
                  <c:v>22597.9758038</c:v>
                </c:pt>
                <c:pt idx="6" formatCode="0">
                  <c:v>20576.450525600001</c:v>
                </c:pt>
                <c:pt idx="7" formatCode="0">
                  <c:v>20237.397222222222</c:v>
                </c:pt>
                <c:pt idx="8" formatCode="0">
                  <c:v>20848.631904761904</c:v>
                </c:pt>
                <c:pt idx="9" formatCode="0">
                  <c:v>15956.105833333335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7-4427-A107-34519D68BE44}"/>
            </c:ext>
          </c:extLst>
        </c:ser>
        <c:ser>
          <c:idx val="0"/>
          <c:order val="1"/>
          <c:tx>
            <c:strRef>
              <c:f>ATC1081_graphs!$G$83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ATC1081_graphs!$P$13:$Y$13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ATC1081_graphs!$P$14:$Y$14</c:f>
              <c:numCache>
                <c:formatCode>0</c:formatCode>
                <c:ptCount val="10"/>
                <c:pt idx="0">
                  <c:v>11105.50706148513</c:v>
                </c:pt>
                <c:pt idx="1">
                  <c:v>11088.835172799998</c:v>
                </c:pt>
                <c:pt idx="2">
                  <c:v>11269.829429799998</c:v>
                </c:pt>
                <c:pt idx="3">
                  <c:v>11570.362907600003</c:v>
                </c:pt>
                <c:pt idx="4">
                  <c:v>11277.2513</c:v>
                </c:pt>
                <c:pt idx="5">
                  <c:v>11885.024707799999</c:v>
                </c:pt>
                <c:pt idx="6">
                  <c:v>10546.109707600002</c:v>
                </c:pt>
                <c:pt idx="7">
                  <c:v>10471.327499999999</c:v>
                </c:pt>
                <c:pt idx="8">
                  <c:v>10657.454761904759</c:v>
                </c:pt>
                <c:pt idx="9">
                  <c:v>7712.737222222223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7-4427-A107-34519D68BE44}"/>
            </c:ext>
          </c:extLst>
        </c:ser>
        <c:ser>
          <c:idx val="1"/>
          <c:order val="2"/>
          <c:tx>
            <c:strRef>
              <c:f>ATC1081_graphs!$I$83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ATC1081_graphs!$P$13:$Y$13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ATC1081_graphs!$P$15:$Y$15</c:f>
              <c:numCache>
                <c:formatCode>0</c:formatCode>
                <c:ptCount val="10"/>
                <c:pt idx="0">
                  <c:v>10675.814375296479</c:v>
                </c:pt>
                <c:pt idx="1">
                  <c:v>10625.552209800002</c:v>
                </c:pt>
                <c:pt idx="2">
                  <c:v>10733.3802626</c:v>
                </c:pt>
                <c:pt idx="3">
                  <c:v>11102.653833599999</c:v>
                </c:pt>
                <c:pt idx="4">
                  <c:v>11036.7208716</c:v>
                </c:pt>
                <c:pt idx="5">
                  <c:v>10712.951096000001</c:v>
                </c:pt>
                <c:pt idx="6">
                  <c:v>10030.340817999999</c:v>
                </c:pt>
                <c:pt idx="7">
                  <c:v>9766.0697222222225</c:v>
                </c:pt>
                <c:pt idx="8">
                  <c:v>10191.177142857143</c:v>
                </c:pt>
                <c:pt idx="9">
                  <c:v>8243.368611111111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7-4427-A107-34519D68B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4888-41B2-840C-EC2AEF580412}"/>
              </c:ext>
            </c:extLst>
          </c:dPt>
          <c:cat>
            <c:strRef>
              <c:f>ACC2363_graphs!$P$9:$AA$9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ACC2363_graphs!$P$12:$AA$12</c:f>
              <c:numCache>
                <c:formatCode>0</c:formatCode>
                <c:ptCount val="12"/>
                <c:pt idx="0">
                  <c:v>701.34999999999991</c:v>
                </c:pt>
                <c:pt idx="1">
                  <c:v>569.55000000000018</c:v>
                </c:pt>
                <c:pt idx="2">
                  <c:v>654.79999999999995</c:v>
                </c:pt>
                <c:pt idx="3">
                  <c:v>657.22</c:v>
                </c:pt>
                <c:pt idx="4">
                  <c:v>849.02</c:v>
                </c:pt>
                <c:pt idx="5">
                  <c:v>702.04</c:v>
                </c:pt>
                <c:pt idx="6">
                  <c:v>684.73</c:v>
                </c:pt>
                <c:pt idx="7">
                  <c:v>674.50999999999988</c:v>
                </c:pt>
                <c:pt idx="8">
                  <c:v>715.76</c:v>
                </c:pt>
                <c:pt idx="9">
                  <c:v>484.29999999999995</c:v>
                </c:pt>
                <c:pt idx="10">
                  <c:v>521.30000000000007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88-41B2-840C-EC2AEF580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54792"/>
        <c:axId val="696450480"/>
      </c:lineChart>
      <c:catAx>
        <c:axId val="69645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4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ACC2363_graphs!$P$13:$Y$13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ACC2363_graphs!$P$16:$Y$16</c:f>
              <c:numCache>
                <c:formatCode>0</c:formatCode>
                <c:ptCount val="10"/>
                <c:pt idx="0">
                  <c:v>177.21587878787878</c:v>
                </c:pt>
                <c:pt idx="1">
                  <c:v>226.91388888888889</c:v>
                </c:pt>
                <c:pt idx="2">
                  <c:v>597.5642857142858</c:v>
                </c:pt>
                <c:pt idx="3">
                  <c:v>642.31500000000005</c:v>
                </c:pt>
                <c:pt idx="4">
                  <c:v>748.01037878787884</c:v>
                </c:pt>
                <c:pt idx="5">
                  <c:v>759.72916666666652</c:v>
                </c:pt>
                <c:pt idx="6">
                  <c:v>907.32888888888886</c:v>
                </c:pt>
                <c:pt idx="8">
                  <c:v>896.66839393939392</c:v>
                </c:pt>
                <c:pt idx="9">
                  <c:v>655.87090909090909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4-4931-8A80-84106BF94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47344"/>
        <c:axId val="696451656"/>
      </c:lineChart>
      <c:catAx>
        <c:axId val="6964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1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7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ACC2363_Bothdirections!$C$8:$C$31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ACC2363_Bothdirections!$L$8:$L$31</c:f>
              <c:numCache>
                <c:formatCode>0</c:formatCode>
                <c:ptCount val="24"/>
                <c:pt idx="0">
                  <c:v>0.46606060606060601</c:v>
                </c:pt>
                <c:pt idx="1">
                  <c:v>0.26636363636363636</c:v>
                </c:pt>
                <c:pt idx="2">
                  <c:v>0.17181818181818181</c:v>
                </c:pt>
                <c:pt idx="3">
                  <c:v>0.14181818181818182</c:v>
                </c:pt>
                <c:pt idx="4">
                  <c:v>1.2336363636363636</c:v>
                </c:pt>
                <c:pt idx="5">
                  <c:v>5.2654545454545456</c:v>
                </c:pt>
                <c:pt idx="6">
                  <c:v>21.029393939393938</c:v>
                </c:pt>
                <c:pt idx="7">
                  <c:v>62.273030303030303</c:v>
                </c:pt>
                <c:pt idx="8">
                  <c:v>70.876060606060619</c:v>
                </c:pt>
                <c:pt idx="9">
                  <c:v>35.417878787878784</c:v>
                </c:pt>
                <c:pt idx="10">
                  <c:v>24.826363636363638</c:v>
                </c:pt>
                <c:pt idx="11">
                  <c:v>27.266363636363639</c:v>
                </c:pt>
                <c:pt idx="12">
                  <c:v>32.376969696969695</c:v>
                </c:pt>
                <c:pt idx="13">
                  <c:v>33.410606060606064</c:v>
                </c:pt>
                <c:pt idx="14">
                  <c:v>35.718484848484849</c:v>
                </c:pt>
                <c:pt idx="15">
                  <c:v>39.973333333333329</c:v>
                </c:pt>
                <c:pt idx="16">
                  <c:v>62.63636363636364</c:v>
                </c:pt>
                <c:pt idx="17">
                  <c:v>83.294848484848472</c:v>
                </c:pt>
                <c:pt idx="18">
                  <c:v>59.75545454545454</c:v>
                </c:pt>
                <c:pt idx="19">
                  <c:v>30.433333333333337</c:v>
                </c:pt>
                <c:pt idx="20">
                  <c:v>16.566666666666666</c:v>
                </c:pt>
                <c:pt idx="21">
                  <c:v>7.9418181818181806</c:v>
                </c:pt>
                <c:pt idx="22">
                  <c:v>3.5633333333333335</c:v>
                </c:pt>
                <c:pt idx="23">
                  <c:v>0.96545454545454545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F5-4A3F-99E7-1E51F7C8E9EC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ACC2363_Bothdirections!$C$8:$C$31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ACC2363_Bothdirections!$I$8:$I$31</c:f>
              <c:numCache>
                <c:formatCode>0</c:formatCode>
                <c:ptCount val="24"/>
                <c:pt idx="0">
                  <c:v>0.60606060606060619</c:v>
                </c:pt>
                <c:pt idx="1">
                  <c:v>0.68939393939393934</c:v>
                </c:pt>
                <c:pt idx="2">
                  <c:v>0.21363636363636365</c:v>
                </c:pt>
                <c:pt idx="3">
                  <c:v>0.35909090909090913</c:v>
                </c:pt>
                <c:pt idx="4">
                  <c:v>0.98636363636363633</c:v>
                </c:pt>
                <c:pt idx="5">
                  <c:v>1.7409090909090912</c:v>
                </c:pt>
                <c:pt idx="6">
                  <c:v>5.4318181818181817</c:v>
                </c:pt>
                <c:pt idx="7">
                  <c:v>14.101515151515148</c:v>
                </c:pt>
                <c:pt idx="8">
                  <c:v>21.049999999999997</c:v>
                </c:pt>
                <c:pt idx="9">
                  <c:v>31.43181818181818</c:v>
                </c:pt>
                <c:pt idx="10">
                  <c:v>40.418181818181822</c:v>
                </c:pt>
                <c:pt idx="11">
                  <c:v>48.228787878787884</c:v>
                </c:pt>
                <c:pt idx="12">
                  <c:v>54.689393939393938</c:v>
                </c:pt>
                <c:pt idx="13">
                  <c:v>51.542424242424246</c:v>
                </c:pt>
                <c:pt idx="14">
                  <c:v>53.528787878787874</c:v>
                </c:pt>
                <c:pt idx="15">
                  <c:v>58.154545454545456</c:v>
                </c:pt>
                <c:pt idx="16">
                  <c:v>52.674242424242422</c:v>
                </c:pt>
                <c:pt idx="17">
                  <c:v>40.713636363636354</c:v>
                </c:pt>
                <c:pt idx="18">
                  <c:v>27.933333333333334</c:v>
                </c:pt>
                <c:pt idx="19">
                  <c:v>18.33939393939394</c:v>
                </c:pt>
                <c:pt idx="20">
                  <c:v>12.513636363636362</c:v>
                </c:pt>
                <c:pt idx="21">
                  <c:v>6.2469696969696962</c:v>
                </c:pt>
                <c:pt idx="22">
                  <c:v>2.1863636363636365</c:v>
                </c:pt>
                <c:pt idx="23">
                  <c:v>0.6803030303030303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F5-4A3F-99E7-1E51F7C8E9EC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ACC2363_Bothdirections!$C$8:$C$31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ACC2363_Bothdirections!$J$8:$J$31</c:f>
              <c:numCache>
                <c:formatCode>0</c:formatCode>
                <c:ptCount val="24"/>
                <c:pt idx="0">
                  <c:v>0.64848484848484844</c:v>
                </c:pt>
                <c:pt idx="1">
                  <c:v>0.55909090909090908</c:v>
                </c:pt>
                <c:pt idx="2">
                  <c:v>0.29242424242424242</c:v>
                </c:pt>
                <c:pt idx="3">
                  <c:v>0.2166666666666667</c:v>
                </c:pt>
                <c:pt idx="4">
                  <c:v>0.65909090909090917</c:v>
                </c:pt>
                <c:pt idx="5">
                  <c:v>1.490909090909091</c:v>
                </c:pt>
                <c:pt idx="6">
                  <c:v>3.9015151515151514</c:v>
                </c:pt>
                <c:pt idx="7">
                  <c:v>10.49848484848485</c:v>
                </c:pt>
                <c:pt idx="8">
                  <c:v>18.456060606060603</c:v>
                </c:pt>
                <c:pt idx="9">
                  <c:v>32.098484848484851</c:v>
                </c:pt>
                <c:pt idx="10">
                  <c:v>46.774242424242424</c:v>
                </c:pt>
                <c:pt idx="11">
                  <c:v>53.13636363636364</c:v>
                </c:pt>
                <c:pt idx="12">
                  <c:v>59.85</c:v>
                </c:pt>
                <c:pt idx="13">
                  <c:v>57.353030303030302</c:v>
                </c:pt>
                <c:pt idx="14">
                  <c:v>60.936363636363637</c:v>
                </c:pt>
                <c:pt idx="15">
                  <c:v>58.730303030303034</c:v>
                </c:pt>
                <c:pt idx="16">
                  <c:v>48.389393939393941</c:v>
                </c:pt>
                <c:pt idx="17">
                  <c:v>38.878787878787875</c:v>
                </c:pt>
                <c:pt idx="18">
                  <c:v>27.369696969696967</c:v>
                </c:pt>
                <c:pt idx="19">
                  <c:v>17.043939393939393</c:v>
                </c:pt>
                <c:pt idx="20">
                  <c:v>11.515151515151516</c:v>
                </c:pt>
                <c:pt idx="21">
                  <c:v>5.4378787878787875</c:v>
                </c:pt>
                <c:pt idx="22">
                  <c:v>1.4878787878787878</c:v>
                </c:pt>
                <c:pt idx="23">
                  <c:v>0.73636363636363633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5-4A3F-99E7-1E51F7C8E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47736"/>
        <c:axId val="696448128"/>
      </c:lineChart>
      <c:catAx>
        <c:axId val="69644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7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ACC2365_graphs!$P$5:$V$5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ACC2365_graphs!$P$8:$V$8</c:f>
              <c:numCache>
                <c:formatCode>0</c:formatCode>
                <c:ptCount val="7"/>
                <c:pt idx="0">
                  <c:v>202.63750000000002</c:v>
                </c:pt>
                <c:pt idx="1">
                  <c:v>217.31666666666666</c:v>
                </c:pt>
                <c:pt idx="2">
                  <c:v>197.32500000000002</c:v>
                </c:pt>
                <c:pt idx="3">
                  <c:v>205.23333333333332</c:v>
                </c:pt>
                <c:pt idx="4">
                  <c:v>190.51249999999999</c:v>
                </c:pt>
                <c:pt idx="5">
                  <c:v>184.23750000000001</c:v>
                </c:pt>
                <c:pt idx="6">
                  <c:v>224.27916666666664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0-4756-8F41-E78D0AD43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50872"/>
        <c:axId val="696450088"/>
      </c:barChart>
      <c:catAx>
        <c:axId val="69645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460D-4E32-B027-E4D9E8A91AEB}"/>
              </c:ext>
            </c:extLst>
          </c:dPt>
          <c:cat>
            <c:strRef>
              <c:f>ACC2365_graphs!$P$9:$AA$9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ACC2365_graphs!$P$12:$AA$12</c:f>
              <c:numCache>
                <c:formatCode>0</c:formatCode>
                <c:ptCount val="12"/>
                <c:pt idx="0">
                  <c:v>119.44999999999999</c:v>
                </c:pt>
                <c:pt idx="1">
                  <c:v>78</c:v>
                </c:pt>
                <c:pt idx="2">
                  <c:v>111.04999999999998</c:v>
                </c:pt>
                <c:pt idx="3">
                  <c:v>243.46999999999997</c:v>
                </c:pt>
                <c:pt idx="4">
                  <c:v>350.56</c:v>
                </c:pt>
                <c:pt idx="5">
                  <c:v>308.28999999999996</c:v>
                </c:pt>
                <c:pt idx="6">
                  <c:v>295.53999999999996</c:v>
                </c:pt>
                <c:pt idx="7">
                  <c:v>290.40999999999997</c:v>
                </c:pt>
                <c:pt idx="8">
                  <c:v>275.35000000000002</c:v>
                </c:pt>
                <c:pt idx="9">
                  <c:v>142.27000000000001</c:v>
                </c:pt>
                <c:pt idx="10">
                  <c:v>148.26999999999998</c:v>
                </c:pt>
                <c:pt idx="11">
                  <c:v>68.600000000000009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D-4E32-B027-E4D9E8A91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54792"/>
        <c:axId val="696450480"/>
      </c:lineChart>
      <c:catAx>
        <c:axId val="69645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4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ACC2365_graphs!$P$13:$Y$13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ACC2365_graphs!$P$16:$Y$16</c:f>
              <c:numCache>
                <c:formatCode>0</c:formatCode>
                <c:ptCount val="10"/>
                <c:pt idx="0">
                  <c:v>351.10686868686878</c:v>
                </c:pt>
                <c:pt idx="1">
                  <c:v>417.62628968253966</c:v>
                </c:pt>
                <c:pt idx="4">
                  <c:v>331.43666666666672</c:v>
                </c:pt>
                <c:pt idx="5">
                  <c:v>354.45694444444439</c:v>
                </c:pt>
                <c:pt idx="6">
                  <c:v>343.03472222222229</c:v>
                </c:pt>
                <c:pt idx="7">
                  <c:v>253.25500000000002</c:v>
                </c:pt>
                <c:pt idx="8">
                  <c:v>223.5505555555556</c:v>
                </c:pt>
                <c:pt idx="9">
                  <c:v>202.60499999999996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B-415B-949B-7C58337E0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47344"/>
        <c:axId val="696451656"/>
      </c:lineChart>
      <c:catAx>
        <c:axId val="6964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1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7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ACC2365_Bothdirections!$C$8:$C$31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ACC2365_Bothdirections!$L$8:$L$31</c:f>
              <c:numCache>
                <c:formatCode>0</c:formatCode>
                <c:ptCount val="24"/>
                <c:pt idx="0">
                  <c:v>0.14083333333333334</c:v>
                </c:pt>
                <c:pt idx="1">
                  <c:v>9.8333333333333328E-2</c:v>
                </c:pt>
                <c:pt idx="2">
                  <c:v>8.5833333333333331E-2</c:v>
                </c:pt>
                <c:pt idx="3">
                  <c:v>5.8333333333333327E-2</c:v>
                </c:pt>
                <c:pt idx="4">
                  <c:v>0.34583333333333333</c:v>
                </c:pt>
                <c:pt idx="5">
                  <c:v>3.5566666666666671</c:v>
                </c:pt>
                <c:pt idx="6">
                  <c:v>5.65</c:v>
                </c:pt>
                <c:pt idx="7">
                  <c:v>13.690000000000001</c:v>
                </c:pt>
                <c:pt idx="8">
                  <c:v>15.310833333333335</c:v>
                </c:pt>
                <c:pt idx="9">
                  <c:v>10.313333333333333</c:v>
                </c:pt>
                <c:pt idx="10">
                  <c:v>10.139166666666666</c:v>
                </c:pt>
                <c:pt idx="11">
                  <c:v>10.824166666666667</c:v>
                </c:pt>
                <c:pt idx="12">
                  <c:v>11.675000000000001</c:v>
                </c:pt>
                <c:pt idx="13">
                  <c:v>12.535833333333334</c:v>
                </c:pt>
                <c:pt idx="14">
                  <c:v>13.220833333333331</c:v>
                </c:pt>
                <c:pt idx="15">
                  <c:v>14.354999999999999</c:v>
                </c:pt>
                <c:pt idx="16">
                  <c:v>18.860833333333336</c:v>
                </c:pt>
                <c:pt idx="17">
                  <c:v>22.226666666666667</c:v>
                </c:pt>
                <c:pt idx="18">
                  <c:v>18.664166666666667</c:v>
                </c:pt>
                <c:pt idx="19">
                  <c:v>10.963333333333333</c:v>
                </c:pt>
                <c:pt idx="20">
                  <c:v>5.5974999999999993</c:v>
                </c:pt>
                <c:pt idx="21">
                  <c:v>2.7008333333333336</c:v>
                </c:pt>
                <c:pt idx="22">
                  <c:v>1.3133333333333332</c:v>
                </c:pt>
                <c:pt idx="23">
                  <c:v>0.27833333333333332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E-46AD-A77F-36CE7D033C4F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ACC2365_Bothdirections!$C$8:$C$31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ACC2365_Bothdirections!$I$8:$I$31</c:f>
              <c:numCache>
                <c:formatCode>0</c:formatCode>
                <c:ptCount val="24"/>
                <c:pt idx="0">
                  <c:v>0.26527777777777778</c:v>
                </c:pt>
                <c:pt idx="1">
                  <c:v>0.33333333333333337</c:v>
                </c:pt>
                <c:pt idx="2">
                  <c:v>9.5833333333333326E-2</c:v>
                </c:pt>
                <c:pt idx="3">
                  <c:v>0.11249999999999999</c:v>
                </c:pt>
                <c:pt idx="4">
                  <c:v>0.10833333333333334</c:v>
                </c:pt>
                <c:pt idx="5">
                  <c:v>1.05</c:v>
                </c:pt>
                <c:pt idx="6">
                  <c:v>1.375</c:v>
                </c:pt>
                <c:pt idx="7">
                  <c:v>3.6055555555555561</c:v>
                </c:pt>
                <c:pt idx="8">
                  <c:v>6.3944444444444448</c:v>
                </c:pt>
                <c:pt idx="9">
                  <c:v>11.138888888888889</c:v>
                </c:pt>
                <c:pt idx="10">
                  <c:v>13.216666666666669</c:v>
                </c:pt>
                <c:pt idx="11">
                  <c:v>17.220833333333335</c:v>
                </c:pt>
                <c:pt idx="12">
                  <c:v>17.524999999999999</c:v>
                </c:pt>
                <c:pt idx="13">
                  <c:v>18.909722222222221</c:v>
                </c:pt>
                <c:pt idx="14">
                  <c:v>18.745833333333334</c:v>
                </c:pt>
                <c:pt idx="15">
                  <c:v>19.504166666666666</c:v>
                </c:pt>
                <c:pt idx="16">
                  <c:v>16.908333333333331</c:v>
                </c:pt>
                <c:pt idx="17">
                  <c:v>14.002777777777778</c:v>
                </c:pt>
                <c:pt idx="18">
                  <c:v>9.7722222222222221</c:v>
                </c:pt>
                <c:pt idx="19">
                  <c:v>6.5541666666666671</c:v>
                </c:pt>
                <c:pt idx="20">
                  <c:v>4.2125000000000004</c:v>
                </c:pt>
                <c:pt idx="21">
                  <c:v>2.125</c:v>
                </c:pt>
                <c:pt idx="22">
                  <c:v>0.76666666666666672</c:v>
                </c:pt>
                <c:pt idx="23">
                  <c:v>0.29444444444444445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E-46AD-A77F-36CE7D033C4F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ACC2365_Bothdirections!$C$8:$C$31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ACC2365_Bothdirections!$J$8:$J$31</c:f>
              <c:numCache>
                <c:formatCode>0</c:formatCode>
                <c:ptCount val="24"/>
                <c:pt idx="0">
                  <c:v>0.22083333333333338</c:v>
                </c:pt>
                <c:pt idx="1">
                  <c:v>8.1944444444444445E-2</c:v>
                </c:pt>
                <c:pt idx="2">
                  <c:v>0.23749999999999999</c:v>
                </c:pt>
                <c:pt idx="3">
                  <c:v>9.8611111111111108E-2</c:v>
                </c:pt>
                <c:pt idx="4">
                  <c:v>5.8333333333333327E-2</c:v>
                </c:pt>
                <c:pt idx="5">
                  <c:v>0.76111111111111107</c:v>
                </c:pt>
                <c:pt idx="6">
                  <c:v>0.8041666666666667</c:v>
                </c:pt>
                <c:pt idx="7">
                  <c:v>2.973611111111111</c:v>
                </c:pt>
                <c:pt idx="8">
                  <c:v>6.8611111111111116</c:v>
                </c:pt>
                <c:pt idx="9">
                  <c:v>12.495833333333334</c:v>
                </c:pt>
                <c:pt idx="10">
                  <c:v>18.270833333333336</c:v>
                </c:pt>
                <c:pt idx="11">
                  <c:v>22.784722222222221</c:v>
                </c:pt>
                <c:pt idx="12">
                  <c:v>24.795833333333334</c:v>
                </c:pt>
                <c:pt idx="13">
                  <c:v>24.086111111111109</c:v>
                </c:pt>
                <c:pt idx="14">
                  <c:v>24.413888888888888</c:v>
                </c:pt>
                <c:pt idx="15">
                  <c:v>24.237499999999997</c:v>
                </c:pt>
                <c:pt idx="16">
                  <c:v>20.066666666666666</c:v>
                </c:pt>
                <c:pt idx="17">
                  <c:v>15.151388888888889</c:v>
                </c:pt>
                <c:pt idx="18">
                  <c:v>12.012499999999999</c:v>
                </c:pt>
                <c:pt idx="19">
                  <c:v>6.677777777777778</c:v>
                </c:pt>
                <c:pt idx="20">
                  <c:v>4.1541666666666668</c:v>
                </c:pt>
                <c:pt idx="21">
                  <c:v>2.0805555555555557</c:v>
                </c:pt>
                <c:pt idx="22">
                  <c:v>0.60416666666666663</c:v>
                </c:pt>
                <c:pt idx="23">
                  <c:v>0.35000000000000003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6E-46AD-A77F-36CE7D033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47736"/>
        <c:axId val="696448128"/>
      </c:lineChart>
      <c:catAx>
        <c:axId val="69644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7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ACC2368_graphs!$P$5:$V$5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ACC2368_graphs!$P$6:$V$6</c:f>
              <c:numCache>
                <c:formatCode>0</c:formatCode>
                <c:ptCount val="7"/>
                <c:pt idx="0">
                  <c:v>94.029166666666669</c:v>
                </c:pt>
                <c:pt idx="1">
                  <c:v>90.69583333333334</c:v>
                </c:pt>
                <c:pt idx="2">
                  <c:v>99.716666666666654</c:v>
                </c:pt>
                <c:pt idx="3">
                  <c:v>89.883333333333326</c:v>
                </c:pt>
                <c:pt idx="4">
                  <c:v>86.345833333333317</c:v>
                </c:pt>
                <c:pt idx="5">
                  <c:v>57.88472222222223</c:v>
                </c:pt>
                <c:pt idx="6">
                  <c:v>59.141666666666666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0-41E3-B384-A4AFD5B9B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895816"/>
        <c:axId val="701896208"/>
      </c:barChart>
      <c:catAx>
        <c:axId val="701895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89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58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2020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ACC2368_graphs!$P$9:$AA$9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ACC2368_graphs!$P$10:$AA$10</c:f>
              <c:numCache>
                <c:formatCode>0</c:formatCode>
                <c:ptCount val="12"/>
                <c:pt idx="0">
                  <c:v>71.250000000000014</c:v>
                </c:pt>
                <c:pt idx="1">
                  <c:v>70.349999999999994</c:v>
                </c:pt>
                <c:pt idx="2">
                  <c:v>86.199999999999989</c:v>
                </c:pt>
                <c:pt idx="3">
                  <c:v>77.40000000000002</c:v>
                </c:pt>
                <c:pt idx="4">
                  <c:v>80.829999999999984</c:v>
                </c:pt>
                <c:pt idx="5">
                  <c:v>91.92</c:v>
                </c:pt>
                <c:pt idx="6">
                  <c:v>98.8</c:v>
                </c:pt>
                <c:pt idx="7">
                  <c:v>92.649999999999991</c:v>
                </c:pt>
                <c:pt idx="8">
                  <c:v>114.54999999999998</c:v>
                </c:pt>
                <c:pt idx="9">
                  <c:v>108.17999999999999</c:v>
                </c:pt>
                <c:pt idx="10">
                  <c:v>116.71000000000001</c:v>
                </c:pt>
                <c:pt idx="11">
                  <c:v>96.77000000000001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6-4E1B-98CE-81625AD03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897384"/>
        <c:axId val="701898952"/>
      </c:lineChart>
      <c:catAx>
        <c:axId val="701897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898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7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ACC2368_graphs!$P$13:$Y$13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ACC2368_graphs!$P$14:$Y$14</c:f>
              <c:numCache>
                <c:formatCode>0</c:formatCode>
                <c:ptCount val="10"/>
                <c:pt idx="0">
                  <c:v>103.79366666666664</c:v>
                </c:pt>
                <c:pt idx="1">
                  <c:v>164.82238095238094</c:v>
                </c:pt>
                <c:pt idx="2">
                  <c:v>209.78041666666667</c:v>
                </c:pt>
                <c:pt idx="3">
                  <c:v>222</c:v>
                </c:pt>
                <c:pt idx="4">
                  <c:v>241.76305555555555</c:v>
                </c:pt>
                <c:pt idx="5">
                  <c:v>160.80777777777777</c:v>
                </c:pt>
                <c:pt idx="6">
                  <c:v>90.566111111111098</c:v>
                </c:pt>
                <c:pt idx="7">
                  <c:v>90.285833333333343</c:v>
                </c:pt>
                <c:pt idx="8">
                  <c:v>77.97472222222224</c:v>
                </c:pt>
                <c:pt idx="9">
                  <c:v>92.134166666666673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26-4532-9158-105010D3B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897776"/>
        <c:axId val="701898168"/>
      </c:lineChart>
      <c:catAx>
        <c:axId val="70189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8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8981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77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ATC1081_SouthEastbound!$C$8:$C$31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ATC1081_SouthEastbound!$L$8:$L$31</c:f>
              <c:numCache>
                <c:formatCode>0</c:formatCode>
                <c:ptCount val="24"/>
                <c:pt idx="0">
                  <c:v>26.801111111111112</c:v>
                </c:pt>
                <c:pt idx="1">
                  <c:v>13.679999999999998</c:v>
                </c:pt>
                <c:pt idx="2">
                  <c:v>11.555555555555555</c:v>
                </c:pt>
                <c:pt idx="3">
                  <c:v>11.624722222222221</c:v>
                </c:pt>
                <c:pt idx="4">
                  <c:v>23.215277777777779</c:v>
                </c:pt>
                <c:pt idx="5">
                  <c:v>56.899722222222216</c:v>
                </c:pt>
                <c:pt idx="6">
                  <c:v>206.76833333333335</c:v>
                </c:pt>
                <c:pt idx="7">
                  <c:v>563.6825</c:v>
                </c:pt>
                <c:pt idx="8">
                  <c:v>657.13416666666672</c:v>
                </c:pt>
                <c:pt idx="9">
                  <c:v>548.05750000000012</c:v>
                </c:pt>
                <c:pt idx="10">
                  <c:v>499.0916666666667</c:v>
                </c:pt>
                <c:pt idx="11">
                  <c:v>507.12222222222215</c:v>
                </c:pt>
                <c:pt idx="12">
                  <c:v>527.30972222222226</c:v>
                </c:pt>
                <c:pt idx="13">
                  <c:v>528.13777777777773</c:v>
                </c:pt>
                <c:pt idx="14">
                  <c:v>545.18888888888887</c:v>
                </c:pt>
                <c:pt idx="15">
                  <c:v>620.75694444444446</c:v>
                </c:pt>
                <c:pt idx="16">
                  <c:v>593.41111111111115</c:v>
                </c:pt>
                <c:pt idx="17">
                  <c:v>504.09250000000003</c:v>
                </c:pt>
                <c:pt idx="18">
                  <c:v>412.74611111111119</c:v>
                </c:pt>
                <c:pt idx="19">
                  <c:v>306.74944444444446</c:v>
                </c:pt>
                <c:pt idx="20">
                  <c:v>214.13666666666668</c:v>
                </c:pt>
                <c:pt idx="21">
                  <c:v>151.1911111111111</c:v>
                </c:pt>
                <c:pt idx="22">
                  <c:v>118.00027777777777</c:v>
                </c:pt>
                <c:pt idx="23">
                  <c:v>65.38388888888889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D-4F6E-97CB-7482AA68EEF3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ATC1081_SouthEastbound!$C$8:$C$31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ATC1081_SouthEastbound!$I$8:$I$31</c:f>
              <c:numCache>
                <c:formatCode>0</c:formatCode>
                <c:ptCount val="24"/>
                <c:pt idx="0">
                  <c:v>53.704166666666673</c:v>
                </c:pt>
                <c:pt idx="1">
                  <c:v>30.3</c:v>
                </c:pt>
                <c:pt idx="2">
                  <c:v>20.862500000000001</c:v>
                </c:pt>
                <c:pt idx="3">
                  <c:v>17.05</c:v>
                </c:pt>
                <c:pt idx="4">
                  <c:v>30.016666666666666</c:v>
                </c:pt>
                <c:pt idx="5">
                  <c:v>38.274999999999999</c:v>
                </c:pt>
                <c:pt idx="6">
                  <c:v>87.158333333333346</c:v>
                </c:pt>
                <c:pt idx="7">
                  <c:v>175.50833333333333</c:v>
                </c:pt>
                <c:pt idx="8">
                  <c:v>293.65000000000003</c:v>
                </c:pt>
                <c:pt idx="9">
                  <c:v>370.74583333333334</c:v>
                </c:pt>
                <c:pt idx="10">
                  <c:v>455.64999999999992</c:v>
                </c:pt>
                <c:pt idx="11">
                  <c:v>494.77500000000003</c:v>
                </c:pt>
                <c:pt idx="12">
                  <c:v>527.32083333333333</c:v>
                </c:pt>
                <c:pt idx="13">
                  <c:v>544.45416666666665</c:v>
                </c:pt>
                <c:pt idx="14">
                  <c:v>533.4083333333333</c:v>
                </c:pt>
                <c:pt idx="15">
                  <c:v>480.66666666666669</c:v>
                </c:pt>
                <c:pt idx="16">
                  <c:v>435.16249999999997</c:v>
                </c:pt>
                <c:pt idx="17">
                  <c:v>393.79583333333335</c:v>
                </c:pt>
                <c:pt idx="18">
                  <c:v>334.55416666666667</c:v>
                </c:pt>
                <c:pt idx="19">
                  <c:v>271.10000000000002</c:v>
                </c:pt>
                <c:pt idx="20">
                  <c:v>196.34166666666667</c:v>
                </c:pt>
                <c:pt idx="21">
                  <c:v>154.24583333333331</c:v>
                </c:pt>
                <c:pt idx="22">
                  <c:v>152.71666666666667</c:v>
                </c:pt>
                <c:pt idx="23">
                  <c:v>118.22499999999998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BD-4F6E-97CB-7482AA68EEF3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ATC1081_SouthEastbound!$C$8:$C$31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ATC1081_SouthEastbound!$J$8:$J$31</c:f>
              <c:numCache>
                <c:formatCode>0</c:formatCode>
                <c:ptCount val="24"/>
                <c:pt idx="0">
                  <c:v>72.075000000000003</c:v>
                </c:pt>
                <c:pt idx="1">
                  <c:v>41.720833333333331</c:v>
                </c:pt>
                <c:pt idx="2">
                  <c:v>28.116666666666664</c:v>
                </c:pt>
                <c:pt idx="3">
                  <c:v>21.183333333333334</c:v>
                </c:pt>
                <c:pt idx="4">
                  <c:v>23.125</c:v>
                </c:pt>
                <c:pt idx="5">
                  <c:v>28.608333333333334</c:v>
                </c:pt>
                <c:pt idx="6">
                  <c:v>60.345833333333339</c:v>
                </c:pt>
                <c:pt idx="7">
                  <c:v>115.05000000000001</c:v>
                </c:pt>
                <c:pt idx="8">
                  <c:v>158.74583333333334</c:v>
                </c:pt>
                <c:pt idx="9">
                  <c:v>278.53750000000002</c:v>
                </c:pt>
                <c:pt idx="10">
                  <c:v>378.4041666666667</c:v>
                </c:pt>
                <c:pt idx="11">
                  <c:v>446.7166666666667</c:v>
                </c:pt>
                <c:pt idx="12">
                  <c:v>488.89583333333331</c:v>
                </c:pt>
                <c:pt idx="13">
                  <c:v>509.12916666666666</c:v>
                </c:pt>
                <c:pt idx="14">
                  <c:v>491.14166666666665</c:v>
                </c:pt>
                <c:pt idx="15">
                  <c:v>431.87083333333334</c:v>
                </c:pt>
                <c:pt idx="16">
                  <c:v>385.51666666666665</c:v>
                </c:pt>
                <c:pt idx="17">
                  <c:v>332.91666666666669</c:v>
                </c:pt>
                <c:pt idx="18">
                  <c:v>293.2</c:v>
                </c:pt>
                <c:pt idx="19">
                  <c:v>243.79999999999998</c:v>
                </c:pt>
                <c:pt idx="20">
                  <c:v>179.3125</c:v>
                </c:pt>
                <c:pt idx="21">
                  <c:v>136.96250000000001</c:v>
                </c:pt>
                <c:pt idx="22">
                  <c:v>95.495833333333337</c:v>
                </c:pt>
                <c:pt idx="23">
                  <c:v>51.145833333333336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BD-4F6E-97CB-7482AA68E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ACC2368_Southbound!$C$8:$C$31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ACC2368_Southbound!$L$8:$L$31</c:f>
              <c:numCache>
                <c:formatCode>0</c:formatCode>
                <c:ptCount val="24"/>
                <c:pt idx="0">
                  <c:v>0.77249999999999996</c:v>
                </c:pt>
                <c:pt idx="1">
                  <c:v>0.52500000000000002</c:v>
                </c:pt>
                <c:pt idx="2">
                  <c:v>0.33750000000000002</c:v>
                </c:pt>
                <c:pt idx="3">
                  <c:v>0.84833333333333327</c:v>
                </c:pt>
                <c:pt idx="4">
                  <c:v>0.46583333333333332</c:v>
                </c:pt>
                <c:pt idx="5">
                  <c:v>0.69083333333333341</c:v>
                </c:pt>
                <c:pt idx="6">
                  <c:v>1.6333333333333333</c:v>
                </c:pt>
                <c:pt idx="7">
                  <c:v>2.8875000000000002</c:v>
                </c:pt>
                <c:pt idx="8">
                  <c:v>3.2733333333333334</c:v>
                </c:pt>
                <c:pt idx="9">
                  <c:v>3.3733333333333335</c:v>
                </c:pt>
                <c:pt idx="10">
                  <c:v>3.1749999999999998</c:v>
                </c:pt>
                <c:pt idx="11">
                  <c:v>2.6975000000000002</c:v>
                </c:pt>
                <c:pt idx="12">
                  <c:v>2.9941666666666671</c:v>
                </c:pt>
                <c:pt idx="13">
                  <c:v>3.7058333333333331</c:v>
                </c:pt>
                <c:pt idx="14">
                  <c:v>4.628333333333333</c:v>
                </c:pt>
                <c:pt idx="15">
                  <c:v>6.2299999999999995</c:v>
                </c:pt>
                <c:pt idx="16">
                  <c:v>9.4583333333333321</c:v>
                </c:pt>
                <c:pt idx="17">
                  <c:v>12.136666666666667</c:v>
                </c:pt>
                <c:pt idx="18">
                  <c:v>10.532499999999999</c:v>
                </c:pt>
                <c:pt idx="19">
                  <c:v>7.7275000000000009</c:v>
                </c:pt>
                <c:pt idx="20">
                  <c:v>5.2175000000000011</c:v>
                </c:pt>
                <c:pt idx="21">
                  <c:v>4.041666666666667</c:v>
                </c:pt>
                <c:pt idx="22">
                  <c:v>3.0508333333333333</c:v>
                </c:pt>
                <c:pt idx="23">
                  <c:v>1.7308333333333334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B-4409-B1A0-9E59C66E4155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ACC2368_Southbound!$C$8:$C$31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ACC2368_Southbound!$I$8:$I$31</c:f>
              <c:numCache>
                <c:formatCode>0</c:formatCode>
                <c:ptCount val="24"/>
                <c:pt idx="0">
                  <c:v>1.0430555555555556</c:v>
                </c:pt>
                <c:pt idx="1">
                  <c:v>0.63750000000000007</c:v>
                </c:pt>
                <c:pt idx="2">
                  <c:v>0.3666666666666667</c:v>
                </c:pt>
                <c:pt idx="3">
                  <c:v>0.64027777777777783</c:v>
                </c:pt>
                <c:pt idx="4">
                  <c:v>0.47500000000000003</c:v>
                </c:pt>
                <c:pt idx="5">
                  <c:v>0.62777777777777777</c:v>
                </c:pt>
                <c:pt idx="6">
                  <c:v>1.1402777777777777</c:v>
                </c:pt>
                <c:pt idx="7">
                  <c:v>1.8138888888888891</c:v>
                </c:pt>
                <c:pt idx="8">
                  <c:v>3.2402777777777776</c:v>
                </c:pt>
                <c:pt idx="9">
                  <c:v>3.7791666666666663</c:v>
                </c:pt>
                <c:pt idx="10">
                  <c:v>3.9527777777777775</c:v>
                </c:pt>
                <c:pt idx="11">
                  <c:v>3.7083333333333335</c:v>
                </c:pt>
                <c:pt idx="12">
                  <c:v>3.3194444444444442</c:v>
                </c:pt>
                <c:pt idx="13">
                  <c:v>3.2902777777777779</c:v>
                </c:pt>
                <c:pt idx="14">
                  <c:v>3.7611111111111111</c:v>
                </c:pt>
                <c:pt idx="15">
                  <c:v>3.8083333333333336</c:v>
                </c:pt>
                <c:pt idx="16">
                  <c:v>4.0638888888888891</c:v>
                </c:pt>
                <c:pt idx="17">
                  <c:v>3.5861111111111108</c:v>
                </c:pt>
                <c:pt idx="18">
                  <c:v>3.3402777777777781</c:v>
                </c:pt>
                <c:pt idx="19">
                  <c:v>3.0083333333333333</c:v>
                </c:pt>
                <c:pt idx="20">
                  <c:v>2.8277777777777779</c:v>
                </c:pt>
                <c:pt idx="21">
                  <c:v>2.2249999999999996</c:v>
                </c:pt>
                <c:pt idx="22">
                  <c:v>2.0402777777777779</c:v>
                </c:pt>
                <c:pt idx="23">
                  <c:v>1.1888888888888889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B-4409-B1A0-9E59C66E4155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ACC2368_Southbound!$C$8:$C$31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ACC2368_Southbound!$J$8:$J$31</c:f>
              <c:numCache>
                <c:formatCode>0</c:formatCode>
                <c:ptCount val="24"/>
                <c:pt idx="0">
                  <c:v>0.71388888888888891</c:v>
                </c:pt>
                <c:pt idx="1">
                  <c:v>0.42777777777777781</c:v>
                </c:pt>
                <c:pt idx="2">
                  <c:v>0.31527777777777777</c:v>
                </c:pt>
                <c:pt idx="3">
                  <c:v>0.64444444444444449</c:v>
                </c:pt>
                <c:pt idx="4">
                  <c:v>0.38611111111111107</c:v>
                </c:pt>
                <c:pt idx="5">
                  <c:v>0.28750000000000003</c:v>
                </c:pt>
                <c:pt idx="6">
                  <c:v>0.88194444444444431</c:v>
                </c:pt>
                <c:pt idx="7">
                  <c:v>1.7750000000000001</c:v>
                </c:pt>
                <c:pt idx="8">
                  <c:v>2.5027777777777778</c:v>
                </c:pt>
                <c:pt idx="9">
                  <c:v>3.7430555555555558</c:v>
                </c:pt>
                <c:pt idx="10">
                  <c:v>5.2277777777777779</c:v>
                </c:pt>
                <c:pt idx="11">
                  <c:v>4.4111111111111105</c:v>
                </c:pt>
                <c:pt idx="12">
                  <c:v>2.4291666666666667</c:v>
                </c:pt>
                <c:pt idx="13">
                  <c:v>4.0347222222222223</c:v>
                </c:pt>
                <c:pt idx="14">
                  <c:v>4.8208333333333337</c:v>
                </c:pt>
                <c:pt idx="15">
                  <c:v>4.5249999999999995</c:v>
                </c:pt>
                <c:pt idx="16">
                  <c:v>2.9611111111111108</c:v>
                </c:pt>
                <c:pt idx="17">
                  <c:v>4.3513888888888888</c:v>
                </c:pt>
                <c:pt idx="18">
                  <c:v>3.5680555555555551</c:v>
                </c:pt>
                <c:pt idx="19">
                  <c:v>3.2069444444444444</c:v>
                </c:pt>
                <c:pt idx="20">
                  <c:v>2.2958333333333338</c:v>
                </c:pt>
                <c:pt idx="21">
                  <c:v>2.4138888888888888</c:v>
                </c:pt>
                <c:pt idx="22">
                  <c:v>1.6652777777777779</c:v>
                </c:pt>
                <c:pt idx="23">
                  <c:v>1.5527777777777778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B-4409-B1A0-9E59C66E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376872"/>
        <c:axId val="419369424"/>
      </c:lineChart>
      <c:catAx>
        <c:axId val="41937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936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936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9376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ACC2395_graphs!$P$5:$V$5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ACC2395_graphs!$P$8:$V$8</c:f>
              <c:numCache>
                <c:formatCode>0</c:formatCode>
                <c:ptCount val="7"/>
                <c:pt idx="0">
                  <c:v>123.90833333333333</c:v>
                </c:pt>
                <c:pt idx="1">
                  <c:v>129.93333333333334</c:v>
                </c:pt>
                <c:pt idx="2">
                  <c:v>130.33333333333331</c:v>
                </c:pt>
                <c:pt idx="3">
                  <c:v>124.12499999999999</c:v>
                </c:pt>
                <c:pt idx="4">
                  <c:v>112.63194444444446</c:v>
                </c:pt>
                <c:pt idx="5">
                  <c:v>57.48194444444443</c:v>
                </c:pt>
                <c:pt idx="6">
                  <c:v>57.920833333333341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7-43B6-A3F9-EE534AAC7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50872"/>
        <c:axId val="696450088"/>
      </c:barChart>
      <c:catAx>
        <c:axId val="69645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2020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4A40-44B8-88FB-5C1376136095}"/>
              </c:ext>
            </c:extLst>
          </c:dPt>
          <c:cat>
            <c:strRef>
              <c:f>ACC2395_graphs!$P$9:$AA$9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ACC2395_graphs!$P$12:$AA$12</c:f>
              <c:numCache>
                <c:formatCode>0</c:formatCode>
                <c:ptCount val="12"/>
                <c:pt idx="0">
                  <c:v>145.4</c:v>
                </c:pt>
                <c:pt idx="1">
                  <c:v>117.65000000000003</c:v>
                </c:pt>
                <c:pt idx="2">
                  <c:v>104.03999999999999</c:v>
                </c:pt>
                <c:pt idx="3">
                  <c:v>112.58000000000001</c:v>
                </c:pt>
                <c:pt idx="4">
                  <c:v>138.66999999999999</c:v>
                </c:pt>
                <c:pt idx="5">
                  <c:v>142.77000000000001</c:v>
                </c:pt>
                <c:pt idx="6">
                  <c:v>132.98000000000002</c:v>
                </c:pt>
                <c:pt idx="7">
                  <c:v>131</c:v>
                </c:pt>
                <c:pt idx="8">
                  <c:v>141.91</c:v>
                </c:pt>
                <c:pt idx="9">
                  <c:v>117.38</c:v>
                </c:pt>
                <c:pt idx="10">
                  <c:v>114.74999999999999</c:v>
                </c:pt>
                <c:pt idx="11">
                  <c:v>91.106666666666683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0-44B8-88FB-5C1376136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54792"/>
        <c:axId val="696450480"/>
      </c:lineChart>
      <c:catAx>
        <c:axId val="69645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4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ACC2395_graphs!$P$13:$Y$13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ACC2395_graphs!$P$16:$Y$16</c:f>
              <c:numCache>
                <c:formatCode>0</c:formatCode>
                <c:ptCount val="10"/>
                <c:pt idx="0">
                  <c:v>166.52833333333336</c:v>
                </c:pt>
                <c:pt idx="1">
                  <c:v>171.03944444444443</c:v>
                </c:pt>
                <c:pt idx="2">
                  <c:v>187.98666666666665</c:v>
                </c:pt>
                <c:pt idx="3">
                  <c:v>182.88333333333333</c:v>
                </c:pt>
                <c:pt idx="4">
                  <c:v>187.28666666666666</c:v>
                </c:pt>
                <c:pt idx="5">
                  <c:v>169.86400793650796</c:v>
                </c:pt>
                <c:pt idx="6">
                  <c:v>160.61111111111114</c:v>
                </c:pt>
                <c:pt idx="7">
                  <c:v>157.27300000000002</c:v>
                </c:pt>
                <c:pt idx="8">
                  <c:v>146.44555555555556</c:v>
                </c:pt>
                <c:pt idx="9">
                  <c:v>124.1863888888889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5-46D8-A9B4-7C2C989C0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47344"/>
        <c:axId val="696451656"/>
      </c:lineChart>
      <c:catAx>
        <c:axId val="6964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1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7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ACC2395_Bothdirections!$C$8:$C$31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ACC2395_Bothdirections!$L$8:$L$31</c:f>
              <c:numCache>
                <c:formatCode>0</c:formatCode>
                <c:ptCount val="24"/>
                <c:pt idx="0">
                  <c:v>0.15416666666666665</c:v>
                </c:pt>
                <c:pt idx="1">
                  <c:v>0.21111111111111108</c:v>
                </c:pt>
                <c:pt idx="2">
                  <c:v>0.12666666666666665</c:v>
                </c:pt>
                <c:pt idx="3">
                  <c:v>0.53888888888888897</c:v>
                </c:pt>
                <c:pt idx="4">
                  <c:v>1.1222222222222222</c:v>
                </c:pt>
                <c:pt idx="5">
                  <c:v>7.5066666666666659</c:v>
                </c:pt>
                <c:pt idx="6">
                  <c:v>10.698888888888888</c:v>
                </c:pt>
                <c:pt idx="7">
                  <c:v>13.099722222222221</c:v>
                </c:pt>
                <c:pt idx="8">
                  <c:v>6.4219444444444438</c:v>
                </c:pt>
                <c:pt idx="9">
                  <c:v>3.2336111111111108</c:v>
                </c:pt>
                <c:pt idx="10">
                  <c:v>3.6977777777777776</c:v>
                </c:pt>
                <c:pt idx="11">
                  <c:v>4.2547222222222221</c:v>
                </c:pt>
                <c:pt idx="12">
                  <c:v>4.6158333333333328</c:v>
                </c:pt>
                <c:pt idx="13">
                  <c:v>8.2086111111111109</c:v>
                </c:pt>
                <c:pt idx="14">
                  <c:v>7.5311111111111115</c:v>
                </c:pt>
                <c:pt idx="15">
                  <c:v>7.9633333333333329</c:v>
                </c:pt>
                <c:pt idx="16">
                  <c:v>14.611666666666668</c:v>
                </c:pt>
                <c:pt idx="17">
                  <c:v>10.053055555555556</c:v>
                </c:pt>
                <c:pt idx="18">
                  <c:v>7.948888888888888</c:v>
                </c:pt>
                <c:pt idx="19">
                  <c:v>4.1591666666666667</c:v>
                </c:pt>
                <c:pt idx="20">
                  <c:v>2.7122222222222221</c:v>
                </c:pt>
                <c:pt idx="21">
                  <c:v>2.5605555555555557</c:v>
                </c:pt>
                <c:pt idx="22">
                  <c:v>2.4491666666666667</c:v>
                </c:pt>
                <c:pt idx="23">
                  <c:v>0.30638888888888893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F-4D81-B2F3-FC8C29DA208A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ACC2395_Bothdirections!$C$8:$C$31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ACC2395_Bothdirections!$I$8:$I$31</c:f>
              <c:numCache>
                <c:formatCode>0</c:formatCode>
                <c:ptCount val="24"/>
                <c:pt idx="0">
                  <c:v>0.16666666666666666</c:v>
                </c:pt>
                <c:pt idx="1">
                  <c:v>0.11249999999999999</c:v>
                </c:pt>
                <c:pt idx="2">
                  <c:v>0.14027777777777775</c:v>
                </c:pt>
                <c:pt idx="3">
                  <c:v>6.9444444444444434E-2</c:v>
                </c:pt>
                <c:pt idx="4">
                  <c:v>1.026388888888889</c:v>
                </c:pt>
                <c:pt idx="5">
                  <c:v>2.2486111111111109</c:v>
                </c:pt>
                <c:pt idx="6">
                  <c:v>3.6305555555555555</c:v>
                </c:pt>
                <c:pt idx="7">
                  <c:v>2.35</c:v>
                </c:pt>
                <c:pt idx="8">
                  <c:v>2.4000000000000004</c:v>
                </c:pt>
                <c:pt idx="9">
                  <c:v>2.5458333333333334</c:v>
                </c:pt>
                <c:pt idx="10">
                  <c:v>3.6305555555555555</c:v>
                </c:pt>
                <c:pt idx="11">
                  <c:v>4.1180555555555554</c:v>
                </c:pt>
                <c:pt idx="12">
                  <c:v>4.9597222222222221</c:v>
                </c:pt>
                <c:pt idx="13">
                  <c:v>4.9680555555555559</c:v>
                </c:pt>
                <c:pt idx="14">
                  <c:v>4.9430555555555546</c:v>
                </c:pt>
                <c:pt idx="15">
                  <c:v>4.5430555555555552</c:v>
                </c:pt>
                <c:pt idx="16">
                  <c:v>4.2402777777777771</c:v>
                </c:pt>
                <c:pt idx="17">
                  <c:v>3.354166666666667</c:v>
                </c:pt>
                <c:pt idx="18">
                  <c:v>2.645833333333333</c:v>
                </c:pt>
                <c:pt idx="19">
                  <c:v>1.4527777777777777</c:v>
                </c:pt>
                <c:pt idx="20">
                  <c:v>1.1208333333333333</c:v>
                </c:pt>
                <c:pt idx="21">
                  <c:v>1.6333333333333333</c:v>
                </c:pt>
                <c:pt idx="22">
                  <c:v>0.93611111111111112</c:v>
                </c:pt>
                <c:pt idx="23">
                  <c:v>0.24583333333333335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F-4D81-B2F3-FC8C29DA208A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ACC2395_Bothdirections!$C$8:$C$31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ACC2395_Bothdirections!$J$8:$J$31</c:f>
              <c:numCache>
                <c:formatCode>0</c:formatCode>
                <c:ptCount val="24"/>
                <c:pt idx="0">
                  <c:v>0.11666666666666665</c:v>
                </c:pt>
                <c:pt idx="1">
                  <c:v>0.1875</c:v>
                </c:pt>
                <c:pt idx="2">
                  <c:v>7.4999999999999997E-2</c:v>
                </c:pt>
                <c:pt idx="3">
                  <c:v>3.7499999999999999E-2</c:v>
                </c:pt>
                <c:pt idx="4">
                  <c:v>0.13749999999999998</c:v>
                </c:pt>
                <c:pt idx="5">
                  <c:v>1.4694444444444443</c:v>
                </c:pt>
                <c:pt idx="6">
                  <c:v>2.5833333333333339</c:v>
                </c:pt>
                <c:pt idx="7">
                  <c:v>1.1638888888888888</c:v>
                </c:pt>
                <c:pt idx="8">
                  <c:v>1.7347222222222221</c:v>
                </c:pt>
                <c:pt idx="9">
                  <c:v>2.4055555555555559</c:v>
                </c:pt>
                <c:pt idx="10">
                  <c:v>3.6805555555555554</c:v>
                </c:pt>
                <c:pt idx="11">
                  <c:v>6.3902777777777775</c:v>
                </c:pt>
                <c:pt idx="12">
                  <c:v>5.4805555555555561</c:v>
                </c:pt>
                <c:pt idx="13">
                  <c:v>6.4819444444444443</c:v>
                </c:pt>
                <c:pt idx="14">
                  <c:v>5.0680555555555564</c:v>
                </c:pt>
                <c:pt idx="15">
                  <c:v>5.2541666666666664</c:v>
                </c:pt>
                <c:pt idx="16">
                  <c:v>4.0555555555555554</c:v>
                </c:pt>
                <c:pt idx="17">
                  <c:v>3.4625000000000004</c:v>
                </c:pt>
                <c:pt idx="18">
                  <c:v>2.8583333333333329</c:v>
                </c:pt>
                <c:pt idx="19">
                  <c:v>1.788888888888889</c:v>
                </c:pt>
                <c:pt idx="20">
                  <c:v>1.7680555555555555</c:v>
                </c:pt>
                <c:pt idx="21">
                  <c:v>0.90972222222222221</c:v>
                </c:pt>
                <c:pt idx="22">
                  <c:v>0.61111111111111105</c:v>
                </c:pt>
                <c:pt idx="23">
                  <c:v>0.19999999999999998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F-4D81-B2F3-FC8C29DA2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47736"/>
        <c:axId val="696448128"/>
      </c:lineChart>
      <c:catAx>
        <c:axId val="69644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7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ACC2413_graphs!$P$5:$V$5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ACC2413_graphs!$P$6:$V$6</c:f>
              <c:numCache>
                <c:formatCode>0</c:formatCode>
                <c:ptCount val="7"/>
                <c:pt idx="0">
                  <c:v>96.457407407407402</c:v>
                </c:pt>
                <c:pt idx="1">
                  <c:v>98.281481481481521</c:v>
                </c:pt>
                <c:pt idx="2">
                  <c:v>105.15</c:v>
                </c:pt>
                <c:pt idx="3">
                  <c:v>108.51111111111112</c:v>
                </c:pt>
                <c:pt idx="4">
                  <c:v>101.11111111111111</c:v>
                </c:pt>
                <c:pt idx="5">
                  <c:v>67.32037037037037</c:v>
                </c:pt>
                <c:pt idx="6">
                  <c:v>79.818518518518545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F-4F6B-A9D7-62848412B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895816"/>
        <c:axId val="701896208"/>
      </c:barChart>
      <c:catAx>
        <c:axId val="701895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89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58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2020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ACC2413_graphs!$P$9:$AA$9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ACC2413_graphs!$P$10:$AA$10</c:f>
              <c:numCache>
                <c:formatCode>0</c:formatCode>
                <c:ptCount val="12"/>
                <c:pt idx="0">
                  <c:v>107.80000000000003</c:v>
                </c:pt>
                <c:pt idx="1">
                  <c:v>93.800000000000026</c:v>
                </c:pt>
                <c:pt idx="5">
                  <c:v>117.60000000000001</c:v>
                </c:pt>
                <c:pt idx="6">
                  <c:v>96.1</c:v>
                </c:pt>
                <c:pt idx="7">
                  <c:v>52.730000000000004</c:v>
                </c:pt>
                <c:pt idx="8">
                  <c:v>136.83000000000001</c:v>
                </c:pt>
                <c:pt idx="9">
                  <c:v>121.38</c:v>
                </c:pt>
                <c:pt idx="10">
                  <c:v>114.66000000000003</c:v>
                </c:pt>
                <c:pt idx="11">
                  <c:v>76.220000000000013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4-4A19-AD97-21E9808F7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897384"/>
        <c:axId val="701898952"/>
      </c:lineChart>
      <c:catAx>
        <c:axId val="701897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898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7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ACC2413_graphs!$P$13:$Y$13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ACC2413_graphs!$P$14:$Y$14</c:f>
              <c:numCache>
                <c:formatCode>0</c:formatCode>
                <c:ptCount val="10"/>
                <c:pt idx="3">
                  <c:v>238.27916666666667</c:v>
                </c:pt>
                <c:pt idx="4">
                  <c:v>217.56527777777777</c:v>
                </c:pt>
                <c:pt idx="5">
                  <c:v>196.97527777777782</c:v>
                </c:pt>
                <c:pt idx="6">
                  <c:v>177.21545454545452</c:v>
                </c:pt>
                <c:pt idx="7">
                  <c:v>125.82633333333335</c:v>
                </c:pt>
                <c:pt idx="8">
                  <c:v>111.24916666666664</c:v>
                </c:pt>
                <c:pt idx="9">
                  <c:v>101.90222222222222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8-4C87-AC8F-97D560E62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897776"/>
        <c:axId val="701898168"/>
      </c:lineChart>
      <c:catAx>
        <c:axId val="70189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8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8981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77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2020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ACC2413_NorthWestbound!$C$8:$C$31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ACC2413_NorthWestbound!$L$8:$L$31</c:f>
              <c:numCache>
                <c:formatCode>0</c:formatCode>
                <c:ptCount val="24"/>
                <c:pt idx="0">
                  <c:v>0.37444444444444447</c:v>
                </c:pt>
                <c:pt idx="1">
                  <c:v>0.24000000000000005</c:v>
                </c:pt>
                <c:pt idx="2">
                  <c:v>0.47629629629629627</c:v>
                </c:pt>
                <c:pt idx="3">
                  <c:v>0.11296296296296297</c:v>
                </c:pt>
                <c:pt idx="4">
                  <c:v>1.0611111111111113</c:v>
                </c:pt>
                <c:pt idx="5">
                  <c:v>6.0418518518518507</c:v>
                </c:pt>
                <c:pt idx="6">
                  <c:v>7.757037037037037</c:v>
                </c:pt>
                <c:pt idx="7">
                  <c:v>14.614444444444445</c:v>
                </c:pt>
                <c:pt idx="8">
                  <c:v>11.561481481481483</c:v>
                </c:pt>
                <c:pt idx="9">
                  <c:v>4.0188888888888892</c:v>
                </c:pt>
                <c:pt idx="10">
                  <c:v>2.9940740740740739</c:v>
                </c:pt>
                <c:pt idx="11">
                  <c:v>3.0937037037037038</c:v>
                </c:pt>
                <c:pt idx="12">
                  <c:v>3.8811111111111112</c:v>
                </c:pt>
                <c:pt idx="13">
                  <c:v>4.4566666666666661</c:v>
                </c:pt>
                <c:pt idx="14">
                  <c:v>3.3055555555555558</c:v>
                </c:pt>
                <c:pt idx="15">
                  <c:v>3.7092592592592588</c:v>
                </c:pt>
                <c:pt idx="16">
                  <c:v>6.336296296296295</c:v>
                </c:pt>
                <c:pt idx="17">
                  <c:v>9.1029629629629625</c:v>
                </c:pt>
                <c:pt idx="18">
                  <c:v>6.4333333333333327</c:v>
                </c:pt>
                <c:pt idx="19">
                  <c:v>4.5166666666666675</c:v>
                </c:pt>
                <c:pt idx="20">
                  <c:v>3.1355555555555559</c:v>
                </c:pt>
                <c:pt idx="21">
                  <c:v>2.0640740740740742</c:v>
                </c:pt>
                <c:pt idx="22">
                  <c:v>1.7559259259259261</c:v>
                </c:pt>
                <c:pt idx="23">
                  <c:v>0.85851851851851857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F-485F-B8E2-FB3458BB5C62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ACC2413_NorthWestbound!$C$8:$C$31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ACC2413_NorthWestbound!$I$8:$I$31</c:f>
              <c:numCache>
                <c:formatCode>0</c:formatCode>
                <c:ptCount val="24"/>
                <c:pt idx="0">
                  <c:v>0.67962962962962958</c:v>
                </c:pt>
                <c:pt idx="1">
                  <c:v>0.52037037037037037</c:v>
                </c:pt>
                <c:pt idx="2">
                  <c:v>0.34629629629629632</c:v>
                </c:pt>
                <c:pt idx="3">
                  <c:v>0.21666666666666667</c:v>
                </c:pt>
                <c:pt idx="4">
                  <c:v>0.42222222222222222</c:v>
                </c:pt>
                <c:pt idx="5">
                  <c:v>1.5240740740740741</c:v>
                </c:pt>
                <c:pt idx="6">
                  <c:v>2.6999999999999997</c:v>
                </c:pt>
                <c:pt idx="7">
                  <c:v>2.7870370370370372</c:v>
                </c:pt>
                <c:pt idx="8">
                  <c:v>2.5814814814814815</c:v>
                </c:pt>
                <c:pt idx="9">
                  <c:v>3.8759259259259267</c:v>
                </c:pt>
                <c:pt idx="10">
                  <c:v>5.5518518518518523</c:v>
                </c:pt>
                <c:pt idx="11">
                  <c:v>6.0185185185185173</c:v>
                </c:pt>
                <c:pt idx="12">
                  <c:v>5.5944444444444441</c:v>
                </c:pt>
                <c:pt idx="13">
                  <c:v>4.833333333333333</c:v>
                </c:pt>
                <c:pt idx="14">
                  <c:v>5.3407407407407401</c:v>
                </c:pt>
                <c:pt idx="15">
                  <c:v>5.5851851851851855</c:v>
                </c:pt>
                <c:pt idx="16">
                  <c:v>5.0333333333333332</c:v>
                </c:pt>
                <c:pt idx="17">
                  <c:v>3.3333333333333335</c:v>
                </c:pt>
                <c:pt idx="18">
                  <c:v>3.0037037037037035</c:v>
                </c:pt>
                <c:pt idx="19">
                  <c:v>2.4907407407407405</c:v>
                </c:pt>
                <c:pt idx="20">
                  <c:v>1.4351851851851853</c:v>
                </c:pt>
                <c:pt idx="21">
                  <c:v>1.1259259259259258</c:v>
                </c:pt>
                <c:pt idx="22">
                  <c:v>1.0833333333333333</c:v>
                </c:pt>
                <c:pt idx="23">
                  <c:v>1.2370370370370369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F-485F-B8E2-FB3458BB5C62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ACC2413_NorthWestbound!$C$8:$C$31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ACC2413_NorthWestbound!$J$8:$J$31</c:f>
              <c:numCache>
                <c:formatCode>0</c:formatCode>
                <c:ptCount val="24"/>
                <c:pt idx="0">
                  <c:v>0.69814814814814818</c:v>
                </c:pt>
                <c:pt idx="1">
                  <c:v>0.28888888888888892</c:v>
                </c:pt>
                <c:pt idx="2">
                  <c:v>0.24259259259259258</c:v>
                </c:pt>
                <c:pt idx="3">
                  <c:v>0.20370370370370369</c:v>
                </c:pt>
                <c:pt idx="4">
                  <c:v>0.18148148148148147</c:v>
                </c:pt>
                <c:pt idx="5">
                  <c:v>1.2833333333333332</c:v>
                </c:pt>
                <c:pt idx="6">
                  <c:v>2.4796296296296299</c:v>
                </c:pt>
                <c:pt idx="7">
                  <c:v>2.0203703703703706</c:v>
                </c:pt>
                <c:pt idx="8">
                  <c:v>2.7129629629629632</c:v>
                </c:pt>
                <c:pt idx="9">
                  <c:v>6.1333333333333337</c:v>
                </c:pt>
                <c:pt idx="10">
                  <c:v>6.3092592592592593</c:v>
                </c:pt>
                <c:pt idx="11">
                  <c:v>7.3018518518518523</c:v>
                </c:pt>
                <c:pt idx="12">
                  <c:v>6.6018518518518521</c:v>
                </c:pt>
                <c:pt idx="13">
                  <c:v>6.3481481481481481</c:v>
                </c:pt>
                <c:pt idx="14">
                  <c:v>6.4481481481481477</c:v>
                </c:pt>
                <c:pt idx="15">
                  <c:v>6.5703703703703713</c:v>
                </c:pt>
                <c:pt idx="16">
                  <c:v>5.4944444444444445</c:v>
                </c:pt>
                <c:pt idx="17">
                  <c:v>5.9444444444444446</c:v>
                </c:pt>
                <c:pt idx="18">
                  <c:v>3.8629629629629627</c:v>
                </c:pt>
                <c:pt idx="19">
                  <c:v>3.4</c:v>
                </c:pt>
                <c:pt idx="20">
                  <c:v>2.1981481481481477</c:v>
                </c:pt>
                <c:pt idx="21">
                  <c:v>1.074074074074074</c:v>
                </c:pt>
                <c:pt idx="22">
                  <c:v>1.3166666666666667</c:v>
                </c:pt>
                <c:pt idx="23">
                  <c:v>0.70370370370370361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F-485F-B8E2-FB3458BB5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374912"/>
        <c:axId val="419380792"/>
      </c:lineChart>
      <c:catAx>
        <c:axId val="41937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9380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9380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9374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2020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ACC2426_graphs!$P$5:$V$5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ACC2426_graphs!$P$8:$V$8</c:f>
              <c:numCache>
                <c:formatCode>0</c:formatCode>
                <c:ptCount val="7"/>
                <c:pt idx="0">
                  <c:v>43.749999999999993</c:v>
                </c:pt>
                <c:pt idx="1">
                  <c:v>42.570833333333333</c:v>
                </c:pt>
                <c:pt idx="2">
                  <c:v>42.8</c:v>
                </c:pt>
                <c:pt idx="3">
                  <c:v>45.062500000000007</c:v>
                </c:pt>
                <c:pt idx="4">
                  <c:v>44.720833333333331</c:v>
                </c:pt>
                <c:pt idx="5">
                  <c:v>47.784722222222229</c:v>
                </c:pt>
                <c:pt idx="6">
                  <c:v>58.0138888888889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5-4BEF-BED2-F8D4C7527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50872"/>
        <c:axId val="696450088"/>
      </c:barChart>
      <c:catAx>
        <c:axId val="69645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392371</xdr:colOff>
      <xdr:row>54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F1CC44-FF52-4FB4-8187-D3AC9E1DD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99060"/>
          <a:ext cx="6488371" cy="97459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E6E745-B047-4B70-BE01-94C6E850A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A88C311-E0F4-42F6-8AF9-017EFB0F5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B8A9884-B133-4006-9AB8-A28D95EE6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E75018B-942D-4CD4-A0DE-FF2314AF4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19003355-0EED-4267-B788-7490729416EC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698DA087-4138-4B5E-ADAB-A03B4220E10E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06ADDC14-7133-4FBC-8860-F974F964D90F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74F9D242-329F-49A3-8937-F10B3A49CF1B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FE3C7743-69A8-4C84-B2A5-DCEF3DF118F1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50FBA4F0-2763-4C10-B419-E0E9A162C1AF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AAA6D94F-FE9C-4E42-86F7-ABF1461F7D5E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174B214-9D3E-49ED-BD2A-A5D986CD8148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AC159A9-AD43-4B59-A622-3695E051B4AF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DDF9416-4C6F-45C8-94F9-BAD315DF3CD5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88FDDD-E580-4267-95E1-DB02C1A7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BF5DDB-801D-49DA-A704-CF6BD8FE0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DBF9CA0-FCFE-42EE-BD7A-7967738CB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9EAC4A4-CDCF-47D0-A885-ED4661E16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4B4B2EA-3F6F-4FC8-A95B-1482D717B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58E8EA1B-0B9D-4770-BBF5-B5CEF2CE3A4F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019553C5-1FC9-4088-8641-36CB1396A37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BDDEF875-2D58-44CF-974B-800C1843FC7F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38B84F20-6D29-43D6-94BB-8488DAB9CB39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354C3623-7795-41F7-BD9A-73A035F9D7EC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C2F54B7C-6E95-40DB-9155-D3088A88A692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A7AC7E18-5030-457A-AEEE-824738C77FE5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9B20B0D-5F27-4FF0-B16C-F2FCB40ADD01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8DCBE9F-CD37-486F-A36A-F9D07CF0099F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FA0F33E-8746-4B52-A411-98DE972A1F6B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602458-B3C4-403D-BC08-4D585466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12F695-208B-4F13-B69C-E5DE2DD22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38AFD5D-E9B3-47F1-AD9B-E2942A7C5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2E730A-43DE-4484-A6D5-C29591CCC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ECCF62E-516B-43A4-B17B-97CAAA7B0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7260485E-A2A6-4962-A3CF-915981ABD04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FD2A3AA8-7EE3-4046-BF49-C0A4FB65C87A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61ED6233-B737-4FE8-9468-AA25D22BED8E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6645D4D1-9BB0-4CCE-99EB-B2E6B5BE355E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8547EE7E-CE55-4C65-A088-1EC16B3CA64D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6E9809DD-022A-4393-8043-9AFD430ECD2A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30F78402-1C16-4C7E-A0F2-CEA5F47ED491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B5348BF-CB8B-4BC8-B46E-686D66E7794F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B75C56B-774B-4DCD-8209-C86078E8BD33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791EEEC-5CE9-4430-A2CF-3E13D4678D69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AC958D-3A67-4490-AE51-83D3D2FFA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F68AD4-102A-4FF7-873A-CDCE4A0FF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D535AD8-4BAB-4927-BFF2-8AFDC9A0B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24262D9-1F63-476E-A3B8-34A33D479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B41DAD3-0939-45B5-B363-294C71D42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F3B4EFF8-EE7F-494E-BCA6-30EFFE279098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10B5B2D0-658F-4803-97ED-394BBEB659E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477089D1-B894-4E80-9678-58C3E9F4F8C4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21F5A3B2-6E77-4E44-AD32-6D181CD53D88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A905991D-C07C-4FE1-B76F-C7D640A7C412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77EB83AB-A39F-413A-9EC6-24D34C5CD061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42A2236F-924B-4C67-BF65-D35B076E42FD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CD127D07-F414-4033-B8C0-AD7E687A3487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2F5062E-AA89-4C89-A7C3-1393961C630E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5452322-B0E1-4737-AA17-A7C3081D3D3E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1CA2089-077E-4FC5-861D-754DAB2A7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F1750C7-7596-424C-865C-413C8517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806CE74-8FC0-4B33-A2E4-1D57B0328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B1564025-2E8D-41B0-BE89-58160FF5357D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0A8B4073-6F02-4B04-958A-413F09D15F03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A7273272-78E2-43AA-A4D2-61B4FD94BC85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19B84B33-9BED-4D43-BC72-D185D831F1B0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67F36E98-FA16-436D-A05C-40595ADE7BE4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12</xdr:col>
      <xdr:colOff>304800</xdr:colOff>
      <xdr:row>57</xdr:row>
      <xdr:rowOff>110067</xdr:rowOff>
    </xdr:from>
    <xdr:ext cx="552011" cy="280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C515F99-7326-4D98-9593-744F0DA34E5B}"/>
            </a:ext>
          </a:extLst>
        </xdr:cNvPr>
        <xdr:cNvSpPr txBox="1"/>
      </xdr:nvSpPr>
      <xdr:spPr>
        <a:xfrm>
          <a:off x="6431280" y="7234767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0.22175</cdr:x>
      <cdr:y>0.15476</cdr:y>
    </cdr:from>
    <cdr:to>
      <cdr:x>0.3695</cdr:x>
      <cdr:y>0.25326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14B90A-1E5C-4E5E-8672-EE5F1FA0DC05}"/>
            </a:ext>
          </a:extLst>
        </cdr:cNvPr>
        <cdr:cNvSpPr txBox="1"/>
      </cdr:nvSpPr>
      <cdr:spPr>
        <a:xfrm xmlns:a="http://schemas.openxmlformats.org/drawingml/2006/main">
          <a:off x="1422400" y="440267"/>
          <a:ext cx="947760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600"/>
            <a:t>First Covid-19 Lockdown</a:t>
          </a:r>
        </a:p>
        <a:p xmlns:a="http://schemas.openxmlformats.org/drawingml/2006/main">
          <a:r>
            <a:rPr lang="en-GB" sz="600"/>
            <a:t>March 26th 2020</a:t>
          </a:r>
        </a:p>
      </cdr:txBody>
    </cdr:sp>
  </cdr:relSizeAnchor>
  <cdr:relSizeAnchor xmlns:cdr="http://schemas.openxmlformats.org/drawingml/2006/chartDrawing">
    <cdr:from>
      <cdr:x>0.80515</cdr:x>
      <cdr:y>0.16071</cdr:y>
    </cdr:from>
    <cdr:to>
      <cdr:x>0.96722</cdr:x>
      <cdr:y>0.25921</cdr:y>
    </cdr:to>
    <cdr:sp macro="" textlink="">
      <cdr:nvSpPr>
        <cdr:cNvPr id="5" name="TextBox 13">
          <a:extLst xmlns:a="http://schemas.openxmlformats.org/drawingml/2006/main">
            <a:ext uri="{FF2B5EF4-FFF2-40B4-BE49-F238E27FC236}">
              <a16:creationId xmlns:a16="http://schemas.microsoft.com/office/drawing/2014/main" id="{4B6BB175-C85B-4C52-97A5-65BA87A7ABFE}"/>
            </a:ext>
          </a:extLst>
        </cdr:cNvPr>
        <cdr:cNvSpPr txBox="1"/>
      </cdr:nvSpPr>
      <cdr:spPr>
        <a:xfrm xmlns:a="http://schemas.openxmlformats.org/drawingml/2006/main">
          <a:off x="5164667" y="457200"/>
          <a:ext cx="1039644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600"/>
            <a:t>Second Covid-19 Lockdown</a:t>
          </a:r>
        </a:p>
        <a:p xmlns:a="http://schemas.openxmlformats.org/drawingml/2006/main">
          <a:r>
            <a:rPr lang="en-GB" sz="600"/>
            <a:t>November 5th 2020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1F2D94-7C01-492B-A6D7-5E8D8D99E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CCED27-50EB-47D6-BC12-2EC3ADA36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827E672-7E8C-41F0-B59F-E75E03EFA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C5A6792-3972-4E48-8604-17546456F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50BD3DE-297F-4963-8E5F-5B35539B0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DBF119BD-43AC-430D-BD86-ECA13B0A236A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3C4FE258-FDC7-4D06-8499-8AE2DF8B60D1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3240186D-6F8C-404F-B576-AF07A555183A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E646DBEA-6531-4E6E-9FCE-BA5936E0E76D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B38F4C9A-2734-4B1D-AB57-9D6B3B3837C8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12</xdr:col>
      <xdr:colOff>304800</xdr:colOff>
      <xdr:row>57</xdr:row>
      <xdr:rowOff>110067</xdr:rowOff>
    </xdr:from>
    <xdr:ext cx="552011" cy="280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6C0FD22-FE13-4B06-8836-70B6CAB0C4FB}"/>
            </a:ext>
          </a:extLst>
        </xdr:cNvPr>
        <xdr:cNvSpPr txBox="1"/>
      </xdr:nvSpPr>
      <xdr:spPr>
        <a:xfrm>
          <a:off x="6431280" y="7234767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0.22175</cdr:x>
      <cdr:y>0.15476</cdr:y>
    </cdr:from>
    <cdr:to>
      <cdr:x>0.3695</cdr:x>
      <cdr:y>0.25326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14B90A-1E5C-4E5E-8672-EE5F1FA0DC05}"/>
            </a:ext>
          </a:extLst>
        </cdr:cNvPr>
        <cdr:cNvSpPr txBox="1"/>
      </cdr:nvSpPr>
      <cdr:spPr>
        <a:xfrm xmlns:a="http://schemas.openxmlformats.org/drawingml/2006/main">
          <a:off x="1422400" y="440267"/>
          <a:ext cx="947760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600"/>
            <a:t>First Covid-19 Lockdown</a:t>
          </a:r>
        </a:p>
        <a:p xmlns:a="http://schemas.openxmlformats.org/drawingml/2006/main">
          <a:r>
            <a:rPr lang="en-GB" sz="600"/>
            <a:t>March 26th 2020</a:t>
          </a:r>
        </a:p>
      </cdr:txBody>
    </cdr:sp>
  </cdr:relSizeAnchor>
  <cdr:relSizeAnchor xmlns:cdr="http://schemas.openxmlformats.org/drawingml/2006/chartDrawing">
    <cdr:from>
      <cdr:x>0.80515</cdr:x>
      <cdr:y>0.16071</cdr:y>
    </cdr:from>
    <cdr:to>
      <cdr:x>0.96722</cdr:x>
      <cdr:y>0.25921</cdr:y>
    </cdr:to>
    <cdr:sp macro="" textlink="">
      <cdr:nvSpPr>
        <cdr:cNvPr id="5" name="TextBox 13">
          <a:extLst xmlns:a="http://schemas.openxmlformats.org/drawingml/2006/main">
            <a:ext uri="{FF2B5EF4-FFF2-40B4-BE49-F238E27FC236}">
              <a16:creationId xmlns:a16="http://schemas.microsoft.com/office/drawing/2014/main" id="{4B6BB175-C85B-4C52-97A5-65BA87A7ABFE}"/>
            </a:ext>
          </a:extLst>
        </cdr:cNvPr>
        <cdr:cNvSpPr txBox="1"/>
      </cdr:nvSpPr>
      <cdr:spPr>
        <a:xfrm xmlns:a="http://schemas.openxmlformats.org/drawingml/2006/main">
          <a:off x="5164667" y="457200"/>
          <a:ext cx="1039644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600"/>
            <a:t>Second Covid-19 Lockdown</a:t>
          </a:r>
        </a:p>
        <a:p xmlns:a="http://schemas.openxmlformats.org/drawingml/2006/main">
          <a:r>
            <a:rPr lang="en-GB" sz="600"/>
            <a:t>November 5th 2020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43E626-78AE-468D-8C16-EC268D5A9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AB31EC-D70C-48A2-9135-93E5B37D1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72EE21F-A3B8-4464-ABBA-58B748226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23B29CA-435C-4905-8683-7100E3028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6419EDF-F9F5-4462-ACF7-2E2BE7327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4E547B02-2CD7-4DDC-B2FB-9CCEB1C0382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5EF81F7E-89F7-45B9-A56B-014BABE70B53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11CDB03B-DA2F-459F-81BE-4F103C2E64F6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576CDE9F-F9CA-463C-BC2A-D46289D94149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5C9E3E03-DB6B-4812-8A23-2EE9C157159A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F1151621-98D8-4717-8C6B-1728D8E019AF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B202A37C-1F5D-4B2A-B6AF-AF5C8EAA7BFC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61F020A-7A22-4BF7-87D0-EC3A83DF2823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1CC919D-A962-48C7-83CE-EC7ED9BB376B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5D5E9CF-5F88-40DB-924A-0F9993CB2A77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D6BBE1-FAD6-47BD-85F2-610543972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CE03EC-A12D-4DFE-8BA8-7E7410D0C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B8C995-B556-4535-B415-C1823407E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1784925-A3F9-4F7F-9069-7606E881F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409FC93-BA74-4B05-8006-6C2A4FE4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4E7B73A-CD17-4B46-A2C0-8D30D5981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C5C3654A-3887-48BE-880B-17E5B0CEACC2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13A5AD57-5525-4D95-9CA5-10946F605EA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AC7FD090-C3EE-4C39-A073-8298B4C12A48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4EE6A81D-2A11-4DB8-BF07-EA687710505C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A3194011-71FE-4D77-9F64-96E25C4C576E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DD6053CC-FA27-4DD0-AE9D-3CFDD45E3D76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96EFCCC5-AB0E-4AB7-8A14-414087DBB7C1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D2914BD-FA3E-4865-9647-8C6AA7708A30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3EC5255-D968-42BE-AD1B-6F5E4EC1E472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4060382-1ABE-4B02-AAA5-FB2344291342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0F6638-2A03-4E19-BA13-E92B1B29C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9524EF-E17E-40C7-BF6B-E6D600410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F420E13B-854A-4284-A550-CF02A016D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9FAC203-153B-45A6-9D0B-F97C1C031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233223C-293E-4BC4-A326-15A070841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68AC7267-A986-40D3-B11A-EAD86E79A90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19348571-E542-42C3-95DB-4302AFEAE5D0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47BBF3C0-3592-4B04-9C77-CE472F417026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D675869A-A555-4F52-B05A-A214E28CFD65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7F513037-783C-4A31-A381-917AB637A543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B21E35D6-D627-40E6-8715-8CD6BD16570A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6E97B5D3-0388-42A0-915F-0960BC5A14C5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C6F47CF-FCE3-48DB-B3B0-79DB42767EBB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E9BE821-EF96-4CA9-AD13-509D70E7F0A3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70191BE-1833-4EFA-8ED8-11044CA88AFA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AB4464-EC01-4937-A4E4-BF2F916AB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2F9665-281D-4BCE-9426-B93093BF1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1A892EF-4F06-4055-956D-EEDAE5A9E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E242B84-F365-4258-B20F-29CF7B781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50DB805-9DAA-4F34-8164-825BA17E7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CC65BE67-F5C1-4A80-A740-B2243DBC9B31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454053D2-6995-41CC-BCC8-3EA0AE1391C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04FC6436-6C98-4E6B-9265-58A411705F6B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89C1284D-D7AF-4993-ABCF-111E62187E57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BBBA24D3-D5BF-4A9C-9FD1-7A42562BAD6C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742127F7-0AB9-4C2E-9A61-915D47165D75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D1225119-48CB-492E-BDA6-5398D42C3958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082D45F-E1EA-4D54-B31E-D2D01DE96181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63286EF-D3C6-40A7-8A57-B883112465AA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0823ACF-57E5-4E0B-91A5-76E3AA626F82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E3AA671-974E-420A-83D9-AE69F3EA7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B4A035-653D-42A7-B35F-0D27EA94D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6E51D-92A8-45C1-B997-A14F4ABB3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568375F-22B7-4574-B92A-838F40D27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22CBEDF-8361-4F7B-81E8-65ED03383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966331C-833C-4C26-8A04-0F6C07373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C2FA24B0-8FA6-427B-8E1B-154C0356C5B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7EF5205A-0F11-40F5-AF2B-1C2D8B5968F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4AB5C134-8E81-4318-ABC9-4D7F0CC4961B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F33B09CA-AABA-44AC-B12B-09126A579DB4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63B63EFB-D476-4233-A78B-F5887FAADFFC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CD841664-1D44-46CB-B5EF-D2919AF5E794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64934FC3-BC74-4247-A03E-2CFA6D89C899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59D5856-CA0D-4A68-A98F-C34F5A6619A7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C7BDACB-9142-4E66-8D98-5BC876ECEC78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3B58AA1-99CF-4B21-997C-CC14DA2A3DED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047357-86CD-4D6D-A115-F4BB658D5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67B25A-268E-47D7-9C77-938CDAE7E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DC41E1A5-2D30-4B22-A60F-205161C44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592118C-451B-4E20-BDA5-C2DD20D02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C6232B8-C2A8-47B6-B1DA-C7F1B2FE9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83B36313-AA91-45AA-840C-3FF16B85849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FEC0BC4C-7CA0-46F3-9D42-1023DACA8B9A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2A1DF0C9-8CD2-44C7-94C3-FB1675005F09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F19CDCB9-54DD-4413-96D7-075BF061DB50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864DBE81-1285-4F81-BD20-EC35964CA8B9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EB1C066D-BDBB-4103-9300-2D3A434F1D23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17D4A556-FC0B-4AFF-98C8-6FF6803CF20C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69B7D3F-52C4-44F5-A60A-86E9123D7B05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17DABF6-3B85-4ABD-9054-9D16F34B4A71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F191F7F-FCBE-401B-B310-2FA8BBE869B9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6EF96C-975C-4618-A61F-AF125B086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54D4AB-2D35-45DB-8E49-83D0D7764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D3508588-B4C9-4B02-8BF6-C17BE1894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294DE0C-FDA3-41DA-B4EA-CEAAB672F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68D21F5-EF17-419D-81E3-A2E7C8B5A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426FD6F8-7F37-47DE-9CE1-266E350A4FE8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0E65145F-56A7-4173-A240-036DAB7CFF6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66AB01A1-D448-4909-A898-29BCD2473D65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841B2CE5-8853-417D-B5F7-6961F8DD5DB3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6844AF81-5739-4729-ADBB-17B76F310572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3</xdr:col>
      <xdr:colOff>262467</xdr:colOff>
      <xdr:row>32</xdr:row>
      <xdr:rowOff>110067</xdr:rowOff>
    </xdr:from>
    <xdr:ext cx="947760" cy="280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63711E1-6828-4B49-80B7-59660A947BAD}"/>
            </a:ext>
          </a:extLst>
        </xdr:cNvPr>
        <xdr:cNvSpPr txBox="1"/>
      </xdr:nvSpPr>
      <xdr:spPr>
        <a:xfrm>
          <a:off x="1862667" y="4247727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203200</xdr:colOff>
      <xdr:row>32</xdr:row>
      <xdr:rowOff>101600</xdr:rowOff>
    </xdr:from>
    <xdr:ext cx="1039644" cy="28020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3FEDC7-B564-487E-B264-59D0F17A3BA4}"/>
            </a:ext>
          </a:extLst>
        </xdr:cNvPr>
        <xdr:cNvSpPr txBox="1"/>
      </xdr:nvSpPr>
      <xdr:spPr>
        <a:xfrm>
          <a:off x="5826760" y="4239260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270933</xdr:colOff>
      <xdr:row>58</xdr:row>
      <xdr:rowOff>8466</xdr:rowOff>
    </xdr:from>
    <xdr:ext cx="552011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2BABF90-3BA8-48A0-893E-028D3FFE58D0}"/>
            </a:ext>
          </a:extLst>
        </xdr:cNvPr>
        <xdr:cNvSpPr txBox="1"/>
      </xdr:nvSpPr>
      <xdr:spPr>
        <a:xfrm>
          <a:off x="6397413" y="7247466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F1B21F-4AF1-46FF-AEAC-E1027B028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E6233644-898D-4977-B7A1-D052EDA44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F53D9D1-8EA9-4448-A261-10268291A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498049C-8BBB-45E5-8B8E-0EDA22D07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33F03919-A938-4F0D-825D-1E2EF27C0B9A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B140ABE7-3498-4805-BD03-C52BA785AB99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A6C36552-9227-494A-B5AF-7C74ED93F18C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7E4D8D7E-7049-4DF7-BAC9-F45907FC5191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6DC6D9E5-BF4E-40F0-8C4E-054FEF9BCA28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3</xdr:col>
      <xdr:colOff>448733</xdr:colOff>
      <xdr:row>32</xdr:row>
      <xdr:rowOff>101600</xdr:rowOff>
    </xdr:from>
    <xdr:ext cx="947760" cy="280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F2F2F2A-26D3-407C-A3FA-383125642377}"/>
            </a:ext>
          </a:extLst>
        </xdr:cNvPr>
        <xdr:cNvSpPr txBox="1"/>
      </xdr:nvSpPr>
      <xdr:spPr>
        <a:xfrm>
          <a:off x="2048933" y="4239260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304800</xdr:colOff>
      <xdr:row>32</xdr:row>
      <xdr:rowOff>110067</xdr:rowOff>
    </xdr:from>
    <xdr:ext cx="1039644" cy="28020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8F059FA-E501-4B81-B854-7FA5DAD86018}"/>
            </a:ext>
          </a:extLst>
        </xdr:cNvPr>
        <xdr:cNvSpPr txBox="1"/>
      </xdr:nvSpPr>
      <xdr:spPr>
        <a:xfrm>
          <a:off x="5928360" y="4247727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287867</xdr:colOff>
      <xdr:row>58</xdr:row>
      <xdr:rowOff>8466</xdr:rowOff>
    </xdr:from>
    <xdr:ext cx="552011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39F37F7-28CC-4693-A214-60F56465A1BE}"/>
            </a:ext>
          </a:extLst>
        </xdr:cNvPr>
        <xdr:cNvSpPr txBox="1"/>
      </xdr:nvSpPr>
      <xdr:spPr>
        <a:xfrm>
          <a:off x="6414347" y="7247466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5D68B2-EAE6-4CDC-A768-6577CE904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6CDBEDE-C07C-4A26-B71A-D484D9B6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03B9B5A-D7A4-411D-92A2-F18F8E974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A052016-28C7-4C19-95B4-74CCBF6B6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8A5B1328-F66D-407C-932F-6DF803EA3E2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91002320-4913-40AB-A25C-634CF85A4762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FD013A73-ECA3-4D57-99D3-368C75A5905B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9F4EB160-D2C6-45B6-8497-67E71D964FDE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EC295F97-A1F0-4619-87FC-76831051C6AC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0C0AF038-B6F6-47A6-A194-5000929E4AA5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3E3E2EC9-7956-4A4F-8EDA-75C5AF2CF8F8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5293211-FD8D-401A-AB3F-C388C6A42F64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FBFC07F-15AF-41B5-AAE4-1586ABC6C692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2AA7B38-F81B-4CF1-BF5D-A35277F0B73D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4503CD34-3561-4761-B09F-75CB81635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73EAC86-D643-4B48-A743-D7FE12795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8C50F08-3695-41A3-90EE-FA9937B1D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338F31D7-4EAD-49EF-BACA-FBC1F661648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822B3A4E-829B-4D9C-BC29-C091B7716878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7C6159F1-DC8B-46ED-AEF8-94C2FF9BE50D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40DCF321-F050-42A7-89D3-4E49BE0E78EA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051F7D3C-7C2B-4B62-915E-563BFE39DEB0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3</xdr:col>
      <xdr:colOff>414866</xdr:colOff>
      <xdr:row>32</xdr:row>
      <xdr:rowOff>102446</xdr:rowOff>
    </xdr:from>
    <xdr:ext cx="947760" cy="280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0539E8-CDCF-4607-BF41-D4A1BD695399}"/>
            </a:ext>
          </a:extLst>
        </xdr:cNvPr>
        <xdr:cNvSpPr txBox="1"/>
      </xdr:nvSpPr>
      <xdr:spPr>
        <a:xfrm>
          <a:off x="2015066" y="4240106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237067</xdr:colOff>
      <xdr:row>33</xdr:row>
      <xdr:rowOff>0</xdr:rowOff>
    </xdr:from>
    <xdr:ext cx="1039644" cy="28020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A10D2FD-8F27-44F5-852B-2D38344D1EC7}"/>
            </a:ext>
          </a:extLst>
        </xdr:cNvPr>
        <xdr:cNvSpPr txBox="1"/>
      </xdr:nvSpPr>
      <xdr:spPr>
        <a:xfrm>
          <a:off x="5860627" y="4251960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237067</xdr:colOff>
      <xdr:row>57</xdr:row>
      <xdr:rowOff>110066</xdr:rowOff>
    </xdr:from>
    <xdr:ext cx="552011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32B9723-D7B6-4CB9-AF38-9507CBEC9E1E}"/>
            </a:ext>
          </a:extLst>
        </xdr:cNvPr>
        <xdr:cNvSpPr txBox="1"/>
      </xdr:nvSpPr>
      <xdr:spPr>
        <a:xfrm>
          <a:off x="6363547" y="7234766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E11826-C5CB-4BE3-BDB1-91996216D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3EC7A2C-4BA6-4F9A-AF3D-C4166317B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94BE743-8C31-4C70-8C15-669082B5E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72C376F-E52B-4CE2-B65D-F5C11B768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EB8303E8-0D4D-476B-988C-3C4DF1C5A49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CD552EEE-7736-4116-B824-D87F1ABA22FB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089774D7-B2E9-4523-A3E1-D3B4DF9B5E67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7835C07B-06CB-4356-89D5-45310C9D6B32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A0665A2B-B921-4D0E-81F7-56059450FF07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3</xdr:col>
      <xdr:colOff>414866</xdr:colOff>
      <xdr:row>32</xdr:row>
      <xdr:rowOff>102446</xdr:rowOff>
    </xdr:from>
    <xdr:ext cx="947760" cy="280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FC93B1D-C390-466A-B2A8-B7839CB1D321}"/>
            </a:ext>
          </a:extLst>
        </xdr:cNvPr>
        <xdr:cNvSpPr txBox="1"/>
      </xdr:nvSpPr>
      <xdr:spPr>
        <a:xfrm>
          <a:off x="2015066" y="4240106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237067</xdr:colOff>
      <xdr:row>33</xdr:row>
      <xdr:rowOff>0</xdr:rowOff>
    </xdr:from>
    <xdr:ext cx="1039644" cy="28020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F5F4126-29BA-467C-A90C-32B855BB777E}"/>
            </a:ext>
          </a:extLst>
        </xdr:cNvPr>
        <xdr:cNvSpPr txBox="1"/>
      </xdr:nvSpPr>
      <xdr:spPr>
        <a:xfrm>
          <a:off x="5860627" y="4251960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237067</xdr:colOff>
      <xdr:row>57</xdr:row>
      <xdr:rowOff>110066</xdr:rowOff>
    </xdr:from>
    <xdr:ext cx="552011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8E5EA291-31A6-452B-B640-AA25D8E12D22}"/>
            </a:ext>
          </a:extLst>
        </xdr:cNvPr>
        <xdr:cNvSpPr txBox="1"/>
      </xdr:nvSpPr>
      <xdr:spPr>
        <a:xfrm>
          <a:off x="6363547" y="7234766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ADFBDF-F73F-4DB8-AE3B-D319FC138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0FBD16F-258D-4C61-8758-7014301EE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CE9A2DE-088E-477D-BE4E-40123F832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9802522-3F2A-4F66-954F-36D715D39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09C45A80-3377-4200-826F-42574DDE94B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98CFC0C0-B616-4244-85B4-123F97AD781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07725A9D-EA9A-4904-9B8E-0D25228087DB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20E5528D-9ED1-4C08-AB80-3831BFFBEEB8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54DACDA1-6BA5-433F-88A4-243466DE5227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3</xdr:col>
      <xdr:colOff>262467</xdr:colOff>
      <xdr:row>32</xdr:row>
      <xdr:rowOff>110067</xdr:rowOff>
    </xdr:from>
    <xdr:ext cx="947760" cy="280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CDB8DCD-D683-45E7-8C11-A023894544A0}"/>
            </a:ext>
          </a:extLst>
        </xdr:cNvPr>
        <xdr:cNvSpPr txBox="1"/>
      </xdr:nvSpPr>
      <xdr:spPr>
        <a:xfrm>
          <a:off x="1862667" y="4247727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203200</xdr:colOff>
      <xdr:row>32</xdr:row>
      <xdr:rowOff>101600</xdr:rowOff>
    </xdr:from>
    <xdr:ext cx="1039644" cy="28020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6C547FA-717D-4EC1-89BA-4698C144ED6F}"/>
            </a:ext>
          </a:extLst>
        </xdr:cNvPr>
        <xdr:cNvSpPr txBox="1"/>
      </xdr:nvSpPr>
      <xdr:spPr>
        <a:xfrm>
          <a:off x="5826760" y="4239260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270933</xdr:colOff>
      <xdr:row>58</xdr:row>
      <xdr:rowOff>8466</xdr:rowOff>
    </xdr:from>
    <xdr:ext cx="552011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5D0B7C3-5F9F-4F00-B9E6-90B4444EC414}"/>
            </a:ext>
          </a:extLst>
        </xdr:cNvPr>
        <xdr:cNvSpPr txBox="1"/>
      </xdr:nvSpPr>
      <xdr:spPr>
        <a:xfrm>
          <a:off x="6397413" y="7247466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72CC2A-A6A4-4A79-A7AE-C6A9A6E3B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C964AE6-AD22-42D7-B863-6C8125FC2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FDA557D-6CD6-4D17-836C-B565285FF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680CB70-CB25-470D-A94F-65B1AB1F7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AA0DC4DE-AAF3-498B-89B6-8FACFD99A70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78FDA5A1-2353-45B8-81EC-68A0A6C0909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32A5039F-5B58-4373-B4C8-51689DF2AC92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0993654F-0752-4740-B3E2-2DD7FE439AC9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65C9313A-F139-40FF-ADEA-98B2ADB88DED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3</xdr:col>
      <xdr:colOff>414866</xdr:colOff>
      <xdr:row>32</xdr:row>
      <xdr:rowOff>102446</xdr:rowOff>
    </xdr:from>
    <xdr:ext cx="947760" cy="280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6372748-9954-4BC4-B223-EC959D466FB6}"/>
            </a:ext>
          </a:extLst>
        </xdr:cNvPr>
        <xdr:cNvSpPr txBox="1"/>
      </xdr:nvSpPr>
      <xdr:spPr>
        <a:xfrm>
          <a:off x="2015066" y="4240106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237067</xdr:colOff>
      <xdr:row>33</xdr:row>
      <xdr:rowOff>0</xdr:rowOff>
    </xdr:from>
    <xdr:ext cx="1039644" cy="28020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F5CEB1A-3D8C-4213-BE87-6DC3E9674CAD}"/>
            </a:ext>
          </a:extLst>
        </xdr:cNvPr>
        <xdr:cNvSpPr txBox="1"/>
      </xdr:nvSpPr>
      <xdr:spPr>
        <a:xfrm>
          <a:off x="5860627" y="4251960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237067</xdr:colOff>
      <xdr:row>57</xdr:row>
      <xdr:rowOff>110066</xdr:rowOff>
    </xdr:from>
    <xdr:ext cx="552011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D1B400F-959A-46DE-BC88-8D54079487E5}"/>
            </a:ext>
          </a:extLst>
        </xdr:cNvPr>
        <xdr:cNvSpPr txBox="1"/>
      </xdr:nvSpPr>
      <xdr:spPr>
        <a:xfrm>
          <a:off x="6363547" y="7234766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B3FB33-376C-4CDE-8E42-FBCE59A65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B4060F5-BC82-4C25-A151-B1DDE33C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E035807-2CCB-41D3-BB29-4686C7AA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A83483A-5612-4436-809E-DA7E90EA3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7D730E94-FE39-466C-82B6-ACAE903A95B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A403A348-B9D1-4500-96A6-71FA3E9D2BF9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AFDE0BB6-3A50-44F9-AE3A-F63393F274AD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EA3FDEEF-9B7C-47AB-82B8-328F709A2AD5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EF107417-02AB-46A1-AB11-1B941D89D642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3</xdr:col>
      <xdr:colOff>262467</xdr:colOff>
      <xdr:row>32</xdr:row>
      <xdr:rowOff>110067</xdr:rowOff>
    </xdr:from>
    <xdr:ext cx="947760" cy="280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D607CE6-480A-4F24-8DCA-32911255BD52}"/>
            </a:ext>
          </a:extLst>
        </xdr:cNvPr>
        <xdr:cNvSpPr txBox="1"/>
      </xdr:nvSpPr>
      <xdr:spPr>
        <a:xfrm>
          <a:off x="1862667" y="4247727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203200</xdr:colOff>
      <xdr:row>32</xdr:row>
      <xdr:rowOff>101600</xdr:rowOff>
    </xdr:from>
    <xdr:ext cx="1039644" cy="28020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7B4AD55-9AC3-44F7-8250-D5D920DD14E7}"/>
            </a:ext>
          </a:extLst>
        </xdr:cNvPr>
        <xdr:cNvSpPr txBox="1"/>
      </xdr:nvSpPr>
      <xdr:spPr>
        <a:xfrm>
          <a:off x="5826760" y="4239260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270933</xdr:colOff>
      <xdr:row>58</xdr:row>
      <xdr:rowOff>8466</xdr:rowOff>
    </xdr:from>
    <xdr:ext cx="552011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847B71E6-BFCA-4BD2-B2B2-185C0125663C}"/>
            </a:ext>
          </a:extLst>
        </xdr:cNvPr>
        <xdr:cNvSpPr txBox="1"/>
      </xdr:nvSpPr>
      <xdr:spPr>
        <a:xfrm>
          <a:off x="6397413" y="7247466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3A2163-FB59-4BF0-AEB9-0AA8EFBBA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E21BC2-4779-4C5C-A121-6012C8B2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437B51D-046E-45F5-B267-26595EC10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769E790-5522-41EB-9219-24E36F652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D27AB8D-A616-41FA-A014-1FB35120B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95A68502-BF3B-4210-98B8-9DABF66F61D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B5B86CE2-F19E-4D75-B34F-C128F7CD2B90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FD240D7F-A8DB-4146-9D50-F96DF59B3980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F76BF181-10D3-443A-966C-B4922EB4CE0E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E587E633-4A84-421D-A324-0A8017E075E8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3</xdr:col>
      <xdr:colOff>414866</xdr:colOff>
      <xdr:row>32</xdr:row>
      <xdr:rowOff>102446</xdr:rowOff>
    </xdr:from>
    <xdr:ext cx="947760" cy="280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11800F4-BF85-49A7-98A2-2C4E0527861E}"/>
            </a:ext>
          </a:extLst>
        </xdr:cNvPr>
        <xdr:cNvSpPr txBox="1"/>
      </xdr:nvSpPr>
      <xdr:spPr>
        <a:xfrm>
          <a:off x="2015066" y="4240106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237067</xdr:colOff>
      <xdr:row>33</xdr:row>
      <xdr:rowOff>0</xdr:rowOff>
    </xdr:from>
    <xdr:ext cx="1039644" cy="28020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501E9AC-070D-43C7-8554-9FF16B8139B9}"/>
            </a:ext>
          </a:extLst>
        </xdr:cNvPr>
        <xdr:cNvSpPr txBox="1"/>
      </xdr:nvSpPr>
      <xdr:spPr>
        <a:xfrm>
          <a:off x="5860627" y="4251960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237067</xdr:colOff>
      <xdr:row>57</xdr:row>
      <xdr:rowOff>110066</xdr:rowOff>
    </xdr:from>
    <xdr:ext cx="552011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C9B3AB8-61D8-48A8-A9E5-ACF054209494}"/>
            </a:ext>
          </a:extLst>
        </xdr:cNvPr>
        <xdr:cNvSpPr txBox="1"/>
      </xdr:nvSpPr>
      <xdr:spPr>
        <a:xfrm>
          <a:off x="6363547" y="7234766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FB72EC-7734-4137-B41B-2A4DEB715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03E091-FE00-4C6C-80B2-1391E500E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C5F2847-249C-4913-962B-57FC8F868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7C0FE3F-B0BA-4296-9A5D-63E7BB1E3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21A44F0-1F6A-41EC-9C57-3BA4CA2F0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337FEB62-41BA-42A5-A3E4-74DA572BD430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A409B928-DD8E-4452-9900-4C30E93CE860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62A59128-558E-4DAE-B109-06F9E601E9C1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8528D265-C273-4D3C-8657-466CCF0EE4F4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92FC00CC-FE8E-451A-9941-47F4C106FADB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D3EE4057-6819-432F-8E14-456011D02799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F8935339-E9E1-429E-9403-1906E416C1A0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  <xdr:oneCellAnchor>
    <xdr:from>
      <xdr:col>4</xdr:col>
      <xdr:colOff>33867</xdr:colOff>
      <xdr:row>32</xdr:row>
      <xdr:rowOff>110068</xdr:rowOff>
    </xdr:from>
    <xdr:ext cx="947760" cy="280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1E3AA91-7AAD-4AAA-9A03-C08B6A292022}"/>
            </a:ext>
          </a:extLst>
        </xdr:cNvPr>
        <xdr:cNvSpPr txBox="1"/>
      </xdr:nvSpPr>
      <xdr:spPr>
        <a:xfrm>
          <a:off x="2136987" y="4247728"/>
          <a:ext cx="94776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First Covid-19 Lockdown</a:t>
          </a:r>
        </a:p>
        <a:p>
          <a:r>
            <a:rPr lang="en-GB" sz="600"/>
            <a:t>March 26th 2020</a:t>
          </a:r>
        </a:p>
      </xdr:txBody>
    </xdr:sp>
    <xdr:clientData/>
  </xdr:oneCellAnchor>
  <xdr:oneCellAnchor>
    <xdr:from>
      <xdr:col>11</xdr:col>
      <xdr:colOff>143933</xdr:colOff>
      <xdr:row>32</xdr:row>
      <xdr:rowOff>110068</xdr:rowOff>
    </xdr:from>
    <xdr:ext cx="103964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55051A9-5B45-4BB7-9CB0-A2C360895DFB}"/>
            </a:ext>
          </a:extLst>
        </xdr:cNvPr>
        <xdr:cNvSpPr txBox="1"/>
      </xdr:nvSpPr>
      <xdr:spPr>
        <a:xfrm>
          <a:off x="5767493" y="4247728"/>
          <a:ext cx="10396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Second Covid-19 Lockdown</a:t>
          </a:r>
        </a:p>
        <a:p>
          <a:r>
            <a:rPr lang="en-GB" sz="600"/>
            <a:t>November 5th 2020</a:t>
          </a:r>
        </a:p>
      </xdr:txBody>
    </xdr:sp>
    <xdr:clientData/>
  </xdr:oneCellAnchor>
  <xdr:oneCellAnchor>
    <xdr:from>
      <xdr:col>12</xdr:col>
      <xdr:colOff>296334</xdr:colOff>
      <xdr:row>58</xdr:row>
      <xdr:rowOff>0</xdr:rowOff>
    </xdr:from>
    <xdr:ext cx="552011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46AB5699-14B8-4856-8E1F-AD7762BFB8FD}"/>
            </a:ext>
          </a:extLst>
        </xdr:cNvPr>
        <xdr:cNvSpPr txBox="1"/>
      </xdr:nvSpPr>
      <xdr:spPr>
        <a:xfrm>
          <a:off x="6422814" y="7239000"/>
          <a:ext cx="55201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600"/>
            <a:t>Covid-19</a:t>
          </a:r>
        </a:p>
        <a:p>
          <a:r>
            <a:rPr lang="en-GB" sz="600"/>
            <a:t>Restrictions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2EB717-5D38-4972-BDEC-84AA5BBD1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98"/>
  <sheetViews>
    <sheetView tabSelected="1" workbookViewId="0"/>
  </sheetViews>
  <sheetFormatPr defaultRowHeight="14.4" x14ac:dyDescent="0.3"/>
  <cols>
    <col min="2" max="2" width="12.5546875" customWidth="1"/>
    <col min="3" max="3" width="42.109375" bestFit="1" customWidth="1"/>
  </cols>
  <sheetData>
    <row r="1" spans="1:4" x14ac:dyDescent="0.3">
      <c r="A1" s="1" t="s">
        <v>0</v>
      </c>
    </row>
    <row r="3" spans="1:4" x14ac:dyDescent="0.3">
      <c r="A3" t="s">
        <v>1</v>
      </c>
    </row>
    <row r="4" spans="1:4" x14ac:dyDescent="0.3">
      <c r="A4" t="s">
        <v>2</v>
      </c>
    </row>
    <row r="6" spans="1:4" x14ac:dyDescent="0.3">
      <c r="A6" s="1" t="s">
        <v>3</v>
      </c>
    </row>
    <row r="8" spans="1:4" x14ac:dyDescent="0.3">
      <c r="A8" t="s">
        <v>57</v>
      </c>
    </row>
    <row r="10" spans="1:4" x14ac:dyDescent="0.3">
      <c r="B10" s="1" t="s">
        <v>4</v>
      </c>
      <c r="C10" s="1" t="s">
        <v>5</v>
      </c>
    </row>
    <row r="11" spans="1:4" x14ac:dyDescent="0.3">
      <c r="C11" s="36" t="s">
        <v>16</v>
      </c>
    </row>
    <row r="12" spans="1:4" x14ac:dyDescent="0.3">
      <c r="C12" s="36" t="s">
        <v>17</v>
      </c>
    </row>
    <row r="13" spans="1:4" x14ac:dyDescent="0.3">
      <c r="C13" s="36" t="s">
        <v>18</v>
      </c>
    </row>
    <row r="14" spans="1:4" x14ac:dyDescent="0.3">
      <c r="B14" s="1" t="s">
        <v>6</v>
      </c>
      <c r="C14" s="1" t="s">
        <v>11</v>
      </c>
      <c r="D14" s="3"/>
    </row>
    <row r="15" spans="1:4" x14ac:dyDescent="0.3">
      <c r="C15" s="36" t="s">
        <v>16</v>
      </c>
    </row>
    <row r="16" spans="1:4" x14ac:dyDescent="0.3">
      <c r="C16" s="36" t="s">
        <v>19</v>
      </c>
    </row>
    <row r="17" spans="2:4" x14ac:dyDescent="0.3">
      <c r="C17" s="36" t="s">
        <v>20</v>
      </c>
    </row>
    <row r="18" spans="2:4" x14ac:dyDescent="0.3">
      <c r="B18" s="1" t="s">
        <v>7</v>
      </c>
      <c r="C18" s="1" t="s">
        <v>12</v>
      </c>
      <c r="D18" s="4"/>
    </row>
    <row r="19" spans="2:4" x14ac:dyDescent="0.3">
      <c r="C19" s="36" t="s">
        <v>16</v>
      </c>
    </row>
    <row r="20" spans="2:4" x14ac:dyDescent="0.3">
      <c r="C20" s="36" t="s">
        <v>22</v>
      </c>
    </row>
    <row r="21" spans="2:4" x14ac:dyDescent="0.3">
      <c r="C21" s="36" t="s">
        <v>21</v>
      </c>
    </row>
    <row r="22" spans="2:4" x14ac:dyDescent="0.3">
      <c r="B22" s="1" t="s">
        <v>8</v>
      </c>
      <c r="C22" s="1" t="s">
        <v>13</v>
      </c>
    </row>
    <row r="23" spans="2:4" x14ac:dyDescent="0.3">
      <c r="C23" s="36" t="s">
        <v>16</v>
      </c>
    </row>
    <row r="24" spans="2:4" x14ac:dyDescent="0.3">
      <c r="C24" s="36" t="s">
        <v>58</v>
      </c>
    </row>
    <row r="25" spans="2:4" x14ac:dyDescent="0.3">
      <c r="C25" s="36" t="s">
        <v>59</v>
      </c>
    </row>
    <row r="26" spans="2:4" x14ac:dyDescent="0.3">
      <c r="B26" s="1" t="s">
        <v>9</v>
      </c>
      <c r="C26" s="1" t="s">
        <v>14</v>
      </c>
    </row>
    <row r="27" spans="2:4" x14ac:dyDescent="0.3">
      <c r="C27" s="36" t="s">
        <v>16</v>
      </c>
    </row>
    <row r="28" spans="2:4" x14ac:dyDescent="0.3">
      <c r="C28" s="36" t="s">
        <v>21</v>
      </c>
    </row>
    <row r="29" spans="2:4" x14ac:dyDescent="0.3">
      <c r="C29" s="36" t="s">
        <v>22</v>
      </c>
    </row>
    <row r="30" spans="2:4" x14ac:dyDescent="0.3">
      <c r="B30" s="1" t="s">
        <v>38</v>
      </c>
      <c r="C30" s="1" t="s">
        <v>39</v>
      </c>
    </row>
    <row r="31" spans="2:4" x14ac:dyDescent="0.3">
      <c r="C31" s="36" t="s">
        <v>16</v>
      </c>
    </row>
    <row r="32" spans="2:4" x14ac:dyDescent="0.3">
      <c r="C32" s="36" t="s">
        <v>17</v>
      </c>
    </row>
    <row r="33" spans="2:4" x14ac:dyDescent="0.3">
      <c r="C33" s="36" t="s">
        <v>18</v>
      </c>
    </row>
    <row r="34" spans="2:4" x14ac:dyDescent="0.3">
      <c r="B34" s="1" t="s">
        <v>46</v>
      </c>
      <c r="C34" s="1" t="s">
        <v>56</v>
      </c>
      <c r="D34" s="2"/>
    </row>
    <row r="35" spans="2:4" x14ac:dyDescent="0.3">
      <c r="B35" s="1"/>
      <c r="C35" s="36" t="s">
        <v>16</v>
      </c>
      <c r="D35" s="2"/>
    </row>
    <row r="36" spans="2:4" x14ac:dyDescent="0.3">
      <c r="B36" s="1"/>
      <c r="C36" s="36" t="s">
        <v>18</v>
      </c>
      <c r="D36" s="2"/>
    </row>
    <row r="37" spans="2:4" x14ac:dyDescent="0.3">
      <c r="B37" s="1"/>
      <c r="C37" s="36" t="s">
        <v>17</v>
      </c>
      <c r="D37" s="2"/>
    </row>
    <row r="38" spans="2:4" x14ac:dyDescent="0.3">
      <c r="B38" s="1" t="s">
        <v>60</v>
      </c>
      <c r="C38" s="6" t="s">
        <v>61</v>
      </c>
      <c r="D38" s="2"/>
    </row>
    <row r="39" spans="2:4" x14ac:dyDescent="0.3">
      <c r="B39" s="1"/>
      <c r="C39" s="36" t="s">
        <v>16</v>
      </c>
      <c r="D39" s="2"/>
    </row>
    <row r="40" spans="2:4" x14ac:dyDescent="0.3">
      <c r="B40" s="1"/>
      <c r="C40" s="36" t="s">
        <v>17</v>
      </c>
      <c r="D40" s="2"/>
    </row>
    <row r="41" spans="2:4" x14ac:dyDescent="0.3">
      <c r="B41" s="1"/>
      <c r="C41" s="36" t="s">
        <v>18</v>
      </c>
      <c r="D41" s="2"/>
    </row>
    <row r="42" spans="2:4" x14ac:dyDescent="0.3">
      <c r="B42" s="1" t="s">
        <v>37</v>
      </c>
      <c r="C42" s="1" t="s">
        <v>47</v>
      </c>
    </row>
    <row r="43" spans="2:4" x14ac:dyDescent="0.3">
      <c r="B43" s="1"/>
      <c r="C43" s="36" t="s">
        <v>16</v>
      </c>
    </row>
    <row r="44" spans="2:4" x14ac:dyDescent="0.3">
      <c r="B44" s="1"/>
      <c r="C44" s="36" t="s">
        <v>22</v>
      </c>
    </row>
    <row r="45" spans="2:4" x14ac:dyDescent="0.3">
      <c r="B45" s="1"/>
      <c r="C45" s="36" t="s">
        <v>21</v>
      </c>
    </row>
    <row r="46" spans="2:4" x14ac:dyDescent="0.3">
      <c r="B46" s="1" t="s">
        <v>40</v>
      </c>
      <c r="C46" s="1" t="s">
        <v>41</v>
      </c>
    </row>
    <row r="47" spans="2:4" x14ac:dyDescent="0.3">
      <c r="B47" s="1"/>
      <c r="C47" s="36" t="s">
        <v>16</v>
      </c>
    </row>
    <row r="48" spans="2:4" x14ac:dyDescent="0.3">
      <c r="B48" s="1"/>
      <c r="C48" s="36" t="s">
        <v>22</v>
      </c>
    </row>
    <row r="49" spans="2:3" x14ac:dyDescent="0.3">
      <c r="B49" s="1"/>
      <c r="C49" s="36" t="s">
        <v>21</v>
      </c>
    </row>
    <row r="50" spans="2:3" x14ac:dyDescent="0.3">
      <c r="B50" s="1" t="s">
        <v>42</v>
      </c>
      <c r="C50" s="1" t="s">
        <v>43</v>
      </c>
    </row>
    <row r="51" spans="2:3" x14ac:dyDescent="0.3">
      <c r="B51" s="1"/>
      <c r="C51" s="36" t="s">
        <v>16</v>
      </c>
    </row>
    <row r="52" spans="2:3" x14ac:dyDescent="0.3">
      <c r="B52" s="1"/>
      <c r="C52" s="36" t="s">
        <v>22</v>
      </c>
    </row>
    <row r="53" spans="2:3" x14ac:dyDescent="0.3">
      <c r="B53" s="1"/>
      <c r="C53" s="36" t="s">
        <v>21</v>
      </c>
    </row>
    <row r="54" spans="2:3" x14ac:dyDescent="0.3">
      <c r="B54" s="1" t="s">
        <v>44</v>
      </c>
      <c r="C54" s="1" t="s">
        <v>45</v>
      </c>
    </row>
    <row r="55" spans="2:3" x14ac:dyDescent="0.3">
      <c r="B55" s="1"/>
      <c r="C55" s="36" t="s">
        <v>16</v>
      </c>
    </row>
    <row r="56" spans="2:3" x14ac:dyDescent="0.3">
      <c r="B56" s="1"/>
      <c r="C56" s="36" t="s">
        <v>20</v>
      </c>
    </row>
    <row r="57" spans="2:3" x14ac:dyDescent="0.3">
      <c r="B57" s="1"/>
      <c r="C57" s="36" t="s">
        <v>19</v>
      </c>
    </row>
    <row r="58" spans="2:3" x14ac:dyDescent="0.3">
      <c r="B58" s="1" t="s">
        <v>48</v>
      </c>
      <c r="C58" s="1" t="s">
        <v>49</v>
      </c>
    </row>
    <row r="59" spans="2:3" x14ac:dyDescent="0.3">
      <c r="B59" s="1"/>
      <c r="C59" s="36" t="s">
        <v>16</v>
      </c>
    </row>
    <row r="60" spans="2:3" x14ac:dyDescent="0.3">
      <c r="B60" s="1"/>
      <c r="C60" s="36" t="s">
        <v>20</v>
      </c>
    </row>
    <row r="61" spans="2:3" x14ac:dyDescent="0.3">
      <c r="B61" s="1"/>
      <c r="C61" s="36" t="s">
        <v>19</v>
      </c>
    </row>
    <row r="62" spans="2:3" x14ac:dyDescent="0.3">
      <c r="B62" s="1" t="s">
        <v>53</v>
      </c>
      <c r="C62" s="1" t="s">
        <v>52</v>
      </c>
    </row>
    <row r="63" spans="2:3" x14ac:dyDescent="0.3">
      <c r="B63" s="1"/>
      <c r="C63" s="36" t="s">
        <v>16</v>
      </c>
    </row>
    <row r="64" spans="2:3" x14ac:dyDescent="0.3">
      <c r="B64" s="1"/>
      <c r="C64" s="36" t="s">
        <v>22</v>
      </c>
    </row>
    <row r="65" spans="1:3" x14ac:dyDescent="0.3">
      <c r="B65" s="1"/>
      <c r="C65" s="36" t="s">
        <v>21</v>
      </c>
    </row>
    <row r="67" spans="1:3" x14ac:dyDescent="0.3">
      <c r="A67" t="s">
        <v>62</v>
      </c>
    </row>
    <row r="69" spans="1:3" x14ac:dyDescent="0.3">
      <c r="B69" s="5" t="s">
        <v>10</v>
      </c>
      <c r="C69" s="5" t="s">
        <v>15</v>
      </c>
    </row>
    <row r="70" spans="1:3" x14ac:dyDescent="0.3">
      <c r="B70" s="5"/>
      <c r="C70" s="5"/>
    </row>
    <row r="71" spans="1:3" x14ac:dyDescent="0.3">
      <c r="A71" s="1" t="s">
        <v>23</v>
      </c>
      <c r="B71" s="5"/>
      <c r="C71" s="5"/>
    </row>
    <row r="72" spans="1:3" x14ac:dyDescent="0.3">
      <c r="A72" s="1"/>
      <c r="B72" s="5"/>
      <c r="C72" s="5"/>
    </row>
    <row r="73" spans="1:3" x14ac:dyDescent="0.3">
      <c r="A73" t="s">
        <v>57</v>
      </c>
      <c r="B73" s="1"/>
      <c r="C73" s="1"/>
    </row>
    <row r="75" spans="1:3" x14ac:dyDescent="0.3">
      <c r="B75" s="1" t="s">
        <v>24</v>
      </c>
      <c r="C75" s="1" t="s">
        <v>30</v>
      </c>
    </row>
    <row r="76" spans="1:3" x14ac:dyDescent="0.3">
      <c r="C76" s="36" t="s">
        <v>16</v>
      </c>
    </row>
    <row r="77" spans="1:3" x14ac:dyDescent="0.3">
      <c r="C77" s="36" t="s">
        <v>21</v>
      </c>
    </row>
    <row r="78" spans="1:3" x14ac:dyDescent="0.3">
      <c r="B78" s="1" t="s">
        <v>25</v>
      </c>
      <c r="C78" s="1" t="s">
        <v>35</v>
      </c>
    </row>
    <row r="79" spans="1:3" x14ac:dyDescent="0.3">
      <c r="C79" s="36" t="s">
        <v>16</v>
      </c>
    </row>
    <row r="80" spans="1:3" x14ac:dyDescent="0.3">
      <c r="C80" s="36" t="s">
        <v>17</v>
      </c>
    </row>
    <row r="81" spans="2:3" x14ac:dyDescent="0.3">
      <c r="B81" s="1" t="s">
        <v>26</v>
      </c>
      <c r="C81" s="1" t="s">
        <v>31</v>
      </c>
    </row>
    <row r="82" spans="2:3" x14ac:dyDescent="0.3">
      <c r="C82" s="36" t="s">
        <v>16</v>
      </c>
    </row>
    <row r="83" spans="2:3" x14ac:dyDescent="0.3">
      <c r="C83" s="36" t="s">
        <v>36</v>
      </c>
    </row>
    <row r="84" spans="2:3" x14ac:dyDescent="0.3">
      <c r="B84" s="1" t="s">
        <v>27</v>
      </c>
      <c r="C84" s="1" t="s">
        <v>32</v>
      </c>
    </row>
    <row r="85" spans="2:3" x14ac:dyDescent="0.3">
      <c r="C85" s="36" t="s">
        <v>16</v>
      </c>
    </row>
    <row r="86" spans="2:3" x14ac:dyDescent="0.3">
      <c r="C86" s="36" t="s">
        <v>36</v>
      </c>
    </row>
    <row r="87" spans="2:3" x14ac:dyDescent="0.3">
      <c r="B87" s="1" t="s">
        <v>28</v>
      </c>
      <c r="C87" s="1" t="s">
        <v>33</v>
      </c>
    </row>
    <row r="88" spans="2:3" x14ac:dyDescent="0.3">
      <c r="B88" s="1"/>
      <c r="C88" s="36" t="s">
        <v>16</v>
      </c>
    </row>
    <row r="89" spans="2:3" x14ac:dyDescent="0.3">
      <c r="B89" s="1"/>
      <c r="C89" s="36" t="s">
        <v>21</v>
      </c>
    </row>
    <row r="90" spans="2:3" x14ac:dyDescent="0.3">
      <c r="B90" s="1" t="s">
        <v>29</v>
      </c>
      <c r="C90" s="1" t="s">
        <v>34</v>
      </c>
    </row>
    <row r="91" spans="2:3" x14ac:dyDescent="0.3">
      <c r="C91" s="36" t="s">
        <v>16</v>
      </c>
    </row>
    <row r="92" spans="2:3" x14ac:dyDescent="0.3">
      <c r="C92" s="36" t="s">
        <v>36</v>
      </c>
    </row>
    <row r="93" spans="2:3" x14ac:dyDescent="0.3">
      <c r="B93" s="1" t="s">
        <v>50</v>
      </c>
      <c r="C93" s="1" t="s">
        <v>51</v>
      </c>
    </row>
    <row r="94" spans="2:3" x14ac:dyDescent="0.3">
      <c r="C94" s="36" t="s">
        <v>16</v>
      </c>
    </row>
    <row r="95" spans="2:3" x14ac:dyDescent="0.3">
      <c r="C95" s="36" t="s">
        <v>36</v>
      </c>
    </row>
    <row r="96" spans="2:3" x14ac:dyDescent="0.3">
      <c r="B96" s="1" t="s">
        <v>54</v>
      </c>
      <c r="C96" s="1" t="s">
        <v>55</v>
      </c>
    </row>
    <row r="97" spans="3:3" x14ac:dyDescent="0.3">
      <c r="C97" s="36" t="s">
        <v>16</v>
      </c>
    </row>
    <row r="98" spans="3:3" x14ac:dyDescent="0.3">
      <c r="C98" s="36" t="s">
        <v>36</v>
      </c>
    </row>
  </sheetData>
  <hyperlinks>
    <hyperlink ref="C11" location="bkATC1024_graphs" display="Graphs" xr:uid="{C732EEFA-5223-4FDA-A460-62272D82BE7E}"/>
    <hyperlink ref="C12" location="bkATC1024_SouthWestbound" display="SouthWest bound" xr:uid="{59623A8D-D50D-47EE-9089-9630D365A31F}"/>
    <hyperlink ref="C13" location="bkATC1024_NorthEastbound" display="NorthEast bound" xr:uid="{58129B7C-A08A-4AA5-9690-4C49C7A921D6}"/>
    <hyperlink ref="C15" location="bkATC1081_graphs" display="Graphs" xr:uid="{E73A74DF-F5AD-420F-BDD4-C291ECF48583}"/>
    <hyperlink ref="C16" location="bkATC1081_SouthEastbound" display="SouthEast bound" xr:uid="{5F4B77EF-A629-4C78-95BE-67AA343ADB98}"/>
    <hyperlink ref="C17" location="bkATC1081_NorthWestbound" display="NorthWest bound" xr:uid="{A57C635E-9F11-4C6C-A1A7-82A76B05FDDD}"/>
    <hyperlink ref="C19" location="bkATC1083_graphs" display="Graphs" xr:uid="{6438B389-3C24-4F2F-AACC-D3E41CC8F6FE}"/>
    <hyperlink ref="C20" location="bkATC1083_Northbound" display="North bound" xr:uid="{F9C8676E-7DAA-44EA-BCC0-03F8E7792808}"/>
    <hyperlink ref="C21" location="bkATC1083_Southbound" display="South bound" xr:uid="{304AF30D-E393-4220-81E0-1244065698F4}"/>
    <hyperlink ref="C23" location="bkATC1157_graphs" display="Graphs" xr:uid="{9C6F5ABC-2C83-4B36-AE99-19673D254DE7}"/>
    <hyperlink ref="C24" location="bkATC1157_Eastbound" display="East bound" xr:uid="{9B536776-813A-45D0-AEC9-688FE115F5EB}"/>
    <hyperlink ref="C25" location="bkATC1157_Westbound" display="West bound" xr:uid="{AAF59344-F216-4CF6-9F5B-E34F7E73D20A}"/>
    <hyperlink ref="C27" location="bkATC1283_graphs" display="Graphs" xr:uid="{CFB5D26C-234A-4F01-8562-086933B8CF08}"/>
    <hyperlink ref="C28" location="bkATC1283_Southbound" display="South bound" xr:uid="{90EF9610-FED0-4507-A0CF-DFC58364B341}"/>
    <hyperlink ref="C29" location="bkATC1283_Northbound" display="North bound" xr:uid="{B39F027F-587A-4A91-879A-B1F5020D4DBA}"/>
    <hyperlink ref="C31" location="bkATC1316_graphs" display="Graphs" xr:uid="{71A19FF3-31F8-49CF-820B-DD54CE66D962}"/>
    <hyperlink ref="C32" location="bkATC1316_SouthWestbound" display="SouthWest bound" xr:uid="{A9983606-D186-41BE-ADB2-19892B8FDFE8}"/>
    <hyperlink ref="C33" location="bkATC1316_NorthEastbound" display="NorthEast bound" xr:uid="{A3C3950E-8997-4BBE-B8B2-D434C67A906B}"/>
    <hyperlink ref="C35" location="bkATC1394_graphs" display="Graphs" xr:uid="{E8659687-B28E-4D9F-87E7-5ABFCA8A949B}"/>
    <hyperlink ref="C36" location="bkATC1394_NorthEastbound" display="NorthEast bound" xr:uid="{6D46FFF3-EA9F-4A40-8E50-5FCD1435AC05}"/>
    <hyperlink ref="C37" location="bkATC1394_SouthWestbound" display="SouthWest bound" xr:uid="{625D7E0B-0DF5-4D16-8A19-A79BC85A57FF}"/>
    <hyperlink ref="C39" location="bkATC1395_graphs" display="Graphs" xr:uid="{FE7B8740-ACA3-4C2D-9DF5-1B9DD088D345}"/>
    <hyperlink ref="C40" location="bkATC1395_NorthEastbound" display="SouthWest bound" xr:uid="{CE54E7EA-1F0A-4686-8044-2A073F4E64E2}"/>
    <hyperlink ref="C41" location="bkATC1395_SouthWestbound" display="NorthEast bound" xr:uid="{DF9B9424-0DFE-41A0-BB6C-F52DB8C5BB14}"/>
    <hyperlink ref="C43" location="bkATC1397_graphs" display="Graphs" xr:uid="{9F37FC6D-D07E-47A9-93B6-C357FE838086}"/>
    <hyperlink ref="C44" location="bkATC1397_Northbound" display="North bound" xr:uid="{03F80F97-4069-4F32-BCF3-AC900823E901}"/>
    <hyperlink ref="C45" location="bkATC1397_Southbound" display="South bound" xr:uid="{E2AEE7C4-7E56-4D22-88E3-925313CF6CCC}"/>
    <hyperlink ref="C47" location="bkATC1398_graphs" display="Graphs" xr:uid="{ACF439EB-23C4-4B04-B612-B6D706048F55}"/>
    <hyperlink ref="C48" location="bkATC1398_Northbound" display="North bound" xr:uid="{FE523D6D-063A-485B-9A14-E871BC9AFE84}"/>
    <hyperlink ref="C49" location="bkATC1398_Southbound" display="South bound" xr:uid="{F347B3F6-22E0-4861-99A6-667A61AAC005}"/>
    <hyperlink ref="C51" location="bkATC1399_graphs" display="Graphs" xr:uid="{7F457841-5BDF-466E-B028-6D50821AD7FB}"/>
    <hyperlink ref="C52" location="bkATC1399_Northbound" display="North bound" xr:uid="{31DB11B6-BAD1-4C88-A8E0-D0906F278382}"/>
    <hyperlink ref="C53" location="bkATC1399_Southbound" display="South bound" xr:uid="{4DB47262-81D4-412D-9024-8657A128DD75}"/>
    <hyperlink ref="C55" location="bkATC1404_graphs" display="Graphs" xr:uid="{70134C11-52DE-42B4-942F-1E8068EFD6F3}"/>
    <hyperlink ref="C56" location="bkATC1404_NorthWestbound" display="NorthWest bound" xr:uid="{8347AFCF-9286-4A9A-893C-42647F754DE9}"/>
    <hyperlink ref="C57" location="bkATC1404_SouthEastbound" display="SouthEast bound" xr:uid="{AAB50683-C272-4D53-A235-6240030259B4}"/>
    <hyperlink ref="C59" location="bkATC3006_graphs" display="Graphs" xr:uid="{751B0998-79D9-439C-ACA7-C02562689191}"/>
    <hyperlink ref="C60" location="bkATC3006_NorthWestbound" display="NorthWest bound" xr:uid="{0B6BEBB1-E2EB-4BAA-980B-A2953430DB52}"/>
    <hyperlink ref="C61" location="bkATC3006_SouthEastbound" display="SouthEast bound" xr:uid="{8527791C-0100-4837-9278-AAA1FFE42E94}"/>
    <hyperlink ref="C63" location="bkATC3007_graphs" display="Graphs" xr:uid="{FC15123A-776B-4149-BA36-12BF63CD10AB}"/>
    <hyperlink ref="C64" location="bkATC3007_Northbound" display="North bound" xr:uid="{06E98D32-2960-4468-B0F0-3E1323F8FE54}"/>
    <hyperlink ref="C65" location="bkATC3007_Southbound" display="South bound" xr:uid="{6CF115C5-394C-46DA-AEDB-4A2FEF8852BF}"/>
    <hyperlink ref="C76" location="bkACC2191_graphs" display="Graphs" xr:uid="{5CC91E09-C220-4A19-ACAB-E3770EE96C34}"/>
    <hyperlink ref="C77" location="bkACC2191_Southbound" display="South bound" xr:uid="{8EBEF87D-C695-4F9C-9A89-B0A3062FE309}"/>
    <hyperlink ref="C79" location="bkACC2246_graphs" display="Graphs" xr:uid="{1AF308AB-D316-45F4-B248-4B49D61997D2}"/>
    <hyperlink ref="C80" location="bkACC2246_SouthWestbound" display="SouthWest bound" xr:uid="{08137234-3509-4669-AD67-4FEE845F0ECE}"/>
    <hyperlink ref="C82" location="bkACC2363_graphs" display="Graphs" xr:uid="{ACE21063-2BF8-450D-916E-0397A30B6C22}"/>
    <hyperlink ref="C83" location="bkACC2363_Bothdirections" display="Both directions" xr:uid="{5F27EDE0-2C6A-4B93-9AEC-A08585B91A18}"/>
    <hyperlink ref="C85" location="bkACC2365_graphs" display="Graphs" xr:uid="{60324487-E7FF-4F89-B4AA-2DF95EE728B1}"/>
    <hyperlink ref="C86" location="bkACC2365_Bothdirections" display="Both directions" xr:uid="{5977E5EF-A202-48A3-8102-F41E96330BC2}"/>
    <hyperlink ref="C88" location="bkACC2368_graphs" display="Graphs" xr:uid="{968323D4-353C-42BD-AAEC-03CF64E8F66F}"/>
    <hyperlink ref="C89" location="bkACC2368_Southbound" display="South bound" xr:uid="{E74AEDAF-5370-4F85-AF6E-240EC1254529}"/>
    <hyperlink ref="C91" location="bkACC2395_graphs" display="Graphs" xr:uid="{A0CA0FBA-DF8E-4DC6-8D05-49D85575C513}"/>
    <hyperlink ref="C92" location="bkACC2395_Bothdirections" display="Both directions" xr:uid="{C2BD9AD3-905A-4B7F-B940-F43E2C65DDD1}"/>
    <hyperlink ref="C94" location="bkACC2413_graphs" display="Graphs" xr:uid="{4837A869-2F76-4D59-ABE2-E637EE2FDA91}"/>
    <hyperlink ref="C95" location="bkACC2413_NorthWestbound" display="Both directions" xr:uid="{8D7C2896-E183-4000-BBD5-8753E7457AFC}"/>
    <hyperlink ref="C97" location="bkACC2426_graphs" display="Graphs" xr:uid="{950B4359-0653-4B89-B416-656124AE0956}"/>
    <hyperlink ref="C98" location="bkACC2426_Bothdirections" display="Both directions" xr:uid="{6DF73372-69CB-42B4-9BF8-6F3AFFB2C6D0}"/>
  </hyperlinks>
  <pageMargins left="0.7" right="0.7" top="0.75" bottom="0.75" header="0.3" footer="0.3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DE9BD-83AB-4838-B90A-CCF029DF2E9E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115</v>
      </c>
      <c r="E3" s="46"/>
      <c r="F3" s="46"/>
      <c r="G3" s="8"/>
      <c r="H3" s="48" t="s">
        <v>12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22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105.95</v>
      </c>
      <c r="E8" s="40">
        <v>96.924999999999997</v>
      </c>
      <c r="F8" s="40">
        <v>95.866666666666674</v>
      </c>
      <c r="G8" s="40">
        <v>111.92</v>
      </c>
      <c r="H8" s="40">
        <v>131.82</v>
      </c>
      <c r="I8" s="40">
        <v>206.33666666666667</v>
      </c>
      <c r="J8" s="40">
        <v>245.85999999999999</v>
      </c>
      <c r="L8" s="40">
        <f>AVERAGE(D8:H8)</f>
        <v>108.49633333333334</v>
      </c>
      <c r="M8" s="40">
        <f>AVERAGE(D8:J8)</f>
        <v>142.09690476190477</v>
      </c>
      <c r="O8" s="29"/>
    </row>
    <row r="9" spans="1:15" ht="9.4499999999999993" customHeight="1" x14ac:dyDescent="0.15">
      <c r="C9" s="21">
        <v>1</v>
      </c>
      <c r="D9" s="40">
        <v>61.591666666666669</v>
      </c>
      <c r="E9" s="40">
        <v>57.591666666666669</v>
      </c>
      <c r="F9" s="40">
        <v>63.199999999999996</v>
      </c>
      <c r="G9" s="40">
        <v>65.92</v>
      </c>
      <c r="H9" s="40">
        <v>83.4</v>
      </c>
      <c r="I9" s="40">
        <v>146.82333333333332</v>
      </c>
      <c r="J9" s="40">
        <v>189.60666666666665</v>
      </c>
      <c r="L9" s="40">
        <f t="shared" ref="L9:L31" si="0">AVERAGE(D9:H9)</f>
        <v>66.340666666666678</v>
      </c>
      <c r="M9" s="40">
        <f t="shared" ref="M9:M31" si="1">AVERAGE(D9:J9)</f>
        <v>95.447619047619042</v>
      </c>
      <c r="O9" s="29"/>
    </row>
    <row r="10" spans="1:15" ht="9.4499999999999993" customHeight="1" x14ac:dyDescent="0.15">
      <c r="C10" s="21">
        <v>2</v>
      </c>
      <c r="D10" s="40">
        <v>40.258333333333333</v>
      </c>
      <c r="E10" s="40">
        <v>40.449999999999996</v>
      </c>
      <c r="F10" s="40">
        <v>41.041666666666664</v>
      </c>
      <c r="G10" s="40">
        <v>45.47</v>
      </c>
      <c r="H10" s="40">
        <v>54.589999999999996</v>
      </c>
      <c r="I10" s="40">
        <v>104.62666666666667</v>
      </c>
      <c r="J10" s="40">
        <v>137.02666666666667</v>
      </c>
      <c r="L10" s="40">
        <f t="shared" si="0"/>
        <v>44.362000000000002</v>
      </c>
      <c r="M10" s="40">
        <f t="shared" si="1"/>
        <v>66.209047619047624</v>
      </c>
      <c r="O10" s="29"/>
    </row>
    <row r="11" spans="1:15" ht="9.4499999999999993" customHeight="1" x14ac:dyDescent="0.15">
      <c r="C11" s="21">
        <v>3</v>
      </c>
      <c r="D11" s="40">
        <v>42.483333333333334</v>
      </c>
      <c r="E11" s="40">
        <v>42.56666666666667</v>
      </c>
      <c r="F11" s="40">
        <v>44.733333333333327</v>
      </c>
      <c r="G11" s="40">
        <v>44.79</v>
      </c>
      <c r="H11" s="40">
        <v>47.230000000000004</v>
      </c>
      <c r="I11" s="40">
        <v>85.48</v>
      </c>
      <c r="J11" s="40">
        <v>109.42666666666666</v>
      </c>
      <c r="L11" s="40">
        <f t="shared" si="0"/>
        <v>44.360666666666667</v>
      </c>
      <c r="M11" s="40">
        <f t="shared" si="1"/>
        <v>59.530000000000008</v>
      </c>
      <c r="O11" s="29"/>
    </row>
    <row r="12" spans="1:15" ht="9.4499999999999993" customHeight="1" x14ac:dyDescent="0.15">
      <c r="C12" s="21">
        <v>4</v>
      </c>
      <c r="D12" s="40">
        <v>90.933333333333337</v>
      </c>
      <c r="E12" s="40">
        <v>95.899999999999991</v>
      </c>
      <c r="F12" s="40">
        <v>100.13333333333333</v>
      </c>
      <c r="G12" s="40">
        <v>107.6</v>
      </c>
      <c r="H12" s="40">
        <v>106.10999999999999</v>
      </c>
      <c r="I12" s="40">
        <v>96.543333333333322</v>
      </c>
      <c r="J12" s="40">
        <v>92.74</v>
      </c>
      <c r="L12" s="40">
        <f t="shared" si="0"/>
        <v>100.13533333333332</v>
      </c>
      <c r="M12" s="40">
        <f t="shared" si="1"/>
        <v>98.565714285714279</v>
      </c>
    </row>
    <row r="13" spans="1:15" ht="9.4499999999999993" customHeight="1" x14ac:dyDescent="0.15">
      <c r="C13" s="21">
        <v>5</v>
      </c>
      <c r="D13" s="40">
        <v>293.09999999999997</v>
      </c>
      <c r="E13" s="40">
        <v>293.34999999999997</v>
      </c>
      <c r="F13" s="40">
        <v>300.65000000000003</v>
      </c>
      <c r="G13" s="40">
        <v>305.28000000000003</v>
      </c>
      <c r="H13" s="40">
        <v>294.40999999999997</v>
      </c>
      <c r="I13" s="40">
        <v>158.17666666666668</v>
      </c>
      <c r="J13" s="40">
        <v>129.63666666666668</v>
      </c>
      <c r="L13" s="40">
        <f t="shared" si="0"/>
        <v>297.358</v>
      </c>
      <c r="M13" s="40">
        <f t="shared" si="1"/>
        <v>253.51476190476191</v>
      </c>
    </row>
    <row r="14" spans="1:15" ht="9.4499999999999993" customHeight="1" x14ac:dyDescent="0.15">
      <c r="C14" s="21">
        <v>6</v>
      </c>
      <c r="D14" s="40">
        <v>848.57499999999993</v>
      </c>
      <c r="E14" s="40">
        <v>921.41666666666663</v>
      </c>
      <c r="F14" s="40">
        <v>917.08333333333337</v>
      </c>
      <c r="G14" s="40">
        <v>951.16000000000008</v>
      </c>
      <c r="H14" s="40">
        <v>870.65</v>
      </c>
      <c r="I14" s="40">
        <v>258.64666666666665</v>
      </c>
      <c r="J14" s="40">
        <v>189.53333333333333</v>
      </c>
      <c r="L14" s="40">
        <f t="shared" si="0"/>
        <v>901.77699999999982</v>
      </c>
      <c r="M14" s="40">
        <f t="shared" si="1"/>
        <v>708.15214285714285</v>
      </c>
    </row>
    <row r="15" spans="1:15" ht="9.4499999999999993" customHeight="1" x14ac:dyDescent="0.15">
      <c r="C15" s="21">
        <v>7</v>
      </c>
      <c r="D15" s="40">
        <v>1808.5666666666666</v>
      </c>
      <c r="E15" s="40">
        <v>1878.3333333333333</v>
      </c>
      <c r="F15" s="40">
        <v>1905.125</v>
      </c>
      <c r="G15" s="40">
        <v>2001.2</v>
      </c>
      <c r="H15" s="40">
        <v>1849.8799999999999</v>
      </c>
      <c r="I15" s="40">
        <v>432.01000000000005</v>
      </c>
      <c r="J15" s="40">
        <v>238.78333333333336</v>
      </c>
      <c r="L15" s="40">
        <f t="shared" si="0"/>
        <v>1888.6209999999999</v>
      </c>
      <c r="M15" s="40">
        <f t="shared" si="1"/>
        <v>1444.8426190476189</v>
      </c>
    </row>
    <row r="16" spans="1:15" ht="9.4499999999999993" customHeight="1" x14ac:dyDescent="0.15">
      <c r="C16" s="21">
        <v>8</v>
      </c>
      <c r="D16" s="40">
        <v>1716.2</v>
      </c>
      <c r="E16" s="40">
        <v>1769.5</v>
      </c>
      <c r="F16" s="40">
        <v>1829.5083333333332</v>
      </c>
      <c r="G16" s="40">
        <v>1959.47</v>
      </c>
      <c r="H16" s="40">
        <v>1783.5900000000001</v>
      </c>
      <c r="I16" s="40">
        <v>803.17333333333329</v>
      </c>
      <c r="J16" s="40">
        <v>388.33666666666664</v>
      </c>
      <c r="L16" s="40">
        <f t="shared" si="0"/>
        <v>1811.6536666666666</v>
      </c>
      <c r="M16" s="40">
        <f t="shared" si="1"/>
        <v>1464.2540476190477</v>
      </c>
    </row>
    <row r="17" spans="3:13" ht="9.4499999999999993" customHeight="1" x14ac:dyDescent="0.15">
      <c r="C17" s="21">
        <v>9</v>
      </c>
      <c r="D17" s="40">
        <v>1533.7166666666665</v>
      </c>
      <c r="E17" s="40">
        <v>1635.8833333333332</v>
      </c>
      <c r="F17" s="40">
        <v>1606.0083333333332</v>
      </c>
      <c r="G17" s="40">
        <v>1733.1799999999998</v>
      </c>
      <c r="H17" s="40">
        <v>1544.16</v>
      </c>
      <c r="I17" s="40">
        <v>994.03333333333342</v>
      </c>
      <c r="J17" s="40">
        <v>677.59333333333336</v>
      </c>
      <c r="L17" s="40">
        <f t="shared" si="0"/>
        <v>1610.5896666666663</v>
      </c>
      <c r="M17" s="40">
        <f t="shared" si="1"/>
        <v>1389.2249999999999</v>
      </c>
    </row>
    <row r="18" spans="3:13" ht="9.4499999999999993" customHeight="1" x14ac:dyDescent="0.15">
      <c r="C18" s="21">
        <v>10</v>
      </c>
      <c r="D18" s="40">
        <v>1237.2583333333334</v>
      </c>
      <c r="E18" s="40">
        <v>1257.3500000000001</v>
      </c>
      <c r="F18" s="40">
        <v>1240.7333333333333</v>
      </c>
      <c r="G18" s="40">
        <v>1318.55</v>
      </c>
      <c r="H18" s="40">
        <v>1256.8600000000001</v>
      </c>
      <c r="I18" s="40">
        <v>1148.58</v>
      </c>
      <c r="J18" s="40">
        <v>959.29</v>
      </c>
      <c r="L18" s="40">
        <f t="shared" si="0"/>
        <v>1262.1503333333335</v>
      </c>
      <c r="M18" s="40">
        <f t="shared" si="1"/>
        <v>1202.6602380952379</v>
      </c>
    </row>
    <row r="19" spans="3:13" ht="9.4499999999999993" customHeight="1" x14ac:dyDescent="0.15">
      <c r="C19" s="21">
        <v>11</v>
      </c>
      <c r="D19" s="40">
        <v>1210.6583333333333</v>
      </c>
      <c r="E19" s="40">
        <v>1245.1333333333334</v>
      </c>
      <c r="F19" s="40">
        <v>1274.8166666666666</v>
      </c>
      <c r="G19" s="40">
        <v>1301.4299999999998</v>
      </c>
      <c r="H19" s="40">
        <v>1315.44</v>
      </c>
      <c r="I19" s="40">
        <v>1306.4533333333334</v>
      </c>
      <c r="J19" s="40">
        <v>1201.77</v>
      </c>
      <c r="L19" s="40">
        <f t="shared" si="0"/>
        <v>1269.4956666666669</v>
      </c>
      <c r="M19" s="40">
        <f t="shared" si="1"/>
        <v>1265.1002380952382</v>
      </c>
    </row>
    <row r="20" spans="3:13" ht="9.4499999999999993" customHeight="1" x14ac:dyDescent="0.15">
      <c r="C20" s="21">
        <v>12</v>
      </c>
      <c r="D20" s="40">
        <v>1289.1583333333333</v>
      </c>
      <c r="E20" s="40">
        <v>1298.6583333333333</v>
      </c>
      <c r="F20" s="40">
        <v>1342.4833333333333</v>
      </c>
      <c r="G20" s="40">
        <v>1376.83</v>
      </c>
      <c r="H20" s="40">
        <v>1392.22</v>
      </c>
      <c r="I20" s="40">
        <v>1479.6599999999999</v>
      </c>
      <c r="J20" s="40">
        <v>1370.0533333333335</v>
      </c>
      <c r="L20" s="40">
        <f t="shared" si="0"/>
        <v>1339.8700000000001</v>
      </c>
      <c r="M20" s="40">
        <f t="shared" si="1"/>
        <v>1364.1519047619047</v>
      </c>
    </row>
    <row r="21" spans="3:13" ht="9.4499999999999993" customHeight="1" x14ac:dyDescent="0.15">
      <c r="C21" s="21">
        <v>13</v>
      </c>
      <c r="D21" s="40">
        <v>1294.0916666666667</v>
      </c>
      <c r="E21" s="40">
        <v>1298.4833333333333</v>
      </c>
      <c r="F21" s="40">
        <v>1330.8416666666667</v>
      </c>
      <c r="G21" s="40">
        <v>1346.6</v>
      </c>
      <c r="H21" s="40">
        <v>1413</v>
      </c>
      <c r="I21" s="40">
        <v>1510.2566666666667</v>
      </c>
      <c r="J21" s="40">
        <v>1379.8</v>
      </c>
      <c r="L21" s="40">
        <f t="shared" si="0"/>
        <v>1336.6033333333332</v>
      </c>
      <c r="M21" s="40">
        <f t="shared" si="1"/>
        <v>1367.5819047619045</v>
      </c>
    </row>
    <row r="22" spans="3:13" ht="9.4499999999999993" customHeight="1" x14ac:dyDescent="0.15">
      <c r="C22" s="21">
        <v>14</v>
      </c>
      <c r="D22" s="40">
        <v>1294.3</v>
      </c>
      <c r="E22" s="40">
        <v>1286.3500000000001</v>
      </c>
      <c r="F22" s="40">
        <v>1358.6833333333334</v>
      </c>
      <c r="G22" s="40">
        <v>1358.72</v>
      </c>
      <c r="H22" s="40">
        <v>1458.6799999999998</v>
      </c>
      <c r="I22" s="40">
        <v>1421.7733333333331</v>
      </c>
      <c r="J22" s="40">
        <v>1333.8899999999999</v>
      </c>
      <c r="L22" s="40">
        <f t="shared" si="0"/>
        <v>1351.3466666666668</v>
      </c>
      <c r="M22" s="40">
        <f t="shared" si="1"/>
        <v>1358.9138095238093</v>
      </c>
    </row>
    <row r="23" spans="3:13" ht="9.4499999999999993" customHeight="1" x14ac:dyDescent="0.15">
      <c r="C23" s="21">
        <v>15</v>
      </c>
      <c r="D23" s="40">
        <v>1385.3416666666665</v>
      </c>
      <c r="E23" s="40">
        <v>1421.1666666666667</v>
      </c>
      <c r="F23" s="40">
        <v>1452.075</v>
      </c>
      <c r="G23" s="40">
        <v>1497.1799999999998</v>
      </c>
      <c r="H23" s="40">
        <v>1647.92</v>
      </c>
      <c r="I23" s="40">
        <v>1331.5333333333333</v>
      </c>
      <c r="J23" s="40">
        <v>1278.1433333333334</v>
      </c>
      <c r="L23" s="40">
        <f t="shared" si="0"/>
        <v>1480.7366666666665</v>
      </c>
      <c r="M23" s="40">
        <f t="shared" si="1"/>
        <v>1430.4799999999998</v>
      </c>
    </row>
    <row r="24" spans="3:13" ht="9.4499999999999993" customHeight="1" x14ac:dyDescent="0.15">
      <c r="C24" s="21">
        <v>16</v>
      </c>
      <c r="D24" s="40">
        <v>1649.55</v>
      </c>
      <c r="E24" s="40">
        <v>1713.7416666666668</v>
      </c>
      <c r="F24" s="40">
        <v>1772.1083333333333</v>
      </c>
      <c r="G24" s="40">
        <v>1835.67</v>
      </c>
      <c r="H24" s="40">
        <v>1824.8799999999999</v>
      </c>
      <c r="I24" s="40">
        <v>1280</v>
      </c>
      <c r="J24" s="40">
        <v>1120.2266666666667</v>
      </c>
      <c r="L24" s="40">
        <f t="shared" si="0"/>
        <v>1759.19</v>
      </c>
      <c r="M24" s="40">
        <f t="shared" si="1"/>
        <v>1599.4538095238097</v>
      </c>
    </row>
    <row r="25" spans="3:13" ht="9.4499999999999993" customHeight="1" x14ac:dyDescent="0.15">
      <c r="C25" s="21">
        <v>17</v>
      </c>
      <c r="D25" s="40">
        <v>1675.0083333333332</v>
      </c>
      <c r="E25" s="40">
        <v>1775.9333333333334</v>
      </c>
      <c r="F25" s="40">
        <v>1820.625</v>
      </c>
      <c r="G25" s="40">
        <v>1938.8799999999999</v>
      </c>
      <c r="H25" s="40">
        <v>1694.56</v>
      </c>
      <c r="I25" s="40">
        <v>1139.8766666666666</v>
      </c>
      <c r="J25" s="40">
        <v>1002.1</v>
      </c>
      <c r="L25" s="40">
        <f t="shared" si="0"/>
        <v>1781.0013333333332</v>
      </c>
      <c r="M25" s="40">
        <f t="shared" si="1"/>
        <v>1578.1404761904762</v>
      </c>
    </row>
    <row r="26" spans="3:13" ht="9.4499999999999993" customHeight="1" x14ac:dyDescent="0.15">
      <c r="C26" s="21">
        <v>18</v>
      </c>
      <c r="D26" s="40">
        <v>1235.0833333333333</v>
      </c>
      <c r="E26" s="40">
        <v>1353.8583333333333</v>
      </c>
      <c r="F26" s="40">
        <v>1469.9333333333334</v>
      </c>
      <c r="G26" s="40">
        <v>1520.77</v>
      </c>
      <c r="H26" s="40">
        <v>1310.1500000000001</v>
      </c>
      <c r="I26" s="40">
        <v>986.5866666666667</v>
      </c>
      <c r="J26" s="40">
        <v>844.93999999999994</v>
      </c>
      <c r="L26" s="40">
        <f t="shared" si="0"/>
        <v>1377.9590000000001</v>
      </c>
      <c r="M26" s="40">
        <f t="shared" si="1"/>
        <v>1245.9030952380951</v>
      </c>
    </row>
    <row r="27" spans="3:13" ht="9.4499999999999993" customHeight="1" x14ac:dyDescent="0.15">
      <c r="C27" s="21">
        <v>19</v>
      </c>
      <c r="D27" s="40">
        <v>821.9666666666667</v>
      </c>
      <c r="E27" s="40">
        <v>919.83333333333337</v>
      </c>
      <c r="F27" s="40">
        <v>1031.6499999999999</v>
      </c>
      <c r="G27" s="40">
        <v>1005.8100000000001</v>
      </c>
      <c r="H27" s="40">
        <v>950.32</v>
      </c>
      <c r="I27" s="40">
        <v>774.67</v>
      </c>
      <c r="J27" s="40">
        <v>692.08</v>
      </c>
      <c r="L27" s="40">
        <f t="shared" si="0"/>
        <v>945.91599999999994</v>
      </c>
      <c r="M27" s="40">
        <f t="shared" si="1"/>
        <v>885.18999999999994</v>
      </c>
    </row>
    <row r="28" spans="3:13" ht="9.4499999999999993" customHeight="1" x14ac:dyDescent="0.15">
      <c r="C28" s="21">
        <v>20</v>
      </c>
      <c r="D28" s="40">
        <v>618.27499999999998</v>
      </c>
      <c r="E28" s="40">
        <v>662.83333333333337</v>
      </c>
      <c r="F28" s="40">
        <v>691.49166666666667</v>
      </c>
      <c r="G28" s="40">
        <v>714.85</v>
      </c>
      <c r="H28" s="40">
        <v>716.97</v>
      </c>
      <c r="I28" s="40">
        <v>610.42666666666662</v>
      </c>
      <c r="J28" s="40">
        <v>576.94333333333338</v>
      </c>
      <c r="L28" s="40">
        <f t="shared" si="0"/>
        <v>680.88400000000001</v>
      </c>
      <c r="M28" s="40">
        <f t="shared" si="1"/>
        <v>655.97</v>
      </c>
    </row>
    <row r="29" spans="3:13" ht="9.4499999999999993" customHeight="1" x14ac:dyDescent="0.15">
      <c r="C29" s="21">
        <v>21</v>
      </c>
      <c r="D29" s="40">
        <v>442.89166666666665</v>
      </c>
      <c r="E29" s="40">
        <v>487.5333333333333</v>
      </c>
      <c r="F29" s="40">
        <v>491.94166666666666</v>
      </c>
      <c r="G29" s="40">
        <v>515.54</v>
      </c>
      <c r="H29" s="40">
        <v>527.79</v>
      </c>
      <c r="I29" s="40">
        <v>472.87</v>
      </c>
      <c r="J29" s="40">
        <v>430.61666666666667</v>
      </c>
      <c r="L29" s="40">
        <f t="shared" si="0"/>
        <v>493.13933333333335</v>
      </c>
      <c r="M29" s="40">
        <f t="shared" si="1"/>
        <v>481.31190476190477</v>
      </c>
    </row>
    <row r="30" spans="3:13" ht="9.4499999999999993" customHeight="1" x14ac:dyDescent="0.15">
      <c r="C30" s="21">
        <v>22</v>
      </c>
      <c r="D30" s="40">
        <v>325.01666666666665</v>
      </c>
      <c r="E30" s="40">
        <v>348.2833333333333</v>
      </c>
      <c r="F30" s="40">
        <v>370.05</v>
      </c>
      <c r="G30" s="40">
        <v>396.49</v>
      </c>
      <c r="H30" s="40">
        <v>431.11</v>
      </c>
      <c r="I30" s="40">
        <v>398.13</v>
      </c>
      <c r="J30" s="40">
        <v>305.14333333333332</v>
      </c>
      <c r="L30" s="40">
        <f t="shared" si="0"/>
        <v>374.18999999999994</v>
      </c>
      <c r="M30" s="40">
        <f t="shared" si="1"/>
        <v>367.74619047619046</v>
      </c>
    </row>
    <row r="31" spans="3:13" ht="9.4499999999999993" customHeight="1" x14ac:dyDescent="0.15">
      <c r="C31" s="21">
        <v>23</v>
      </c>
      <c r="D31" s="40">
        <v>173.79999999999998</v>
      </c>
      <c r="E31" s="40">
        <v>197.27500000000001</v>
      </c>
      <c r="F31" s="40">
        <v>213.45000000000002</v>
      </c>
      <c r="G31" s="40">
        <v>236.45</v>
      </c>
      <c r="H31" s="40">
        <v>312.54000000000002</v>
      </c>
      <c r="I31" s="40">
        <v>313.53666666666663</v>
      </c>
      <c r="J31" s="40">
        <v>189.41333333333333</v>
      </c>
      <c r="L31" s="40">
        <f t="shared" si="0"/>
        <v>226.70299999999997</v>
      </c>
      <c r="M31" s="40">
        <f t="shared" si="1"/>
        <v>233.78071428571428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17328.933333333331</v>
      </c>
      <c r="E33" s="40">
        <f t="shared" ref="E33:J33" si="2">SUM(E15:E26)</f>
        <v>17934.391666666666</v>
      </c>
      <c r="F33" s="40">
        <f t="shared" si="2"/>
        <v>18402.941666666669</v>
      </c>
      <c r="G33" s="40">
        <f t="shared" si="2"/>
        <v>19188.48</v>
      </c>
      <c r="H33" s="40">
        <f t="shared" si="2"/>
        <v>18491.34</v>
      </c>
      <c r="I33" s="40">
        <f t="shared" si="2"/>
        <v>13833.936666666665</v>
      </c>
      <c r="J33" s="40">
        <f t="shared" si="2"/>
        <v>11794.926666666668</v>
      </c>
      <c r="L33" s="40">
        <f>SUM(L15:L26)</f>
        <v>18269.21733333333</v>
      </c>
      <c r="M33" s="40">
        <f>SUM(M15:M26)</f>
        <v>16710.707142857143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5058.4833333333327</v>
      </c>
      <c r="E34" s="40">
        <f t="shared" ref="E34:J34" si="3">SUM(E15:E17)</f>
        <v>5283.7166666666662</v>
      </c>
      <c r="F34" s="40">
        <f t="shared" si="3"/>
        <v>5340.6416666666664</v>
      </c>
      <c r="G34" s="40">
        <f t="shared" si="3"/>
        <v>5693.85</v>
      </c>
      <c r="H34" s="40">
        <f t="shared" si="3"/>
        <v>5177.63</v>
      </c>
      <c r="I34" s="40">
        <f t="shared" si="3"/>
        <v>2229.2166666666667</v>
      </c>
      <c r="J34" s="40">
        <f t="shared" si="3"/>
        <v>1304.7133333333334</v>
      </c>
      <c r="L34" s="40">
        <f>SUM(L15:L17)</f>
        <v>5310.864333333333</v>
      </c>
      <c r="M34" s="40">
        <f>SUM(M15:M17)</f>
        <v>4298.3216666666667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7710.8083333333334</v>
      </c>
      <c r="E35" s="40">
        <f t="shared" ref="E35:J35" si="4">SUM(E18:E23)</f>
        <v>7807.1416666666673</v>
      </c>
      <c r="F35" s="40">
        <f t="shared" si="4"/>
        <v>7999.6333333333332</v>
      </c>
      <c r="G35" s="40">
        <f t="shared" si="4"/>
        <v>8199.31</v>
      </c>
      <c r="H35" s="40">
        <f t="shared" si="4"/>
        <v>8484.1200000000008</v>
      </c>
      <c r="I35" s="40">
        <f t="shared" si="4"/>
        <v>8198.2566666666662</v>
      </c>
      <c r="J35" s="40">
        <f t="shared" si="4"/>
        <v>7522.9466666666667</v>
      </c>
      <c r="L35" s="40">
        <f>SUM(L18:L23)</f>
        <v>8040.202666666667</v>
      </c>
      <c r="M35" s="40">
        <f>SUM(M18:M23)</f>
        <v>7988.8880952380941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4559.6416666666664</v>
      </c>
      <c r="E36" s="40">
        <f t="shared" ref="E36:J36" si="5">SUM(E24:E26)</f>
        <v>4843.5333333333338</v>
      </c>
      <c r="F36" s="40">
        <f t="shared" si="5"/>
        <v>5062.666666666667</v>
      </c>
      <c r="G36" s="40">
        <f t="shared" si="5"/>
        <v>5295.32</v>
      </c>
      <c r="H36" s="40">
        <f t="shared" si="5"/>
        <v>4829.59</v>
      </c>
      <c r="I36" s="40">
        <f t="shared" si="5"/>
        <v>3406.4633333333331</v>
      </c>
      <c r="J36" s="40">
        <f t="shared" si="5"/>
        <v>2967.2666666666669</v>
      </c>
      <c r="L36" s="40">
        <f>SUM(L24:L26)</f>
        <v>4918.150333333333</v>
      </c>
      <c r="M36" s="40">
        <f>SUM(M24:M26)</f>
        <v>4423.4973809523808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21193.774999999998</v>
      </c>
      <c r="E37" s="40">
        <f t="shared" ref="E37:J37" si="6">SUM(E8:E31)</f>
        <v>22098.35</v>
      </c>
      <c r="F37" s="40">
        <f t="shared" si="6"/>
        <v>22764.233333333337</v>
      </c>
      <c r="G37" s="40">
        <f t="shared" si="6"/>
        <v>23689.760000000006</v>
      </c>
      <c r="H37" s="40">
        <f t="shared" si="6"/>
        <v>23018.280000000006</v>
      </c>
      <c r="I37" s="40">
        <f t="shared" si="6"/>
        <v>17460.203333333331</v>
      </c>
      <c r="J37" s="40">
        <f t="shared" si="6"/>
        <v>15082.953333333335</v>
      </c>
      <c r="L37" s="40">
        <f>SUM(L8:L31)</f>
        <v>22552.879666666664</v>
      </c>
      <c r="M37" s="40">
        <f>SUM(M8:M31)</f>
        <v>20758.222142857139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26196.100000000002</v>
      </c>
      <c r="D43" s="35">
        <v>25977.050000000003</v>
      </c>
      <c r="E43" s="35">
        <v>20029.64</v>
      </c>
      <c r="F43" s="35">
        <v>8646.26</v>
      </c>
      <c r="G43" s="35">
        <v>12268.289999999999</v>
      </c>
      <c r="H43" s="35">
        <v>14936.666666666666</v>
      </c>
      <c r="I43" s="35"/>
      <c r="J43" s="35"/>
      <c r="K43" s="35"/>
      <c r="L43" s="35"/>
      <c r="M43" s="35"/>
      <c r="N43" s="35"/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32137.800000000007</v>
      </c>
      <c r="D44" s="35">
        <v>32023.25</v>
      </c>
      <c r="E44" s="35">
        <v>24573.3</v>
      </c>
      <c r="F44" s="35">
        <v>10795.440000000002</v>
      </c>
      <c r="G44" s="35">
        <v>15286.079999999996</v>
      </c>
      <c r="H44" s="35">
        <v>18599.666666666664</v>
      </c>
      <c r="I44" s="35"/>
      <c r="J44" s="35"/>
      <c r="K44" s="35"/>
      <c r="L44" s="35"/>
      <c r="M44" s="35"/>
      <c r="N44" s="35"/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20260.333333333328</v>
      </c>
      <c r="D47" s="35">
        <v>19368</v>
      </c>
      <c r="E47" s="35">
        <v>14289.5</v>
      </c>
      <c r="F47" s="35">
        <v>5925.25</v>
      </c>
      <c r="G47" s="35">
        <v>9326.6</v>
      </c>
      <c r="H47" s="35"/>
      <c r="I47" s="35"/>
      <c r="J47" s="35"/>
      <c r="K47" s="35"/>
      <c r="L47" s="35"/>
      <c r="M47" s="35"/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25255.666666666661</v>
      </c>
      <c r="D48" s="35">
        <v>24543.799999999996</v>
      </c>
      <c r="E48" s="35">
        <v>17981.25</v>
      </c>
      <c r="F48" s="35">
        <v>7591.5</v>
      </c>
      <c r="G48" s="35">
        <v>11928.8</v>
      </c>
      <c r="H48" s="35"/>
      <c r="I48" s="35"/>
      <c r="J48" s="35"/>
      <c r="K48" s="35"/>
      <c r="L48" s="35"/>
      <c r="M48" s="35"/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15747.333333333332</v>
      </c>
      <c r="D51" s="35">
        <v>15711.75</v>
      </c>
      <c r="E51" s="35">
        <v>15615.75</v>
      </c>
      <c r="F51" s="35">
        <v>4387</v>
      </c>
      <c r="G51" s="35">
        <v>7512.8</v>
      </c>
      <c r="H51" s="35"/>
      <c r="I51" s="35"/>
      <c r="J51" s="35"/>
      <c r="K51" s="35"/>
      <c r="L51" s="35"/>
      <c r="M51" s="35"/>
      <c r="N51" s="35"/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20059.666666666668</v>
      </c>
      <c r="D52" s="35">
        <v>20146.25</v>
      </c>
      <c r="E52" s="35">
        <v>19713.25</v>
      </c>
      <c r="F52" s="35">
        <v>5776</v>
      </c>
      <c r="G52" s="35">
        <v>9719.5999999999985</v>
      </c>
      <c r="H52" s="35"/>
      <c r="I52" s="35"/>
      <c r="J52" s="35"/>
      <c r="K52" s="35"/>
      <c r="L52" s="35"/>
      <c r="M52" s="35"/>
      <c r="N52" s="35"/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083" display="Index" xr:uid="{94074DD2-EC65-4022-9BD0-010F242EA049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9383E-B9DD-477E-A692-3DC53449EFDC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115</v>
      </c>
      <c r="E3" s="46"/>
      <c r="F3" s="46"/>
      <c r="G3" s="8"/>
      <c r="H3" s="48" t="s">
        <v>12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21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114.06666666666666</v>
      </c>
      <c r="E8" s="40">
        <v>106.95</v>
      </c>
      <c r="F8" s="40">
        <v>113.25833333333333</v>
      </c>
      <c r="G8" s="40">
        <v>132.85999999999999</v>
      </c>
      <c r="H8" s="40">
        <v>149.02000000000001</v>
      </c>
      <c r="I8" s="40">
        <v>235.14333333333335</v>
      </c>
      <c r="J8" s="40">
        <v>276.77666666666664</v>
      </c>
      <c r="L8" s="40">
        <f>AVERAGE(D8:H8)</f>
        <v>123.23099999999999</v>
      </c>
      <c r="M8" s="40">
        <f>AVERAGE(D8:J8)</f>
        <v>161.15357142857141</v>
      </c>
      <c r="O8" s="29"/>
    </row>
    <row r="9" spans="1:15" ht="9.4499999999999993" customHeight="1" x14ac:dyDescent="0.15">
      <c r="C9" s="21">
        <v>1</v>
      </c>
      <c r="D9" s="40">
        <v>66.458333333333329</v>
      </c>
      <c r="E9" s="40">
        <v>58.291666666666664</v>
      </c>
      <c r="F9" s="40">
        <v>64.141666666666666</v>
      </c>
      <c r="G9" s="40">
        <v>63.35</v>
      </c>
      <c r="H9" s="40">
        <v>80.59</v>
      </c>
      <c r="I9" s="40">
        <v>170.42333333333335</v>
      </c>
      <c r="J9" s="40">
        <v>215.09666666666666</v>
      </c>
      <c r="L9" s="40">
        <f t="shared" ref="L9:L31" si="0">AVERAGE(D9:H9)</f>
        <v>66.566333333333333</v>
      </c>
      <c r="M9" s="40">
        <f t="shared" ref="M9:M31" si="1">AVERAGE(D9:J9)</f>
        <v>102.62166666666667</v>
      </c>
      <c r="O9" s="29"/>
    </row>
    <row r="10" spans="1:15" ht="9.4499999999999993" customHeight="1" x14ac:dyDescent="0.15">
      <c r="C10" s="21">
        <v>2</v>
      </c>
      <c r="D10" s="40">
        <v>47.091666666666669</v>
      </c>
      <c r="E10" s="40">
        <v>44.216666666666669</v>
      </c>
      <c r="F10" s="40">
        <v>46.683333333333337</v>
      </c>
      <c r="G10" s="40">
        <v>50.3</v>
      </c>
      <c r="H10" s="40">
        <v>58</v>
      </c>
      <c r="I10" s="40">
        <v>111.48666666666668</v>
      </c>
      <c r="J10" s="40">
        <v>149.38333333333333</v>
      </c>
      <c r="L10" s="40">
        <f t="shared" si="0"/>
        <v>49.25833333333334</v>
      </c>
      <c r="M10" s="40">
        <f t="shared" si="1"/>
        <v>72.451666666666668</v>
      </c>
      <c r="O10" s="29"/>
    </row>
    <row r="11" spans="1:15" ht="9.4499999999999993" customHeight="1" x14ac:dyDescent="0.15">
      <c r="C11" s="21">
        <v>3</v>
      </c>
      <c r="D11" s="40">
        <v>54.699999999999996</v>
      </c>
      <c r="E11" s="40">
        <v>48</v>
      </c>
      <c r="F11" s="40">
        <v>52.683333333333337</v>
      </c>
      <c r="G11" s="40">
        <v>58.239999999999995</v>
      </c>
      <c r="H11" s="40">
        <v>59.470000000000006</v>
      </c>
      <c r="I11" s="40">
        <v>99.456666666666678</v>
      </c>
      <c r="J11" s="40">
        <v>126.32333333333334</v>
      </c>
      <c r="L11" s="40">
        <f t="shared" si="0"/>
        <v>54.61866666666667</v>
      </c>
      <c r="M11" s="40">
        <f t="shared" si="1"/>
        <v>71.26761904761905</v>
      </c>
      <c r="O11" s="29"/>
    </row>
    <row r="12" spans="1:15" ht="9.4499999999999993" customHeight="1" x14ac:dyDescent="0.15">
      <c r="C12" s="21">
        <v>4</v>
      </c>
      <c r="D12" s="40">
        <v>77.416666666666671</v>
      </c>
      <c r="E12" s="40">
        <v>70.74166666666666</v>
      </c>
      <c r="F12" s="40">
        <v>76.86666666666666</v>
      </c>
      <c r="G12" s="40">
        <v>76.739999999999995</v>
      </c>
      <c r="H12" s="40">
        <v>85.070000000000007</v>
      </c>
      <c r="I12" s="40">
        <v>97.24</v>
      </c>
      <c r="J12" s="40">
        <v>107.89666666666668</v>
      </c>
      <c r="L12" s="40">
        <f t="shared" si="0"/>
        <v>77.36699999999999</v>
      </c>
      <c r="M12" s="40">
        <f t="shared" si="1"/>
        <v>84.567380952380958</v>
      </c>
    </row>
    <row r="13" spans="1:15" ht="9.4499999999999993" customHeight="1" x14ac:dyDescent="0.15">
      <c r="C13" s="21">
        <v>5</v>
      </c>
      <c r="D13" s="40">
        <v>204.25833333333333</v>
      </c>
      <c r="E13" s="40">
        <v>207.54999999999998</v>
      </c>
      <c r="F13" s="40">
        <v>199.04999999999998</v>
      </c>
      <c r="G13" s="40">
        <v>219.36999999999998</v>
      </c>
      <c r="H13" s="40">
        <v>201.55</v>
      </c>
      <c r="I13" s="40">
        <v>138.28333333333333</v>
      </c>
      <c r="J13" s="40">
        <v>107.55999999999999</v>
      </c>
      <c r="L13" s="40">
        <f t="shared" si="0"/>
        <v>206.35566666666665</v>
      </c>
      <c r="M13" s="40">
        <f t="shared" si="1"/>
        <v>182.51738095238093</v>
      </c>
    </row>
    <row r="14" spans="1:15" ht="9.4499999999999993" customHeight="1" x14ac:dyDescent="0.15">
      <c r="C14" s="21">
        <v>6</v>
      </c>
      <c r="D14" s="40">
        <v>587.875</v>
      </c>
      <c r="E14" s="40">
        <v>630.49166666666667</v>
      </c>
      <c r="F14" s="40">
        <v>627.55000000000007</v>
      </c>
      <c r="G14" s="40">
        <v>647.51</v>
      </c>
      <c r="H14" s="40">
        <v>607.61</v>
      </c>
      <c r="I14" s="40">
        <v>258.02333333333337</v>
      </c>
      <c r="J14" s="40">
        <v>188.83666666666667</v>
      </c>
      <c r="L14" s="40">
        <f t="shared" si="0"/>
        <v>620.20733333333351</v>
      </c>
      <c r="M14" s="40">
        <f t="shared" si="1"/>
        <v>506.84238095238106</v>
      </c>
    </row>
    <row r="15" spans="1:15" ht="9.4499999999999993" customHeight="1" x14ac:dyDescent="0.15">
      <c r="C15" s="21">
        <v>7</v>
      </c>
      <c r="D15" s="40">
        <v>1262.5166666666667</v>
      </c>
      <c r="E15" s="40">
        <v>1322.5833333333333</v>
      </c>
      <c r="F15" s="40">
        <v>1327.5166666666667</v>
      </c>
      <c r="G15" s="40">
        <v>1396.48</v>
      </c>
      <c r="H15" s="40">
        <v>1281.8799999999999</v>
      </c>
      <c r="I15" s="40">
        <v>410.57333333333338</v>
      </c>
      <c r="J15" s="40">
        <v>261.48333333333335</v>
      </c>
      <c r="L15" s="40">
        <f t="shared" si="0"/>
        <v>1318.1953333333333</v>
      </c>
      <c r="M15" s="40">
        <f t="shared" si="1"/>
        <v>1037.5761904761905</v>
      </c>
    </row>
    <row r="16" spans="1:15" ht="9.4499999999999993" customHeight="1" x14ac:dyDescent="0.15">
      <c r="C16" s="21">
        <v>8</v>
      </c>
      <c r="D16" s="40">
        <v>1403.2583333333332</v>
      </c>
      <c r="E16" s="40">
        <v>1462.9750000000001</v>
      </c>
      <c r="F16" s="40">
        <v>1500.6833333333334</v>
      </c>
      <c r="G16" s="40">
        <v>1553.6200000000001</v>
      </c>
      <c r="H16" s="40">
        <v>1481.84</v>
      </c>
      <c r="I16" s="40">
        <v>693.39666666666665</v>
      </c>
      <c r="J16" s="40">
        <v>366.87</v>
      </c>
      <c r="L16" s="40">
        <f t="shared" si="0"/>
        <v>1480.4753333333333</v>
      </c>
      <c r="M16" s="40">
        <f t="shared" si="1"/>
        <v>1208.9490476190476</v>
      </c>
    </row>
    <row r="17" spans="3:13" ht="9.4499999999999993" customHeight="1" x14ac:dyDescent="0.15">
      <c r="C17" s="21">
        <v>9</v>
      </c>
      <c r="D17" s="40">
        <v>1108.8083333333334</v>
      </c>
      <c r="E17" s="40">
        <v>1124.9166666666667</v>
      </c>
      <c r="F17" s="40">
        <v>1144.0166666666667</v>
      </c>
      <c r="G17" s="40">
        <v>1221.9299999999998</v>
      </c>
      <c r="H17" s="40">
        <v>1178.6799999999998</v>
      </c>
      <c r="I17" s="40">
        <v>939.61999999999989</v>
      </c>
      <c r="J17" s="40">
        <v>634.74333333333334</v>
      </c>
      <c r="L17" s="40">
        <f t="shared" si="0"/>
        <v>1155.6703333333335</v>
      </c>
      <c r="M17" s="40">
        <f t="shared" si="1"/>
        <v>1050.3878571428572</v>
      </c>
    </row>
    <row r="18" spans="3:13" ht="9.4499999999999993" customHeight="1" x14ac:dyDescent="0.15">
      <c r="C18" s="21">
        <v>10</v>
      </c>
      <c r="D18" s="40">
        <v>1140.6583333333333</v>
      </c>
      <c r="E18" s="40">
        <v>1130.2666666666667</v>
      </c>
      <c r="F18" s="40">
        <v>1129.0333333333333</v>
      </c>
      <c r="G18" s="40">
        <v>1180.08</v>
      </c>
      <c r="H18" s="40">
        <v>1199.81</v>
      </c>
      <c r="I18" s="40">
        <v>1178.9566666666665</v>
      </c>
      <c r="J18" s="40">
        <v>931.35666666666657</v>
      </c>
      <c r="L18" s="40">
        <f t="shared" si="0"/>
        <v>1155.9696666666666</v>
      </c>
      <c r="M18" s="40">
        <f t="shared" si="1"/>
        <v>1127.1659523809524</v>
      </c>
    </row>
    <row r="19" spans="3:13" ht="9.4499999999999993" customHeight="1" x14ac:dyDescent="0.15">
      <c r="C19" s="21">
        <v>11</v>
      </c>
      <c r="D19" s="40">
        <v>1272.9916666666666</v>
      </c>
      <c r="E19" s="40">
        <v>1227.125</v>
      </c>
      <c r="F19" s="40">
        <v>1261.2083333333333</v>
      </c>
      <c r="G19" s="40">
        <v>1321.23</v>
      </c>
      <c r="H19" s="40">
        <v>1349.35</v>
      </c>
      <c r="I19" s="40">
        <v>1377.8766666666666</v>
      </c>
      <c r="J19" s="40">
        <v>1121.45</v>
      </c>
      <c r="L19" s="40">
        <f t="shared" si="0"/>
        <v>1286.3810000000001</v>
      </c>
      <c r="M19" s="40">
        <f t="shared" si="1"/>
        <v>1275.8902380952384</v>
      </c>
    </row>
    <row r="20" spans="3:13" ht="9.4499999999999993" customHeight="1" x14ac:dyDescent="0.15">
      <c r="C20" s="21">
        <v>12</v>
      </c>
      <c r="D20" s="40">
        <v>1333.8583333333333</v>
      </c>
      <c r="E20" s="40">
        <v>1359.6666666666667</v>
      </c>
      <c r="F20" s="40">
        <v>1378.3833333333332</v>
      </c>
      <c r="G20" s="40">
        <v>1447.46</v>
      </c>
      <c r="H20" s="40">
        <v>1515.1799999999998</v>
      </c>
      <c r="I20" s="40">
        <v>1463</v>
      </c>
      <c r="J20" s="40">
        <v>1323</v>
      </c>
      <c r="L20" s="40">
        <f t="shared" si="0"/>
        <v>1406.9096666666669</v>
      </c>
      <c r="M20" s="40">
        <f t="shared" si="1"/>
        <v>1402.9354761904763</v>
      </c>
    </row>
    <row r="21" spans="3:13" ht="9.4499999999999993" customHeight="1" x14ac:dyDescent="0.15">
      <c r="C21" s="21">
        <v>13</v>
      </c>
      <c r="D21" s="40">
        <v>1420.05</v>
      </c>
      <c r="E21" s="40">
        <v>1459.125</v>
      </c>
      <c r="F21" s="40">
        <v>1488.2250000000001</v>
      </c>
      <c r="G21" s="40">
        <v>1516.99</v>
      </c>
      <c r="H21" s="40">
        <v>1628.8600000000001</v>
      </c>
      <c r="I21" s="40">
        <v>1515.5099999999998</v>
      </c>
      <c r="J21" s="40">
        <v>1406.6</v>
      </c>
      <c r="L21" s="40">
        <f t="shared" si="0"/>
        <v>1502.65</v>
      </c>
      <c r="M21" s="40">
        <f t="shared" si="1"/>
        <v>1490.7657142857145</v>
      </c>
    </row>
    <row r="22" spans="3:13" ht="9.4499999999999993" customHeight="1" x14ac:dyDescent="0.15">
      <c r="C22" s="21">
        <v>14</v>
      </c>
      <c r="D22" s="40">
        <v>1566.8083333333334</v>
      </c>
      <c r="E22" s="40">
        <v>1592.5166666666667</v>
      </c>
      <c r="F22" s="40">
        <v>1624.5666666666666</v>
      </c>
      <c r="G22" s="40">
        <v>1683.39</v>
      </c>
      <c r="H22" s="40">
        <v>1818.53</v>
      </c>
      <c r="I22" s="40">
        <v>1453.9066666666665</v>
      </c>
      <c r="J22" s="40">
        <v>1376.2066666666665</v>
      </c>
      <c r="L22" s="40">
        <f t="shared" si="0"/>
        <v>1657.1623333333332</v>
      </c>
      <c r="M22" s="40">
        <f t="shared" si="1"/>
        <v>1587.9892857142856</v>
      </c>
    </row>
    <row r="23" spans="3:13" ht="9.4499999999999993" customHeight="1" x14ac:dyDescent="0.15">
      <c r="C23" s="21">
        <v>15</v>
      </c>
      <c r="D23" s="40">
        <v>1818.7166666666665</v>
      </c>
      <c r="E23" s="40">
        <v>1874.7916666666667</v>
      </c>
      <c r="F23" s="40">
        <v>1930.7749999999999</v>
      </c>
      <c r="G23" s="40">
        <v>1994.5400000000002</v>
      </c>
      <c r="H23" s="40">
        <v>2007.3799999999999</v>
      </c>
      <c r="I23" s="40">
        <v>1383.5833333333333</v>
      </c>
      <c r="J23" s="40">
        <v>1340.2066666666665</v>
      </c>
      <c r="L23" s="40">
        <f t="shared" si="0"/>
        <v>1925.2406666666666</v>
      </c>
      <c r="M23" s="40">
        <f t="shared" si="1"/>
        <v>1764.284761904762</v>
      </c>
    </row>
    <row r="24" spans="3:13" ht="9.4499999999999993" customHeight="1" x14ac:dyDescent="0.15">
      <c r="C24" s="21">
        <v>16</v>
      </c>
      <c r="D24" s="40">
        <v>2003.8083333333334</v>
      </c>
      <c r="E24" s="40">
        <v>2065.65</v>
      </c>
      <c r="F24" s="40">
        <v>2124.7583333333332</v>
      </c>
      <c r="G24" s="40">
        <v>2182.9299999999998</v>
      </c>
      <c r="H24" s="40">
        <v>2067.38</v>
      </c>
      <c r="I24" s="40">
        <v>1349.24</v>
      </c>
      <c r="J24" s="40">
        <v>1315.7</v>
      </c>
      <c r="L24" s="40">
        <f t="shared" si="0"/>
        <v>2088.9053333333336</v>
      </c>
      <c r="M24" s="40">
        <f t="shared" si="1"/>
        <v>1872.7809523809526</v>
      </c>
    </row>
    <row r="25" spans="3:13" ht="9.4499999999999993" customHeight="1" x14ac:dyDescent="0.15">
      <c r="C25" s="21">
        <v>17</v>
      </c>
      <c r="D25" s="40">
        <v>1861.9833333333333</v>
      </c>
      <c r="E25" s="40">
        <v>1913.0416666666667</v>
      </c>
      <c r="F25" s="40">
        <v>1929.9583333333333</v>
      </c>
      <c r="G25" s="40">
        <v>2015.14</v>
      </c>
      <c r="H25" s="40">
        <v>1871.5900000000001</v>
      </c>
      <c r="I25" s="40">
        <v>1315.5333333333333</v>
      </c>
      <c r="J25" s="40">
        <v>1068.6466666666665</v>
      </c>
      <c r="L25" s="40">
        <f t="shared" si="0"/>
        <v>1918.3426666666667</v>
      </c>
      <c r="M25" s="40">
        <f t="shared" si="1"/>
        <v>1710.8419047619047</v>
      </c>
    </row>
    <row r="26" spans="3:13" ht="9.4499999999999993" customHeight="1" x14ac:dyDescent="0.15">
      <c r="C26" s="21">
        <v>18</v>
      </c>
      <c r="D26" s="40">
        <v>1483.5</v>
      </c>
      <c r="E26" s="40">
        <v>1540.325</v>
      </c>
      <c r="F26" s="40">
        <v>1507.625</v>
      </c>
      <c r="G26" s="40">
        <v>1643.95</v>
      </c>
      <c r="H26" s="40">
        <v>1463.69</v>
      </c>
      <c r="I26" s="40">
        <v>1057.2733333333333</v>
      </c>
      <c r="J26" s="40">
        <v>922.3366666666667</v>
      </c>
      <c r="L26" s="40">
        <f t="shared" si="0"/>
        <v>1527.818</v>
      </c>
      <c r="M26" s="40">
        <f t="shared" si="1"/>
        <v>1374.1</v>
      </c>
    </row>
    <row r="27" spans="3:13" ht="9.4499999999999993" customHeight="1" x14ac:dyDescent="0.15">
      <c r="C27" s="21">
        <v>19</v>
      </c>
      <c r="D27" s="40">
        <v>975.25</v>
      </c>
      <c r="E27" s="40">
        <v>1020.3083333333334</v>
      </c>
      <c r="F27" s="40">
        <v>1034.2</v>
      </c>
      <c r="G27" s="40">
        <v>1127.6500000000001</v>
      </c>
      <c r="H27" s="40">
        <v>1066.3200000000002</v>
      </c>
      <c r="I27" s="40">
        <v>901.95</v>
      </c>
      <c r="J27" s="40">
        <v>805.35</v>
      </c>
      <c r="L27" s="40">
        <f t="shared" si="0"/>
        <v>1044.7456666666665</v>
      </c>
      <c r="M27" s="40">
        <f t="shared" si="1"/>
        <v>990.14690476190469</v>
      </c>
    </row>
    <row r="28" spans="3:13" ht="9.4499999999999993" customHeight="1" x14ac:dyDescent="0.15">
      <c r="C28" s="21">
        <v>20</v>
      </c>
      <c r="D28" s="40">
        <v>713.54166666666663</v>
      </c>
      <c r="E28" s="40">
        <v>739.97500000000002</v>
      </c>
      <c r="F28" s="40">
        <v>755.92500000000007</v>
      </c>
      <c r="G28" s="40">
        <v>830.65</v>
      </c>
      <c r="H28" s="40">
        <v>765.38</v>
      </c>
      <c r="I28" s="40">
        <v>677.45999999999992</v>
      </c>
      <c r="J28" s="40">
        <v>583.45000000000005</v>
      </c>
      <c r="L28" s="40">
        <f t="shared" si="0"/>
        <v>761.09433333333334</v>
      </c>
      <c r="M28" s="40">
        <f t="shared" si="1"/>
        <v>723.76880952380941</v>
      </c>
    </row>
    <row r="29" spans="3:13" ht="9.4499999999999993" customHeight="1" x14ac:dyDescent="0.15">
      <c r="C29" s="21">
        <v>21</v>
      </c>
      <c r="D29" s="40">
        <v>494.5333333333333</v>
      </c>
      <c r="E29" s="40">
        <v>594.75</v>
      </c>
      <c r="F29" s="40">
        <v>628.8416666666667</v>
      </c>
      <c r="G29" s="40">
        <v>627.24</v>
      </c>
      <c r="H29" s="40">
        <v>596.73</v>
      </c>
      <c r="I29" s="40">
        <v>536.06333333333328</v>
      </c>
      <c r="J29" s="40">
        <v>434.17333333333329</v>
      </c>
      <c r="L29" s="40">
        <f t="shared" si="0"/>
        <v>588.41899999999998</v>
      </c>
      <c r="M29" s="40">
        <f t="shared" si="1"/>
        <v>558.90452380952377</v>
      </c>
    </row>
    <row r="30" spans="3:13" ht="9.4499999999999993" customHeight="1" x14ac:dyDescent="0.15">
      <c r="C30" s="21">
        <v>22</v>
      </c>
      <c r="D30" s="40">
        <v>372.36666666666662</v>
      </c>
      <c r="E30" s="40">
        <v>506.95</v>
      </c>
      <c r="F30" s="40">
        <v>629.66666666666663</v>
      </c>
      <c r="G30" s="40">
        <v>580.41999999999996</v>
      </c>
      <c r="H30" s="40">
        <v>520.63</v>
      </c>
      <c r="I30" s="40">
        <v>483.21333333333331</v>
      </c>
      <c r="J30" s="40">
        <v>362.81333333333333</v>
      </c>
      <c r="L30" s="40">
        <f t="shared" si="0"/>
        <v>522.00666666666666</v>
      </c>
      <c r="M30" s="40">
        <f t="shared" si="1"/>
        <v>493.72285714285715</v>
      </c>
    </row>
    <row r="31" spans="3:13" ht="9.4499999999999993" customHeight="1" x14ac:dyDescent="0.15">
      <c r="C31" s="21">
        <v>23</v>
      </c>
      <c r="D31" s="40">
        <v>193.54166666666666</v>
      </c>
      <c r="E31" s="40">
        <v>239.89166666666665</v>
      </c>
      <c r="F31" s="40">
        <v>273.59166666666664</v>
      </c>
      <c r="G31" s="40">
        <v>291.96999999999997</v>
      </c>
      <c r="H31" s="40">
        <v>364.66999999999996</v>
      </c>
      <c r="I31" s="40">
        <v>376.2833333333333</v>
      </c>
      <c r="J31" s="40">
        <v>212.8</v>
      </c>
      <c r="L31" s="40">
        <f t="shared" si="0"/>
        <v>272.733</v>
      </c>
      <c r="M31" s="40">
        <f t="shared" si="1"/>
        <v>278.96404761904762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17676.958333333336</v>
      </c>
      <c r="E33" s="40">
        <f t="shared" ref="E33:J33" si="2">SUM(E15:E26)</f>
        <v>18072.983333333334</v>
      </c>
      <c r="F33" s="40">
        <f t="shared" si="2"/>
        <v>18346.749999999996</v>
      </c>
      <c r="G33" s="40">
        <f t="shared" si="2"/>
        <v>19157.740000000002</v>
      </c>
      <c r="H33" s="40">
        <f t="shared" si="2"/>
        <v>18864.169999999998</v>
      </c>
      <c r="I33" s="40">
        <f t="shared" si="2"/>
        <v>14138.469999999998</v>
      </c>
      <c r="J33" s="40">
        <f t="shared" si="2"/>
        <v>12068.600000000002</v>
      </c>
      <c r="L33" s="40">
        <f>SUM(L15:L26)</f>
        <v>18423.720333333335</v>
      </c>
      <c r="M33" s="40">
        <f>SUM(M15:M26)</f>
        <v>16903.667380952382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3774.583333333333</v>
      </c>
      <c r="E34" s="40">
        <f t="shared" ref="E34:J34" si="3">SUM(E15:E17)</f>
        <v>3910.4750000000004</v>
      </c>
      <c r="F34" s="40">
        <f t="shared" si="3"/>
        <v>3972.2166666666662</v>
      </c>
      <c r="G34" s="40">
        <f t="shared" si="3"/>
        <v>4172.0300000000007</v>
      </c>
      <c r="H34" s="40">
        <f t="shared" si="3"/>
        <v>3942.3999999999996</v>
      </c>
      <c r="I34" s="40">
        <f t="shared" si="3"/>
        <v>2043.59</v>
      </c>
      <c r="J34" s="40">
        <f t="shared" si="3"/>
        <v>1263.0966666666668</v>
      </c>
      <c r="L34" s="40">
        <f>SUM(L15:L17)</f>
        <v>3954.3410000000003</v>
      </c>
      <c r="M34" s="40">
        <f>SUM(M15:M17)</f>
        <v>3296.9130952380951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8553.0833333333339</v>
      </c>
      <c r="E35" s="40">
        <f t="shared" ref="E35:J35" si="4">SUM(E18:E23)</f>
        <v>8643.4916666666668</v>
      </c>
      <c r="F35" s="40">
        <f t="shared" si="4"/>
        <v>8812.1916666666675</v>
      </c>
      <c r="G35" s="40">
        <f t="shared" si="4"/>
        <v>9143.69</v>
      </c>
      <c r="H35" s="40">
        <f t="shared" si="4"/>
        <v>9519.1099999999988</v>
      </c>
      <c r="I35" s="40">
        <f t="shared" si="4"/>
        <v>8372.8333333333321</v>
      </c>
      <c r="J35" s="40">
        <f t="shared" si="4"/>
        <v>7498.82</v>
      </c>
      <c r="L35" s="40">
        <f>SUM(L18:L23)</f>
        <v>8934.3133333333335</v>
      </c>
      <c r="M35" s="40">
        <f>SUM(M18:M23)</f>
        <v>8649.0314285714285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5349.291666666667</v>
      </c>
      <c r="E36" s="40">
        <f t="shared" ref="E36:J36" si="5">SUM(E24:E26)</f>
        <v>5519.0166666666664</v>
      </c>
      <c r="F36" s="40">
        <f t="shared" si="5"/>
        <v>5562.3416666666662</v>
      </c>
      <c r="G36" s="40">
        <f t="shared" si="5"/>
        <v>5842.0199999999995</v>
      </c>
      <c r="H36" s="40">
        <f t="shared" si="5"/>
        <v>5402.66</v>
      </c>
      <c r="I36" s="40">
        <f t="shared" si="5"/>
        <v>3722.0466666666671</v>
      </c>
      <c r="J36" s="40">
        <f t="shared" si="5"/>
        <v>3306.6833333333329</v>
      </c>
      <c r="L36" s="40">
        <f>SUM(L24:L26)</f>
        <v>5535.0660000000007</v>
      </c>
      <c r="M36" s="40">
        <f>SUM(M24:M26)</f>
        <v>4957.7228571428568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21578.058333333334</v>
      </c>
      <c r="E37" s="40">
        <f t="shared" ref="E37:J37" si="6">SUM(E8:E31)</f>
        <v>22341.1</v>
      </c>
      <c r="F37" s="40">
        <f t="shared" si="6"/>
        <v>22849.208333333336</v>
      </c>
      <c r="G37" s="40">
        <f t="shared" si="6"/>
        <v>23864.04</v>
      </c>
      <c r="H37" s="40">
        <f t="shared" si="6"/>
        <v>23419.21</v>
      </c>
      <c r="I37" s="40">
        <f t="shared" si="6"/>
        <v>18223.496666666662</v>
      </c>
      <c r="J37" s="40">
        <f t="shared" si="6"/>
        <v>15639.060000000003</v>
      </c>
      <c r="L37" s="40">
        <f>SUM(L8:L31)</f>
        <v>22810.323333333337</v>
      </c>
      <c r="M37" s="40">
        <f>SUM(M8:M31)</f>
        <v>21130.596190476186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25237.75</v>
      </c>
      <c r="D43" s="35">
        <v>25363.599999999999</v>
      </c>
      <c r="E43" s="35">
        <v>20250.030000000002</v>
      </c>
      <c r="F43" s="35">
        <v>9191.5400000000009</v>
      </c>
      <c r="G43" s="35">
        <v>13334.419999999998</v>
      </c>
      <c r="H43" s="35">
        <v>15934.333333333334</v>
      </c>
      <c r="I43" s="35"/>
      <c r="J43" s="35"/>
      <c r="K43" s="35"/>
      <c r="L43" s="35"/>
      <c r="M43" s="35"/>
      <c r="N43" s="35"/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31813.500000000004</v>
      </c>
      <c r="D44" s="35">
        <v>31761.399999999998</v>
      </c>
      <c r="E44" s="35">
        <v>24851.590000000007</v>
      </c>
      <c r="F44" s="35">
        <v>11191.49</v>
      </c>
      <c r="G44" s="35">
        <v>16142.309999999998</v>
      </c>
      <c r="H44" s="35">
        <v>19408.333333333332</v>
      </c>
      <c r="I44" s="35"/>
      <c r="J44" s="35"/>
      <c r="K44" s="35"/>
      <c r="L44" s="35"/>
      <c r="M44" s="35"/>
      <c r="N44" s="35"/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20200</v>
      </c>
      <c r="D47" s="35">
        <v>18989.599999999999</v>
      </c>
      <c r="E47" s="35">
        <v>14925.5</v>
      </c>
      <c r="F47" s="35">
        <v>6364.25</v>
      </c>
      <c r="G47" s="35">
        <v>10213</v>
      </c>
      <c r="H47" s="35"/>
      <c r="I47" s="35"/>
      <c r="J47" s="35"/>
      <c r="K47" s="35"/>
      <c r="L47" s="35"/>
      <c r="M47" s="35"/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26019.333333333339</v>
      </c>
      <c r="D48" s="35">
        <v>25494.799999999999</v>
      </c>
      <c r="E48" s="35">
        <v>18874</v>
      </c>
      <c r="F48" s="35">
        <v>8010.75</v>
      </c>
      <c r="G48" s="35">
        <v>12718.6</v>
      </c>
      <c r="H48" s="35"/>
      <c r="I48" s="35"/>
      <c r="J48" s="35"/>
      <c r="K48" s="35"/>
      <c r="L48" s="35"/>
      <c r="M48" s="35"/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16173.000000000002</v>
      </c>
      <c r="D51" s="35">
        <v>15992.25</v>
      </c>
      <c r="E51" s="35">
        <v>15262</v>
      </c>
      <c r="F51" s="35">
        <v>4729.75</v>
      </c>
      <c r="G51" s="35">
        <v>8186</v>
      </c>
      <c r="H51" s="35"/>
      <c r="I51" s="35"/>
      <c r="J51" s="35"/>
      <c r="K51" s="35"/>
      <c r="L51" s="35"/>
      <c r="M51" s="35"/>
      <c r="N51" s="35"/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20866</v>
      </c>
      <c r="D52" s="35">
        <v>20827.5</v>
      </c>
      <c r="E52" s="35">
        <v>20105</v>
      </c>
      <c r="F52" s="35">
        <v>6064</v>
      </c>
      <c r="G52" s="35">
        <v>10332.799999999999</v>
      </c>
      <c r="H52" s="35"/>
      <c r="I52" s="35"/>
      <c r="J52" s="35"/>
      <c r="K52" s="35"/>
      <c r="L52" s="35"/>
      <c r="M52" s="35"/>
      <c r="N52" s="35"/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083" display="Index" xr:uid="{AD26978E-C574-4E49-AA65-4AFF5A5D194E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C8B4-3333-42BE-A687-076F1B87A753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116</v>
      </c>
      <c r="E3" s="46"/>
      <c r="F3" s="46"/>
      <c r="G3" s="8"/>
      <c r="H3" s="48" t="s">
        <v>13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7587.4375</v>
      </c>
      <c r="Q6" s="19">
        <v>7824.5208333333339</v>
      </c>
      <c r="R6" s="19">
        <v>8103.770833333333</v>
      </c>
      <c r="S6" s="19">
        <v>7873.2083333333339</v>
      </c>
      <c r="T6" s="19">
        <v>8126.8249999999989</v>
      </c>
      <c r="U6" s="19">
        <v>5438.8041666666668</v>
      </c>
      <c r="V6" s="19">
        <v>4115.0111111111109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6069.8125</v>
      </c>
      <c r="Q7" s="19">
        <v>6211.8749999999991</v>
      </c>
      <c r="R7" s="19">
        <v>6454.645833333333</v>
      </c>
      <c r="S7" s="19">
        <v>6277.3416666666662</v>
      </c>
      <c r="T7" s="19">
        <v>6296.5124999999998</v>
      </c>
      <c r="U7" s="19">
        <v>3970.6791666666668</v>
      </c>
      <c r="V7" s="19">
        <v>3002.2555555555555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13657.25</v>
      </c>
      <c r="Q8" s="19">
        <f t="shared" ref="Q8:V8" si="0">SUM(Q6:Q7)</f>
        <v>14036.395833333332</v>
      </c>
      <c r="R8" s="19">
        <f t="shared" si="0"/>
        <v>14558.416666666666</v>
      </c>
      <c r="S8" s="19">
        <f t="shared" si="0"/>
        <v>14150.55</v>
      </c>
      <c r="T8" s="19">
        <f t="shared" si="0"/>
        <v>14423.337499999998</v>
      </c>
      <c r="U8" s="19">
        <f t="shared" si="0"/>
        <v>9409.4833333333336</v>
      </c>
      <c r="V8" s="19">
        <f t="shared" si="0"/>
        <v>7117.2666666666664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/>
      <c r="Q10" s="19"/>
      <c r="R10" s="19"/>
      <c r="S10" s="19"/>
      <c r="T10" s="19"/>
      <c r="U10" s="19"/>
      <c r="V10" s="19"/>
      <c r="W10" s="19"/>
      <c r="X10" s="19">
        <v>7987.2999999999993</v>
      </c>
      <c r="Y10" s="19">
        <v>8031.16</v>
      </c>
      <c r="Z10" s="19">
        <v>7163.6499999999987</v>
      </c>
      <c r="AA10" s="19">
        <v>8430.5</v>
      </c>
    </row>
    <row r="11" spans="1:27" ht="9.4499999999999993" customHeight="1" x14ac:dyDescent="0.15">
      <c r="C11" s="21"/>
      <c r="O11" s="18" t="s">
        <v>89</v>
      </c>
      <c r="P11" s="19"/>
      <c r="Q11" s="19"/>
      <c r="R11" s="19"/>
      <c r="S11" s="19"/>
      <c r="T11" s="19"/>
      <c r="U11" s="19"/>
      <c r="V11" s="19"/>
      <c r="W11" s="19"/>
      <c r="X11" s="19">
        <v>6291.7999999999993</v>
      </c>
      <c r="Y11" s="19">
        <v>6150.7000000000016</v>
      </c>
      <c r="Z11" s="19">
        <v>5764.45</v>
      </c>
      <c r="AA11" s="19">
        <v>6841.2</v>
      </c>
    </row>
    <row r="12" spans="1:27" ht="9.4499999999999993" customHeight="1" x14ac:dyDescent="0.15">
      <c r="C12" s="21"/>
      <c r="O12" s="18" t="s">
        <v>90</v>
      </c>
      <c r="P12" s="19"/>
      <c r="Q12" s="19"/>
      <c r="R12" s="19"/>
      <c r="S12" s="19"/>
      <c r="T12" s="19"/>
      <c r="U12" s="19"/>
      <c r="V12" s="19"/>
      <c r="W12" s="19"/>
      <c r="X12" s="19">
        <f t="shared" ref="X12:AA12" si="1">SUM(X10:X11)</f>
        <v>14279.099999999999</v>
      </c>
      <c r="Y12" s="19">
        <f t="shared" si="1"/>
        <v>14181.86</v>
      </c>
      <c r="Z12" s="19">
        <f t="shared" si="1"/>
        <v>12928.099999999999</v>
      </c>
      <c r="AA12" s="19">
        <f t="shared" si="1"/>
        <v>15271.7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>
        <v>9660.558666784018</v>
      </c>
      <c r="Q14" s="24">
        <v>8671.4722579999998</v>
      </c>
      <c r="R14" s="24">
        <v>8647.2725127999984</v>
      </c>
      <c r="S14" s="24">
        <v>8649.7766550000015</v>
      </c>
      <c r="T14" s="25">
        <v>8799.2113757999978</v>
      </c>
      <c r="U14" s="25">
        <v>9298.8269311999993</v>
      </c>
      <c r="V14" s="25"/>
      <c r="W14" s="25"/>
      <c r="X14" s="25"/>
      <c r="Y14" s="19">
        <v>7903.1525000000001</v>
      </c>
      <c r="Z14" s="16"/>
      <c r="AA14" s="16"/>
    </row>
    <row r="15" spans="1:27" ht="9.4499999999999993" customHeight="1" x14ac:dyDescent="0.2">
      <c r="C15" s="21"/>
      <c r="O15" s="18" t="s">
        <v>92</v>
      </c>
      <c r="P15" s="24">
        <v>10961.665076772199</v>
      </c>
      <c r="Q15" s="24">
        <v>10427.934123999999</v>
      </c>
      <c r="R15" s="25">
        <v>10263.923826</v>
      </c>
      <c r="S15" s="25">
        <v>10293.4313774</v>
      </c>
      <c r="T15" s="25">
        <v>10265.910541400001</v>
      </c>
      <c r="U15" s="25">
        <v>10593.171653200001</v>
      </c>
      <c r="V15" s="25"/>
      <c r="W15" s="41"/>
      <c r="X15" s="41"/>
      <c r="Y15" s="19">
        <v>6262.0374999999995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>
        <f t="shared" ref="P16:U16" si="3">SUM(P14:P15)</f>
        <v>20622.223743556217</v>
      </c>
      <c r="Q16" s="16">
        <f t="shared" si="3"/>
        <v>19099.406382000001</v>
      </c>
      <c r="R16" s="19">
        <f t="shared" si="3"/>
        <v>18911.1963388</v>
      </c>
      <c r="S16" s="19">
        <f t="shared" si="3"/>
        <v>18943.208032400002</v>
      </c>
      <c r="T16" s="19">
        <f t="shared" si="3"/>
        <v>19065.121917199998</v>
      </c>
      <c r="U16" s="19">
        <f t="shared" si="3"/>
        <v>19891.9985844</v>
      </c>
      <c r="V16" s="19"/>
      <c r="W16" s="19"/>
      <c r="X16" s="19"/>
      <c r="Y16" s="19">
        <f>SUM(Y14:Y15)</f>
        <v>14165.189999999999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58</v>
      </c>
      <c r="I83" s="35" t="s">
        <v>59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157" display="Index" xr:uid="{AB01A6BC-A41E-4AD9-8D83-4D3A5B84E59B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96722-FF7A-45DC-BC8D-CE51136329DE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116</v>
      </c>
      <c r="E3" s="46"/>
      <c r="F3" s="46"/>
      <c r="G3" s="8"/>
      <c r="H3" s="48" t="s">
        <v>13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58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31.5625</v>
      </c>
      <c r="E8" s="40">
        <v>49.5625</v>
      </c>
      <c r="F8" s="40">
        <v>52.625</v>
      </c>
      <c r="G8" s="40">
        <v>58.008333333333326</v>
      </c>
      <c r="H8" s="40">
        <v>54.266666666666666</v>
      </c>
      <c r="I8" s="40">
        <v>57.416666666666664</v>
      </c>
      <c r="J8" s="40">
        <v>48.405555555555559</v>
      </c>
      <c r="L8" s="40">
        <f>AVERAGE(D8:H8)</f>
        <v>49.204999999999998</v>
      </c>
      <c r="M8" s="40">
        <f>AVERAGE(D8:J8)</f>
        <v>50.263888888888893</v>
      </c>
      <c r="O8" s="29"/>
    </row>
    <row r="9" spans="1:15" ht="9.4499999999999993" customHeight="1" x14ac:dyDescent="0.15">
      <c r="C9" s="21">
        <v>1</v>
      </c>
      <c r="D9" s="40">
        <v>21.8125</v>
      </c>
      <c r="E9" s="40">
        <v>31.0625</v>
      </c>
      <c r="F9" s="40">
        <v>37.479166666666664</v>
      </c>
      <c r="G9" s="40">
        <v>31.8125</v>
      </c>
      <c r="H9" s="40">
        <v>31.479166666666668</v>
      </c>
      <c r="I9" s="40">
        <v>34.504166666666663</v>
      </c>
      <c r="J9" s="40">
        <v>27.900000000000002</v>
      </c>
      <c r="L9" s="40">
        <f t="shared" ref="L9:L31" si="0">AVERAGE(D9:H9)</f>
        <v>30.729166666666664</v>
      </c>
      <c r="M9" s="40">
        <f t="shared" ref="M9:M31" si="1">AVERAGE(D9:J9)</f>
        <v>30.86428571428571</v>
      </c>
      <c r="O9" s="29"/>
    </row>
    <row r="10" spans="1:15" ht="9.4499999999999993" customHeight="1" x14ac:dyDescent="0.15">
      <c r="C10" s="21">
        <v>2</v>
      </c>
      <c r="D10" s="40">
        <v>20.9375</v>
      </c>
      <c r="E10" s="40">
        <v>29.375</v>
      </c>
      <c r="F10" s="40">
        <v>32.208333333333336</v>
      </c>
      <c r="G10" s="40">
        <v>30.2</v>
      </c>
      <c r="H10" s="40">
        <v>32.491666666666667</v>
      </c>
      <c r="I10" s="40">
        <v>33.075000000000003</v>
      </c>
      <c r="J10" s="40">
        <v>23.883333333333336</v>
      </c>
      <c r="L10" s="40">
        <f t="shared" si="0"/>
        <v>29.0425</v>
      </c>
      <c r="M10" s="40">
        <f t="shared" si="1"/>
        <v>28.88154761904762</v>
      </c>
      <c r="O10" s="29"/>
    </row>
    <row r="11" spans="1:15" ht="9.4499999999999993" customHeight="1" x14ac:dyDescent="0.15">
      <c r="C11" s="21">
        <v>3</v>
      </c>
      <c r="D11" s="40">
        <v>48.625</v>
      </c>
      <c r="E11" s="40">
        <v>50.083333333333329</v>
      </c>
      <c r="F11" s="40">
        <v>51.270833333333329</v>
      </c>
      <c r="G11" s="40">
        <v>53.591666666666669</v>
      </c>
      <c r="H11" s="40">
        <v>51.112499999999997</v>
      </c>
      <c r="I11" s="40">
        <v>43.05</v>
      </c>
      <c r="J11" s="40">
        <v>51.194444444444436</v>
      </c>
      <c r="L11" s="40">
        <f t="shared" si="0"/>
        <v>50.936666666666667</v>
      </c>
      <c r="M11" s="40">
        <f t="shared" si="1"/>
        <v>49.846825396825402</v>
      </c>
      <c r="O11" s="29"/>
    </row>
    <row r="12" spans="1:15" ht="9.4499999999999993" customHeight="1" x14ac:dyDescent="0.15">
      <c r="C12" s="21">
        <v>4</v>
      </c>
      <c r="D12" s="40">
        <v>32.0625</v>
      </c>
      <c r="E12" s="40">
        <v>38.729166666666664</v>
      </c>
      <c r="F12" s="40">
        <v>39.5</v>
      </c>
      <c r="G12" s="40">
        <v>40.691666666666663</v>
      </c>
      <c r="H12" s="40">
        <v>40.1875</v>
      </c>
      <c r="I12" s="40">
        <v>30.574999999999999</v>
      </c>
      <c r="J12" s="40">
        <v>25.572222222222223</v>
      </c>
      <c r="L12" s="40">
        <f t="shared" si="0"/>
        <v>38.234166666666667</v>
      </c>
      <c r="M12" s="40">
        <f t="shared" si="1"/>
        <v>35.331150793650792</v>
      </c>
    </row>
    <row r="13" spans="1:15" ht="9.4499999999999993" customHeight="1" x14ac:dyDescent="0.15">
      <c r="C13" s="21">
        <v>5</v>
      </c>
      <c r="D13" s="40">
        <v>100.25</v>
      </c>
      <c r="E13" s="40">
        <v>107.02083333333333</v>
      </c>
      <c r="F13" s="40">
        <v>116.02083333333333</v>
      </c>
      <c r="G13" s="40">
        <v>119.07916666666667</v>
      </c>
      <c r="H13" s="40">
        <v>113.67916666666667</v>
      </c>
      <c r="I13" s="40">
        <v>77.570833333333326</v>
      </c>
      <c r="J13" s="40">
        <v>61.5</v>
      </c>
      <c r="L13" s="40">
        <f t="shared" si="0"/>
        <v>111.21</v>
      </c>
      <c r="M13" s="40">
        <f t="shared" si="1"/>
        <v>99.302976190476187</v>
      </c>
    </row>
    <row r="14" spans="1:15" ht="9.4499999999999993" customHeight="1" x14ac:dyDescent="0.15">
      <c r="C14" s="21">
        <v>6</v>
      </c>
      <c r="D14" s="40">
        <v>252.4375</v>
      </c>
      <c r="E14" s="40">
        <v>258.60416666666669</v>
      </c>
      <c r="F14" s="40">
        <v>289</v>
      </c>
      <c r="G14" s="40">
        <v>264</v>
      </c>
      <c r="H14" s="40">
        <v>260.25416666666666</v>
      </c>
      <c r="I14" s="40">
        <v>133.27916666666667</v>
      </c>
      <c r="J14" s="40">
        <v>106.64999999999999</v>
      </c>
      <c r="L14" s="40">
        <f t="shared" si="0"/>
        <v>264.85916666666668</v>
      </c>
      <c r="M14" s="40">
        <f t="shared" si="1"/>
        <v>223.46071428571432</v>
      </c>
    </row>
    <row r="15" spans="1:15" ht="9.4499999999999993" customHeight="1" x14ac:dyDescent="0.15">
      <c r="C15" s="21">
        <v>7</v>
      </c>
      <c r="D15" s="40">
        <v>517</v>
      </c>
      <c r="E15" s="40">
        <v>511.27083333333337</v>
      </c>
      <c r="F15" s="40">
        <v>513</v>
      </c>
      <c r="G15" s="40">
        <v>526.96249999999998</v>
      </c>
      <c r="H15" s="40">
        <v>485.61250000000001</v>
      </c>
      <c r="I15" s="40">
        <v>147.84583333333333</v>
      </c>
      <c r="J15" s="40">
        <v>91.255555555555546</v>
      </c>
      <c r="L15" s="40">
        <f t="shared" si="0"/>
        <v>510.76916666666676</v>
      </c>
      <c r="M15" s="40">
        <f t="shared" si="1"/>
        <v>398.99246031746037</v>
      </c>
    </row>
    <row r="16" spans="1:15" ht="9.4499999999999993" customHeight="1" x14ac:dyDescent="0.15">
      <c r="C16" s="21">
        <v>8</v>
      </c>
      <c r="D16" s="40">
        <v>544.375</v>
      </c>
      <c r="E16" s="40">
        <v>606.89583333333337</v>
      </c>
      <c r="F16" s="40">
        <v>612.8125</v>
      </c>
      <c r="G16" s="40">
        <v>587.60833333333335</v>
      </c>
      <c r="H16" s="40">
        <v>522.88333333333333</v>
      </c>
      <c r="I16" s="40">
        <v>163.85</v>
      </c>
      <c r="J16" s="40">
        <v>100.23888888888889</v>
      </c>
      <c r="L16" s="40">
        <f t="shared" si="0"/>
        <v>574.91499999999996</v>
      </c>
      <c r="M16" s="40">
        <f t="shared" si="1"/>
        <v>448.38055555555553</v>
      </c>
    </row>
    <row r="17" spans="3:13" ht="9.4499999999999993" customHeight="1" x14ac:dyDescent="0.15">
      <c r="C17" s="21">
        <v>9</v>
      </c>
      <c r="D17" s="40">
        <v>416.6875</v>
      </c>
      <c r="E17" s="40">
        <v>441.29166666666669</v>
      </c>
      <c r="F17" s="40">
        <v>445.75</v>
      </c>
      <c r="G17" s="40">
        <v>416.66250000000002</v>
      </c>
      <c r="H17" s="40">
        <v>410.22500000000002</v>
      </c>
      <c r="I17" s="40">
        <v>209.09583333333333</v>
      </c>
      <c r="J17" s="40">
        <v>125.88333333333333</v>
      </c>
      <c r="L17" s="40">
        <f t="shared" si="0"/>
        <v>426.12333333333333</v>
      </c>
      <c r="M17" s="40">
        <f t="shared" si="1"/>
        <v>352.22797619047617</v>
      </c>
    </row>
    <row r="18" spans="3:13" ht="9.4499999999999993" customHeight="1" x14ac:dyDescent="0.15">
      <c r="C18" s="21">
        <v>10</v>
      </c>
      <c r="D18" s="40">
        <v>406.375</v>
      </c>
      <c r="E18" s="40">
        <v>401.8125</v>
      </c>
      <c r="F18" s="40">
        <v>417.16666666666669</v>
      </c>
      <c r="G18" s="40">
        <v>425.17083333333329</v>
      </c>
      <c r="H18" s="40">
        <v>432.19583333333333</v>
      </c>
      <c r="I18" s="40">
        <v>279.54166666666669</v>
      </c>
      <c r="J18" s="40">
        <v>193.15555555555557</v>
      </c>
      <c r="L18" s="40">
        <f t="shared" si="0"/>
        <v>416.54416666666668</v>
      </c>
      <c r="M18" s="40">
        <f t="shared" si="1"/>
        <v>365.05972222222221</v>
      </c>
    </row>
    <row r="19" spans="3:13" ht="9.4499999999999993" customHeight="1" x14ac:dyDescent="0.15">
      <c r="C19" s="21">
        <v>11</v>
      </c>
      <c r="D19" s="40">
        <v>428</v>
      </c>
      <c r="E19" s="40">
        <v>426.79166666666669</v>
      </c>
      <c r="F19" s="40">
        <v>434.89583333333331</v>
      </c>
      <c r="G19" s="40">
        <v>431.1583333333333</v>
      </c>
      <c r="H19" s="40">
        <v>454.75833333333333</v>
      </c>
      <c r="I19" s="40">
        <v>329.57083333333333</v>
      </c>
      <c r="J19" s="40">
        <v>242.58888888888887</v>
      </c>
      <c r="L19" s="40">
        <f t="shared" si="0"/>
        <v>435.12083333333328</v>
      </c>
      <c r="M19" s="40">
        <f t="shared" si="1"/>
        <v>392.53769841269838</v>
      </c>
    </row>
    <row r="20" spans="3:13" ht="9.4499999999999993" customHeight="1" x14ac:dyDescent="0.15">
      <c r="C20" s="21">
        <v>12</v>
      </c>
      <c r="D20" s="40">
        <v>480.8125</v>
      </c>
      <c r="E20" s="40">
        <v>474.0625</v>
      </c>
      <c r="F20" s="40">
        <v>481.95833333333331</v>
      </c>
      <c r="G20" s="40">
        <v>483.17500000000001</v>
      </c>
      <c r="H20" s="40">
        <v>503.65</v>
      </c>
      <c r="I20" s="40">
        <v>382.91666666666669</v>
      </c>
      <c r="J20" s="40">
        <v>286.72777777777782</v>
      </c>
      <c r="L20" s="40">
        <f t="shared" si="0"/>
        <v>484.73166666666668</v>
      </c>
      <c r="M20" s="40">
        <f t="shared" si="1"/>
        <v>441.9003968253968</v>
      </c>
    </row>
    <row r="21" spans="3:13" ht="9.4499999999999993" customHeight="1" x14ac:dyDescent="0.15">
      <c r="C21" s="21">
        <v>13</v>
      </c>
      <c r="D21" s="40">
        <v>554.875</v>
      </c>
      <c r="E21" s="40">
        <v>549.14583333333337</v>
      </c>
      <c r="F21" s="40">
        <v>560.27083333333337</v>
      </c>
      <c r="G21" s="40">
        <v>552.5291666666667</v>
      </c>
      <c r="H21" s="40">
        <v>585.79583333333335</v>
      </c>
      <c r="I21" s="40">
        <v>439.88749999999999</v>
      </c>
      <c r="J21" s="40">
        <v>381.2</v>
      </c>
      <c r="L21" s="40">
        <f t="shared" si="0"/>
        <v>560.52333333333331</v>
      </c>
      <c r="M21" s="40">
        <f t="shared" si="1"/>
        <v>517.67202380952381</v>
      </c>
    </row>
    <row r="22" spans="3:13" ht="9.4499999999999993" customHeight="1" x14ac:dyDescent="0.15">
      <c r="C22" s="21">
        <v>14</v>
      </c>
      <c r="D22" s="40">
        <v>520.875</v>
      </c>
      <c r="E22" s="40">
        <v>517.27083333333337</v>
      </c>
      <c r="F22" s="40">
        <v>540.45833333333337</v>
      </c>
      <c r="G22" s="40">
        <v>530.82083333333333</v>
      </c>
      <c r="H22" s="40">
        <v>584.62083333333339</v>
      </c>
      <c r="I22" s="40">
        <v>440.45</v>
      </c>
      <c r="J22" s="40">
        <v>378.22222222222223</v>
      </c>
      <c r="L22" s="40">
        <f t="shared" si="0"/>
        <v>538.80916666666667</v>
      </c>
      <c r="M22" s="40">
        <f t="shared" si="1"/>
        <v>501.81686507936507</v>
      </c>
    </row>
    <row r="23" spans="3:13" ht="9.4499999999999993" customHeight="1" x14ac:dyDescent="0.15">
      <c r="C23" s="21">
        <v>15</v>
      </c>
      <c r="D23" s="40">
        <v>527</v>
      </c>
      <c r="E23" s="40">
        <v>525.27083333333337</v>
      </c>
      <c r="F23" s="40">
        <v>536.02083333333337</v>
      </c>
      <c r="G23" s="40">
        <v>531.03750000000002</v>
      </c>
      <c r="H23" s="40">
        <v>569.14583333333337</v>
      </c>
      <c r="I23" s="40">
        <v>443.69166666666666</v>
      </c>
      <c r="J23" s="40">
        <v>373.26111111111112</v>
      </c>
      <c r="L23" s="40">
        <f t="shared" si="0"/>
        <v>537.69500000000005</v>
      </c>
      <c r="M23" s="40">
        <f t="shared" si="1"/>
        <v>500.77539682539685</v>
      </c>
    </row>
    <row r="24" spans="3:13" ht="9.4499999999999993" customHeight="1" x14ac:dyDescent="0.15">
      <c r="C24" s="21">
        <v>16</v>
      </c>
      <c r="D24" s="40">
        <v>592.25</v>
      </c>
      <c r="E24" s="40">
        <v>607.5625</v>
      </c>
      <c r="F24" s="40">
        <v>620.29166666666663</v>
      </c>
      <c r="G24" s="40">
        <v>594.86666666666667</v>
      </c>
      <c r="H24" s="40">
        <v>632.71249999999998</v>
      </c>
      <c r="I24" s="40">
        <v>415.29583333333329</v>
      </c>
      <c r="J24" s="40">
        <v>354.68888888888887</v>
      </c>
      <c r="L24" s="40">
        <f t="shared" si="0"/>
        <v>609.53666666666663</v>
      </c>
      <c r="M24" s="40">
        <f t="shared" si="1"/>
        <v>545.38115079365082</v>
      </c>
    </row>
    <row r="25" spans="3:13" ht="9.4499999999999993" customHeight="1" x14ac:dyDescent="0.15">
      <c r="C25" s="21">
        <v>17</v>
      </c>
      <c r="D25" s="40">
        <v>592.5625</v>
      </c>
      <c r="E25" s="40">
        <v>611.04166666666663</v>
      </c>
      <c r="F25" s="40">
        <v>608.3125</v>
      </c>
      <c r="G25" s="40">
        <v>593.67083333333335</v>
      </c>
      <c r="H25" s="40">
        <v>581.37916666666661</v>
      </c>
      <c r="I25" s="40">
        <v>389.65</v>
      </c>
      <c r="J25" s="40">
        <v>313.98333333333335</v>
      </c>
      <c r="L25" s="40">
        <f t="shared" si="0"/>
        <v>597.3933333333332</v>
      </c>
      <c r="M25" s="40">
        <f t="shared" si="1"/>
        <v>527.2285714285714</v>
      </c>
    </row>
    <row r="26" spans="3:13" ht="9.4499999999999993" customHeight="1" x14ac:dyDescent="0.15">
      <c r="C26" s="21">
        <v>18</v>
      </c>
      <c r="D26" s="40">
        <v>430.9375</v>
      </c>
      <c r="E26" s="40">
        <v>454.60416666666669</v>
      </c>
      <c r="F26" s="40">
        <v>481.5</v>
      </c>
      <c r="G26" s="40">
        <v>458.2791666666667</v>
      </c>
      <c r="H26" s="40">
        <v>460.17916666666667</v>
      </c>
      <c r="I26" s="40">
        <v>372.85833333333329</v>
      </c>
      <c r="J26" s="40">
        <v>316.70555555555558</v>
      </c>
      <c r="L26" s="40">
        <f t="shared" si="0"/>
        <v>457.1</v>
      </c>
      <c r="M26" s="40">
        <f t="shared" si="1"/>
        <v>425.00912698412696</v>
      </c>
    </row>
    <row r="27" spans="3:13" ht="9.4499999999999993" customHeight="1" x14ac:dyDescent="0.15">
      <c r="C27" s="21">
        <v>19</v>
      </c>
      <c r="D27" s="40">
        <v>316.5625</v>
      </c>
      <c r="E27" s="40">
        <v>331.70833333333331</v>
      </c>
      <c r="F27" s="40">
        <v>351.83333333333331</v>
      </c>
      <c r="G27" s="40">
        <v>343.4666666666667</v>
      </c>
      <c r="H27" s="40">
        <v>356.61250000000001</v>
      </c>
      <c r="I27" s="40">
        <v>318.5916666666667</v>
      </c>
      <c r="J27" s="40">
        <v>199.04999999999998</v>
      </c>
      <c r="L27" s="40">
        <f t="shared" si="0"/>
        <v>340.03666666666663</v>
      </c>
      <c r="M27" s="40">
        <f t="shared" si="1"/>
        <v>316.83214285714286</v>
      </c>
    </row>
    <row r="28" spans="3:13" ht="9.4499999999999993" customHeight="1" x14ac:dyDescent="0.15">
      <c r="C28" s="21">
        <v>20</v>
      </c>
      <c r="D28" s="40">
        <v>250.5625</v>
      </c>
      <c r="E28" s="40">
        <v>265.64583333333331</v>
      </c>
      <c r="F28" s="40">
        <v>288.5625</v>
      </c>
      <c r="G28" s="40">
        <v>262.95</v>
      </c>
      <c r="H28" s="40">
        <v>293.14583333333331</v>
      </c>
      <c r="I28" s="40">
        <v>244.38749999999999</v>
      </c>
      <c r="J28" s="40">
        <v>135.86666666666667</v>
      </c>
      <c r="L28" s="40">
        <f t="shared" si="0"/>
        <v>272.17333333333329</v>
      </c>
      <c r="M28" s="40">
        <f t="shared" si="1"/>
        <v>248.73154761904763</v>
      </c>
    </row>
    <row r="29" spans="3:13" ht="9.4499999999999993" customHeight="1" x14ac:dyDescent="0.15">
      <c r="C29" s="21">
        <v>21</v>
      </c>
      <c r="D29" s="40">
        <v>257.1875</v>
      </c>
      <c r="E29" s="40">
        <v>260.04166666666669</v>
      </c>
      <c r="F29" s="40">
        <v>284.02083333333331</v>
      </c>
      <c r="G29" s="40">
        <v>268.18333333333334</v>
      </c>
      <c r="H29" s="40">
        <v>328.04583333333335</v>
      </c>
      <c r="I29" s="40">
        <v>225.9041666666667</v>
      </c>
      <c r="J29" s="40">
        <v>142.10555555555553</v>
      </c>
      <c r="L29" s="40">
        <f t="shared" si="0"/>
        <v>279.49583333333334</v>
      </c>
      <c r="M29" s="40">
        <f t="shared" si="1"/>
        <v>252.21269841269844</v>
      </c>
    </row>
    <row r="30" spans="3:13" ht="9.4499999999999993" customHeight="1" x14ac:dyDescent="0.15">
      <c r="C30" s="21">
        <v>22</v>
      </c>
      <c r="D30" s="40">
        <v>175.875</v>
      </c>
      <c r="E30" s="40">
        <v>202.25</v>
      </c>
      <c r="F30" s="40">
        <v>219.8125</v>
      </c>
      <c r="G30" s="40">
        <v>193.07499999999999</v>
      </c>
      <c r="H30" s="40">
        <v>239.4375</v>
      </c>
      <c r="I30" s="40">
        <v>146.93333333333334</v>
      </c>
      <c r="J30" s="40">
        <v>88.1388888888889</v>
      </c>
      <c r="L30" s="40">
        <f t="shared" si="0"/>
        <v>206.09</v>
      </c>
      <c r="M30" s="40">
        <f t="shared" si="1"/>
        <v>180.78888888888892</v>
      </c>
    </row>
    <row r="31" spans="3:13" ht="9.4499999999999993" customHeight="1" x14ac:dyDescent="0.15">
      <c r="C31" s="21">
        <v>23</v>
      </c>
      <c r="D31" s="40">
        <v>67.8125</v>
      </c>
      <c r="E31" s="40">
        <v>73.416666666666671</v>
      </c>
      <c r="F31" s="40">
        <v>89</v>
      </c>
      <c r="G31" s="40">
        <v>76.208333333333329</v>
      </c>
      <c r="H31" s="40">
        <v>102.95416666666667</v>
      </c>
      <c r="I31" s="40">
        <v>78.862499999999997</v>
      </c>
      <c r="J31" s="40">
        <v>46.833333333333336</v>
      </c>
      <c r="L31" s="40">
        <f t="shared" si="0"/>
        <v>81.87833333333333</v>
      </c>
      <c r="M31" s="40">
        <f t="shared" si="1"/>
        <v>76.441071428571419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6011.75</v>
      </c>
      <c r="E33" s="40">
        <f t="shared" ref="E33:J33" si="2">SUM(E15:E26)</f>
        <v>6127.0208333333339</v>
      </c>
      <c r="F33" s="40">
        <f t="shared" si="2"/>
        <v>6252.4375000000009</v>
      </c>
      <c r="G33" s="40">
        <f t="shared" si="2"/>
        <v>6131.9416666666675</v>
      </c>
      <c r="H33" s="40">
        <f t="shared" si="2"/>
        <v>6223.1583333333328</v>
      </c>
      <c r="I33" s="40">
        <f t="shared" si="2"/>
        <v>4014.6541666666662</v>
      </c>
      <c r="J33" s="40">
        <f t="shared" si="2"/>
        <v>3157.911111111111</v>
      </c>
      <c r="L33" s="40">
        <f>SUM(L15:L26)</f>
        <v>6149.2616666666672</v>
      </c>
      <c r="M33" s="40">
        <f>SUM(M15:M26)</f>
        <v>5416.9819444444447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1478.0625</v>
      </c>
      <c r="E34" s="40">
        <f t="shared" ref="E34:J34" si="3">SUM(E15:E17)</f>
        <v>1559.4583333333335</v>
      </c>
      <c r="F34" s="40">
        <f t="shared" si="3"/>
        <v>1571.5625</v>
      </c>
      <c r="G34" s="40">
        <f t="shared" si="3"/>
        <v>1531.2333333333331</v>
      </c>
      <c r="H34" s="40">
        <f t="shared" si="3"/>
        <v>1418.7208333333333</v>
      </c>
      <c r="I34" s="40">
        <f t="shared" si="3"/>
        <v>520.79166666666663</v>
      </c>
      <c r="J34" s="40">
        <f t="shared" si="3"/>
        <v>317.37777777777774</v>
      </c>
      <c r="L34" s="40">
        <f>SUM(L15:L17)</f>
        <v>1511.8074999999999</v>
      </c>
      <c r="M34" s="40">
        <f>SUM(M15:M17)</f>
        <v>1199.600992063492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2917.9375</v>
      </c>
      <c r="E35" s="40">
        <f t="shared" ref="E35:J35" si="4">SUM(E18:E23)</f>
        <v>2894.354166666667</v>
      </c>
      <c r="F35" s="40">
        <f t="shared" si="4"/>
        <v>2970.7708333333335</v>
      </c>
      <c r="G35" s="40">
        <f t="shared" si="4"/>
        <v>2953.8916666666664</v>
      </c>
      <c r="H35" s="40">
        <f t="shared" si="4"/>
        <v>3130.1666666666665</v>
      </c>
      <c r="I35" s="40">
        <f t="shared" si="4"/>
        <v>2316.0583333333334</v>
      </c>
      <c r="J35" s="40">
        <f t="shared" si="4"/>
        <v>1855.1555555555556</v>
      </c>
      <c r="L35" s="40">
        <f>SUM(L18:L23)</f>
        <v>2973.4241666666667</v>
      </c>
      <c r="M35" s="40">
        <f>SUM(M18:M23)</f>
        <v>2719.7621031746035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1615.75</v>
      </c>
      <c r="E36" s="40">
        <f t="shared" ref="E36:J36" si="5">SUM(E24:E26)</f>
        <v>1673.2083333333333</v>
      </c>
      <c r="F36" s="40">
        <f t="shared" si="5"/>
        <v>1710.1041666666665</v>
      </c>
      <c r="G36" s="40">
        <f t="shared" si="5"/>
        <v>1646.8166666666666</v>
      </c>
      <c r="H36" s="40">
        <f t="shared" si="5"/>
        <v>1674.2708333333335</v>
      </c>
      <c r="I36" s="40">
        <f t="shared" si="5"/>
        <v>1177.8041666666666</v>
      </c>
      <c r="J36" s="40">
        <f t="shared" si="5"/>
        <v>985.37777777777774</v>
      </c>
      <c r="L36" s="40">
        <f>SUM(L24:L26)</f>
        <v>1664.0299999999997</v>
      </c>
      <c r="M36" s="40">
        <f>SUM(M24:M26)</f>
        <v>1497.6188492063493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7587.4375</v>
      </c>
      <c r="E37" s="40">
        <f t="shared" ref="E37:J37" si="6">SUM(E8:E31)</f>
        <v>7824.5208333333339</v>
      </c>
      <c r="F37" s="40">
        <f t="shared" si="6"/>
        <v>8103.770833333333</v>
      </c>
      <c r="G37" s="40">
        <f t="shared" si="6"/>
        <v>7873.2083333333339</v>
      </c>
      <c r="H37" s="40">
        <f t="shared" si="6"/>
        <v>8126.8249999999989</v>
      </c>
      <c r="I37" s="40">
        <f t="shared" si="6"/>
        <v>5438.8041666666668</v>
      </c>
      <c r="J37" s="40">
        <f t="shared" si="6"/>
        <v>4115.0111111111109</v>
      </c>
      <c r="L37" s="40">
        <f>SUM(L8:L31)</f>
        <v>7903.1525000000001</v>
      </c>
      <c r="M37" s="40">
        <f>SUM(M8:M31)</f>
        <v>7009.9396825396825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/>
      <c r="D43" s="35"/>
      <c r="E43" s="35"/>
      <c r="F43" s="35"/>
      <c r="G43" s="35"/>
      <c r="H43" s="35"/>
      <c r="I43" s="35"/>
      <c r="J43" s="35"/>
      <c r="K43" s="35">
        <v>6339.5999999999995</v>
      </c>
      <c r="L43" s="35">
        <v>6143.33</v>
      </c>
      <c r="M43" s="35">
        <v>5594.2499999999991</v>
      </c>
      <c r="N43" s="35">
        <v>6519.8666666666668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/>
      <c r="D44" s="35"/>
      <c r="E44" s="35"/>
      <c r="F44" s="35"/>
      <c r="G44" s="35"/>
      <c r="H44" s="35"/>
      <c r="I44" s="35"/>
      <c r="J44" s="35"/>
      <c r="K44" s="35">
        <v>7987.2999999999993</v>
      </c>
      <c r="L44" s="35">
        <v>8031.16</v>
      </c>
      <c r="M44" s="35">
        <v>7163.6499999999987</v>
      </c>
      <c r="N44" s="35">
        <v>8430.5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/>
      <c r="D47" s="35"/>
      <c r="E47" s="35"/>
      <c r="F47" s="35"/>
      <c r="G47" s="35"/>
      <c r="H47" s="35"/>
      <c r="I47" s="35"/>
      <c r="J47" s="35"/>
      <c r="K47" s="35">
        <v>4397</v>
      </c>
      <c r="L47" s="35">
        <v>4284.2</v>
      </c>
      <c r="M47" s="35">
        <v>2932.75</v>
      </c>
      <c r="N47" s="35">
        <v>4444.666666666667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/>
      <c r="D48" s="35"/>
      <c r="E48" s="35"/>
      <c r="F48" s="35"/>
      <c r="G48" s="35"/>
      <c r="H48" s="35"/>
      <c r="I48" s="35"/>
      <c r="J48" s="35"/>
      <c r="K48" s="35">
        <v>5866</v>
      </c>
      <c r="L48" s="35">
        <v>5759.8</v>
      </c>
      <c r="M48" s="35">
        <v>4014.75</v>
      </c>
      <c r="N48" s="35">
        <v>6114.6666666666661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/>
      <c r="D51" s="35"/>
      <c r="E51" s="35"/>
      <c r="F51" s="35"/>
      <c r="G51" s="35"/>
      <c r="H51" s="35"/>
      <c r="I51" s="35"/>
      <c r="J51" s="35"/>
      <c r="K51" s="35"/>
      <c r="L51" s="35">
        <v>3428</v>
      </c>
      <c r="M51" s="35">
        <v>2446.3999999999996</v>
      </c>
      <c r="N51" s="35">
        <v>3599.333333333333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/>
      <c r="D52" s="35"/>
      <c r="E52" s="35"/>
      <c r="F52" s="35"/>
      <c r="G52" s="35"/>
      <c r="H52" s="35"/>
      <c r="I52" s="35"/>
      <c r="J52" s="35"/>
      <c r="K52" s="35"/>
      <c r="L52" s="35">
        <v>4377.5</v>
      </c>
      <c r="M52" s="35">
        <v>3356.2</v>
      </c>
      <c r="N52" s="35">
        <v>4611.3333333333339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57" display="Index" xr:uid="{8114F4CC-C60A-487F-B1BE-3B4A17587838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3DF60-5DB0-4D55-A73E-C07930D0CC9D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116</v>
      </c>
      <c r="E3" s="46"/>
      <c r="F3" s="46"/>
      <c r="G3" s="8"/>
      <c r="H3" s="48" t="s">
        <v>13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59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18</v>
      </c>
      <c r="E8" s="40">
        <v>19.875</v>
      </c>
      <c r="F8" s="40">
        <v>21.75</v>
      </c>
      <c r="G8" s="40">
        <v>25.566666666666666</v>
      </c>
      <c r="H8" s="40">
        <v>20.229166666666668</v>
      </c>
      <c r="I8" s="40">
        <v>22.612500000000001</v>
      </c>
      <c r="J8" s="40">
        <v>23.466666666666669</v>
      </c>
      <c r="L8" s="40">
        <f>AVERAGE(D8:H8)</f>
        <v>21.084166666666668</v>
      </c>
      <c r="M8" s="40">
        <f>AVERAGE(D8:J8)</f>
        <v>21.642857142857142</v>
      </c>
      <c r="O8" s="29"/>
    </row>
    <row r="9" spans="1:15" ht="9.4499999999999993" customHeight="1" x14ac:dyDescent="0.15">
      <c r="C9" s="21">
        <v>1</v>
      </c>
      <c r="D9" s="40">
        <v>13.9375</v>
      </c>
      <c r="E9" s="40">
        <v>12.8125</v>
      </c>
      <c r="F9" s="40">
        <v>13.604166666666666</v>
      </c>
      <c r="G9" s="40">
        <v>15.191666666666666</v>
      </c>
      <c r="H9" s="40">
        <v>17.283333333333331</v>
      </c>
      <c r="I9" s="40">
        <v>16.087499999999999</v>
      </c>
      <c r="J9" s="40">
        <v>15.555555555555555</v>
      </c>
      <c r="L9" s="40">
        <f t="shared" ref="L9:L31" si="0">AVERAGE(D9:H9)</f>
        <v>14.565833333333334</v>
      </c>
      <c r="M9" s="40">
        <f t="shared" ref="M9:M31" si="1">AVERAGE(D9:J9)</f>
        <v>14.924603174603174</v>
      </c>
      <c r="O9" s="29"/>
    </row>
    <row r="10" spans="1:15" ht="9.4499999999999993" customHeight="1" x14ac:dyDescent="0.15">
      <c r="C10" s="21">
        <v>2</v>
      </c>
      <c r="D10" s="40">
        <v>34.25</v>
      </c>
      <c r="E10" s="40">
        <v>32.1875</v>
      </c>
      <c r="F10" s="40">
        <v>34.145833333333336</v>
      </c>
      <c r="G10" s="40">
        <v>31.720833333333331</v>
      </c>
      <c r="H10" s="40">
        <v>32.658333333333331</v>
      </c>
      <c r="I10" s="40">
        <v>24.920833333333334</v>
      </c>
      <c r="J10" s="40">
        <v>25.127777777777776</v>
      </c>
      <c r="L10" s="40">
        <f t="shared" si="0"/>
        <v>32.9925</v>
      </c>
      <c r="M10" s="40">
        <f t="shared" si="1"/>
        <v>30.715873015873012</v>
      </c>
      <c r="O10" s="29"/>
    </row>
    <row r="11" spans="1:15" ht="9.4499999999999993" customHeight="1" x14ac:dyDescent="0.15">
      <c r="C11" s="21">
        <v>3</v>
      </c>
      <c r="D11" s="40">
        <v>29.75</v>
      </c>
      <c r="E11" s="40">
        <v>34.0625</v>
      </c>
      <c r="F11" s="40">
        <v>35.166666666666664</v>
      </c>
      <c r="G11" s="40">
        <v>37.049999999999997</v>
      </c>
      <c r="H11" s="40">
        <v>32.674999999999997</v>
      </c>
      <c r="I11" s="40">
        <v>28.712499999999999</v>
      </c>
      <c r="J11" s="40">
        <v>27.722222222222218</v>
      </c>
      <c r="L11" s="40">
        <f t="shared" si="0"/>
        <v>33.740833333333327</v>
      </c>
      <c r="M11" s="40">
        <f t="shared" si="1"/>
        <v>32.162698412698411</v>
      </c>
      <c r="O11" s="29"/>
    </row>
    <row r="12" spans="1:15" ht="9.4499999999999993" customHeight="1" x14ac:dyDescent="0.15">
      <c r="C12" s="21">
        <v>4</v>
      </c>
      <c r="D12" s="40">
        <v>57.8125</v>
      </c>
      <c r="E12" s="40">
        <v>61</v>
      </c>
      <c r="F12" s="40">
        <v>62.895833333333336</v>
      </c>
      <c r="G12" s="40">
        <v>68.849999999999994</v>
      </c>
      <c r="H12" s="40">
        <v>65.366666666666674</v>
      </c>
      <c r="I12" s="40">
        <v>41.391666666666666</v>
      </c>
      <c r="J12" s="40">
        <v>26.105555555555554</v>
      </c>
      <c r="L12" s="40">
        <f t="shared" si="0"/>
        <v>63.185000000000002</v>
      </c>
      <c r="M12" s="40">
        <f t="shared" si="1"/>
        <v>54.774603174603172</v>
      </c>
    </row>
    <row r="13" spans="1:15" ht="9.4499999999999993" customHeight="1" x14ac:dyDescent="0.15">
      <c r="C13" s="21">
        <v>5</v>
      </c>
      <c r="D13" s="40">
        <v>237.1875</v>
      </c>
      <c r="E13" s="40">
        <v>240.64583333333334</v>
      </c>
      <c r="F13" s="40">
        <v>254.20833333333331</v>
      </c>
      <c r="G13" s="40">
        <v>247.95416666666665</v>
      </c>
      <c r="H13" s="40">
        <v>239.875</v>
      </c>
      <c r="I13" s="40">
        <v>123.14583333333334</v>
      </c>
      <c r="J13" s="40">
        <v>110.00555555555555</v>
      </c>
      <c r="L13" s="40">
        <f t="shared" si="0"/>
        <v>243.97416666666669</v>
      </c>
      <c r="M13" s="40">
        <f t="shared" si="1"/>
        <v>207.57460317460317</v>
      </c>
    </row>
    <row r="14" spans="1:15" ht="9.4499999999999993" customHeight="1" x14ac:dyDescent="0.15">
      <c r="C14" s="21">
        <v>6</v>
      </c>
      <c r="D14" s="40">
        <v>382.6875</v>
      </c>
      <c r="E14" s="40">
        <v>395.85416666666669</v>
      </c>
      <c r="F14" s="40">
        <v>393.27083333333331</v>
      </c>
      <c r="G14" s="40">
        <v>392.64166666666671</v>
      </c>
      <c r="H14" s="40">
        <v>381.13333333333333</v>
      </c>
      <c r="I14" s="40">
        <v>178.35416666666666</v>
      </c>
      <c r="J14" s="40">
        <v>134.15</v>
      </c>
      <c r="L14" s="40">
        <f t="shared" si="0"/>
        <v>389.11750000000001</v>
      </c>
      <c r="M14" s="40">
        <f t="shared" si="1"/>
        <v>322.58452380952383</v>
      </c>
    </row>
    <row r="15" spans="1:15" ht="9.4499999999999993" customHeight="1" x14ac:dyDescent="0.15">
      <c r="C15" s="21">
        <v>7</v>
      </c>
      <c r="D15" s="40">
        <v>432.625</v>
      </c>
      <c r="E15" s="40">
        <v>439.625</v>
      </c>
      <c r="F15" s="40">
        <v>452.39583333333331</v>
      </c>
      <c r="G15" s="40">
        <v>437.35416666666669</v>
      </c>
      <c r="H15" s="40">
        <v>426.97916666666669</v>
      </c>
      <c r="I15" s="40">
        <v>134.38749999999999</v>
      </c>
      <c r="J15" s="40">
        <v>96.288888888888891</v>
      </c>
      <c r="L15" s="40">
        <f t="shared" si="0"/>
        <v>437.79583333333329</v>
      </c>
      <c r="M15" s="40">
        <f t="shared" si="1"/>
        <v>345.66507936507929</v>
      </c>
    </row>
    <row r="16" spans="1:15" ht="9.4499999999999993" customHeight="1" x14ac:dyDescent="0.15">
      <c r="C16" s="21">
        <v>8</v>
      </c>
      <c r="D16" s="40">
        <v>434.6875</v>
      </c>
      <c r="E16" s="40">
        <v>435</v>
      </c>
      <c r="F16" s="40">
        <v>435.375</v>
      </c>
      <c r="G16" s="40">
        <v>423.9083333333333</v>
      </c>
      <c r="H16" s="40">
        <v>405.1875</v>
      </c>
      <c r="I16" s="40">
        <v>158.09583333333333</v>
      </c>
      <c r="J16" s="40">
        <v>97.955555555555563</v>
      </c>
      <c r="L16" s="40">
        <f t="shared" si="0"/>
        <v>426.83166666666665</v>
      </c>
      <c r="M16" s="40">
        <f t="shared" si="1"/>
        <v>341.45853174603178</v>
      </c>
    </row>
    <row r="17" spans="3:13" ht="9.4499999999999993" customHeight="1" x14ac:dyDescent="0.15">
      <c r="C17" s="21">
        <v>9</v>
      </c>
      <c r="D17" s="40">
        <v>389.375</v>
      </c>
      <c r="E17" s="40">
        <v>404.0625</v>
      </c>
      <c r="F17" s="40">
        <v>405.72916666666669</v>
      </c>
      <c r="G17" s="40">
        <v>393.66666666666669</v>
      </c>
      <c r="H17" s="40">
        <v>390</v>
      </c>
      <c r="I17" s="40">
        <v>220.6541666666667</v>
      </c>
      <c r="J17" s="40">
        <v>136.62777777777777</v>
      </c>
      <c r="L17" s="40">
        <f t="shared" si="0"/>
        <v>396.56666666666672</v>
      </c>
      <c r="M17" s="40">
        <f t="shared" si="1"/>
        <v>334.30218253968258</v>
      </c>
    </row>
    <row r="18" spans="3:13" ht="9.4499999999999993" customHeight="1" x14ac:dyDescent="0.15">
      <c r="C18" s="21">
        <v>10</v>
      </c>
      <c r="D18" s="40">
        <v>349.75</v>
      </c>
      <c r="E18" s="40">
        <v>342.27083333333331</v>
      </c>
      <c r="F18" s="40">
        <v>361.58333333333331</v>
      </c>
      <c r="G18" s="40">
        <v>351.76249999999999</v>
      </c>
      <c r="H18" s="40">
        <v>357.15</v>
      </c>
      <c r="I18" s="40">
        <v>255.1583333333333</v>
      </c>
      <c r="J18" s="40">
        <v>161.05555555555554</v>
      </c>
      <c r="L18" s="40">
        <f t="shared" si="0"/>
        <v>352.50333333333327</v>
      </c>
      <c r="M18" s="40">
        <f t="shared" si="1"/>
        <v>311.24722222222221</v>
      </c>
    </row>
    <row r="19" spans="3:13" ht="9.4499999999999993" customHeight="1" x14ac:dyDescent="0.15">
      <c r="C19" s="21">
        <v>11</v>
      </c>
      <c r="D19" s="40">
        <v>357.875</v>
      </c>
      <c r="E19" s="40">
        <v>351.3125</v>
      </c>
      <c r="F19" s="40">
        <v>354.77083333333331</v>
      </c>
      <c r="G19" s="40">
        <v>346.45</v>
      </c>
      <c r="H19" s="40">
        <v>356.73750000000001</v>
      </c>
      <c r="I19" s="40">
        <v>277.20416666666665</v>
      </c>
      <c r="J19" s="40">
        <v>225.57777777777778</v>
      </c>
      <c r="L19" s="40">
        <f t="shared" si="0"/>
        <v>353.42916666666667</v>
      </c>
      <c r="M19" s="40">
        <f t="shared" si="1"/>
        <v>324.27539682539685</v>
      </c>
    </row>
    <row r="20" spans="3:13" ht="9.4499999999999993" customHeight="1" x14ac:dyDescent="0.15">
      <c r="C20" s="21">
        <v>12</v>
      </c>
      <c r="D20" s="40">
        <v>382.5</v>
      </c>
      <c r="E20" s="40">
        <v>372.3125</v>
      </c>
      <c r="F20" s="40">
        <v>392.39583333333331</v>
      </c>
      <c r="G20" s="40">
        <v>393.75</v>
      </c>
      <c r="H20" s="40">
        <v>398.6541666666667</v>
      </c>
      <c r="I20" s="40">
        <v>306.88749999999999</v>
      </c>
      <c r="J20" s="40">
        <v>261.27222222222218</v>
      </c>
      <c r="L20" s="40">
        <f t="shared" si="0"/>
        <v>387.92250000000001</v>
      </c>
      <c r="M20" s="40">
        <f t="shared" si="1"/>
        <v>358.25317460317461</v>
      </c>
    </row>
    <row r="21" spans="3:13" ht="9.4499999999999993" customHeight="1" x14ac:dyDescent="0.15">
      <c r="C21" s="21">
        <v>13</v>
      </c>
      <c r="D21" s="40">
        <v>460.75</v>
      </c>
      <c r="E21" s="40">
        <v>448.85416666666669</v>
      </c>
      <c r="F21" s="40">
        <v>462.70833333333331</v>
      </c>
      <c r="G21" s="40">
        <v>441.625</v>
      </c>
      <c r="H21" s="40">
        <v>465.62083333333339</v>
      </c>
      <c r="I21" s="40">
        <v>348.7</v>
      </c>
      <c r="J21" s="40">
        <v>309.46111111111105</v>
      </c>
      <c r="L21" s="40">
        <f t="shared" si="0"/>
        <v>455.91166666666669</v>
      </c>
      <c r="M21" s="40">
        <f t="shared" si="1"/>
        <v>419.67420634920637</v>
      </c>
    </row>
    <row r="22" spans="3:13" ht="9.4499999999999993" customHeight="1" x14ac:dyDescent="0.15">
      <c r="C22" s="21">
        <v>14</v>
      </c>
      <c r="D22" s="40">
        <v>392.9375</v>
      </c>
      <c r="E22" s="40">
        <v>371.89583333333331</v>
      </c>
      <c r="F22" s="40">
        <v>403.45833333333331</v>
      </c>
      <c r="G22" s="40">
        <v>392.48333333333329</v>
      </c>
      <c r="H22" s="40">
        <v>441.95416666666671</v>
      </c>
      <c r="I22" s="40">
        <v>326.19166666666666</v>
      </c>
      <c r="J22" s="40">
        <v>279.96666666666664</v>
      </c>
      <c r="L22" s="40">
        <f t="shared" si="0"/>
        <v>400.54583333333329</v>
      </c>
      <c r="M22" s="40">
        <f t="shared" si="1"/>
        <v>372.69821428571424</v>
      </c>
    </row>
    <row r="23" spans="3:13" ht="9.4499999999999993" customHeight="1" x14ac:dyDescent="0.15">
      <c r="C23" s="21">
        <v>15</v>
      </c>
      <c r="D23" s="40">
        <v>439.3125</v>
      </c>
      <c r="E23" s="40">
        <v>443.10416666666669</v>
      </c>
      <c r="F23" s="40">
        <v>480.89583333333337</v>
      </c>
      <c r="G23" s="40">
        <v>455.92083333333335</v>
      </c>
      <c r="H23" s="40">
        <v>496.92500000000001</v>
      </c>
      <c r="I23" s="40">
        <v>316.49166666666667</v>
      </c>
      <c r="J23" s="40">
        <v>231.76666666666665</v>
      </c>
      <c r="L23" s="40">
        <f t="shared" si="0"/>
        <v>463.23166666666668</v>
      </c>
      <c r="M23" s="40">
        <f t="shared" si="1"/>
        <v>409.20238095238102</v>
      </c>
    </row>
    <row r="24" spans="3:13" ht="9.4499999999999993" customHeight="1" x14ac:dyDescent="0.15">
      <c r="C24" s="21">
        <v>16</v>
      </c>
      <c r="D24" s="40">
        <v>498.1875</v>
      </c>
      <c r="E24" s="40">
        <v>561.5625</v>
      </c>
      <c r="F24" s="40">
        <v>563.16666666666663</v>
      </c>
      <c r="G24" s="40">
        <v>552.07083333333333</v>
      </c>
      <c r="H24" s="40">
        <v>515.71249999999998</v>
      </c>
      <c r="I24" s="40">
        <v>284.69583333333333</v>
      </c>
      <c r="J24" s="40">
        <v>195.17777777777778</v>
      </c>
      <c r="L24" s="40">
        <f t="shared" si="0"/>
        <v>538.14</v>
      </c>
      <c r="M24" s="40">
        <f t="shared" si="1"/>
        <v>452.93908730158728</v>
      </c>
    </row>
    <row r="25" spans="3:13" ht="9.4499999999999993" customHeight="1" x14ac:dyDescent="0.15">
      <c r="C25" s="21">
        <v>17</v>
      </c>
      <c r="D25" s="40">
        <v>402.6875</v>
      </c>
      <c r="E25" s="40">
        <v>440.04166666666669</v>
      </c>
      <c r="F25" s="40">
        <v>461.83333333333331</v>
      </c>
      <c r="G25" s="40">
        <v>437.10833333333329</v>
      </c>
      <c r="H25" s="40">
        <v>399.47916666666669</v>
      </c>
      <c r="I25" s="40">
        <v>244.14166666666665</v>
      </c>
      <c r="J25" s="40">
        <v>156.93333333333334</v>
      </c>
      <c r="L25" s="40">
        <f t="shared" si="0"/>
        <v>428.23</v>
      </c>
      <c r="M25" s="40">
        <f t="shared" si="1"/>
        <v>363.17500000000007</v>
      </c>
    </row>
    <row r="26" spans="3:13" ht="9.4499999999999993" customHeight="1" x14ac:dyDescent="0.15">
      <c r="C26" s="21">
        <v>18</v>
      </c>
      <c r="D26" s="40">
        <v>269.625</v>
      </c>
      <c r="E26" s="40">
        <v>291.3125</v>
      </c>
      <c r="F26" s="40">
        <v>312</v>
      </c>
      <c r="G26" s="40">
        <v>286.68333333333334</v>
      </c>
      <c r="H26" s="40">
        <v>295.68333333333334</v>
      </c>
      <c r="I26" s="40">
        <v>217.99166666666665</v>
      </c>
      <c r="J26" s="40">
        <v>146.37222222222223</v>
      </c>
      <c r="L26" s="40">
        <f t="shared" si="0"/>
        <v>291.06083333333333</v>
      </c>
      <c r="M26" s="40">
        <f t="shared" si="1"/>
        <v>259.95257936507937</v>
      </c>
    </row>
    <row r="27" spans="3:13" ht="9.4499999999999993" customHeight="1" x14ac:dyDescent="0.15">
      <c r="C27" s="21">
        <v>19</v>
      </c>
      <c r="D27" s="40">
        <v>160.0625</v>
      </c>
      <c r="E27" s="40">
        <v>157.20833333333334</v>
      </c>
      <c r="F27" s="40">
        <v>173.02083333333334</v>
      </c>
      <c r="G27" s="40">
        <v>169.39166666666665</v>
      </c>
      <c r="H27" s="40">
        <v>176.44583333333333</v>
      </c>
      <c r="I27" s="40">
        <v>135.9</v>
      </c>
      <c r="J27" s="40">
        <v>97.149999999999991</v>
      </c>
      <c r="L27" s="40">
        <f t="shared" si="0"/>
        <v>167.22583333333336</v>
      </c>
      <c r="M27" s="40">
        <f t="shared" si="1"/>
        <v>152.73988095238096</v>
      </c>
    </row>
    <row r="28" spans="3:13" ht="9.4499999999999993" customHeight="1" x14ac:dyDescent="0.15">
      <c r="C28" s="21">
        <v>20</v>
      </c>
      <c r="D28" s="40">
        <v>106.125</v>
      </c>
      <c r="E28" s="40">
        <v>117.02083333333333</v>
      </c>
      <c r="F28" s="40">
        <v>119.79166666666666</v>
      </c>
      <c r="G28" s="40">
        <v>117.5625</v>
      </c>
      <c r="H28" s="40">
        <v>129.33750000000001</v>
      </c>
      <c r="I28" s="40">
        <v>97.579166666666666</v>
      </c>
      <c r="J28" s="40">
        <v>80.194444444444443</v>
      </c>
      <c r="L28" s="40">
        <f t="shared" si="0"/>
        <v>117.9675</v>
      </c>
      <c r="M28" s="40">
        <f t="shared" si="1"/>
        <v>109.65873015873015</v>
      </c>
    </row>
    <row r="29" spans="3:13" ht="9.4499999999999993" customHeight="1" x14ac:dyDescent="0.15">
      <c r="C29" s="21">
        <v>21</v>
      </c>
      <c r="D29" s="40">
        <v>126.8125</v>
      </c>
      <c r="E29" s="40">
        <v>142.02083333333334</v>
      </c>
      <c r="F29" s="40">
        <v>148.77083333333334</v>
      </c>
      <c r="G29" s="40">
        <v>145.6875</v>
      </c>
      <c r="H29" s="40">
        <v>139.4</v>
      </c>
      <c r="I29" s="40">
        <v>105.12083333333332</v>
      </c>
      <c r="J29" s="40">
        <v>94.988888888888894</v>
      </c>
      <c r="L29" s="40">
        <f t="shared" si="0"/>
        <v>140.53833333333336</v>
      </c>
      <c r="M29" s="40">
        <f t="shared" si="1"/>
        <v>128.971626984127</v>
      </c>
    </row>
    <row r="30" spans="3:13" ht="9.4499999999999993" customHeight="1" x14ac:dyDescent="0.15">
      <c r="C30" s="21">
        <v>22</v>
      </c>
      <c r="D30" s="40">
        <v>60.625</v>
      </c>
      <c r="E30" s="40">
        <v>64.520833333333329</v>
      </c>
      <c r="F30" s="40">
        <v>73.1875</v>
      </c>
      <c r="G30" s="40">
        <v>78.587500000000006</v>
      </c>
      <c r="H30" s="40">
        <v>73.424999999999997</v>
      </c>
      <c r="I30" s="40">
        <v>68.941666666666663</v>
      </c>
      <c r="J30" s="40">
        <v>42.327777777777783</v>
      </c>
      <c r="L30" s="40">
        <f t="shared" si="0"/>
        <v>70.069166666666675</v>
      </c>
      <c r="M30" s="40">
        <f t="shared" si="1"/>
        <v>65.945039682539687</v>
      </c>
    </row>
    <row r="31" spans="3:13" ht="9.4499999999999993" customHeight="1" x14ac:dyDescent="0.15">
      <c r="C31" s="21">
        <v>23</v>
      </c>
      <c r="D31" s="40">
        <v>32.25</v>
      </c>
      <c r="E31" s="40">
        <v>33.3125</v>
      </c>
      <c r="F31" s="40">
        <v>38.520833333333336</v>
      </c>
      <c r="G31" s="40">
        <v>34.354166666666664</v>
      </c>
      <c r="H31" s="40">
        <v>38.6</v>
      </c>
      <c r="I31" s="40">
        <v>37.3125</v>
      </c>
      <c r="J31" s="40">
        <v>27.005555555555556</v>
      </c>
      <c r="L31" s="40">
        <f t="shared" si="0"/>
        <v>35.407499999999999</v>
      </c>
      <c r="M31" s="40">
        <f t="shared" si="1"/>
        <v>34.479365079365081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4810.3125</v>
      </c>
      <c r="E33" s="40">
        <f t="shared" ref="E33:J33" si="2">SUM(E15:E26)</f>
        <v>4901.354166666667</v>
      </c>
      <c r="F33" s="40">
        <f t="shared" si="2"/>
        <v>5086.3125</v>
      </c>
      <c r="G33" s="40">
        <f t="shared" si="2"/>
        <v>4912.7833333333338</v>
      </c>
      <c r="H33" s="40">
        <f t="shared" si="2"/>
        <v>4950.0833333333339</v>
      </c>
      <c r="I33" s="40">
        <f t="shared" si="2"/>
        <v>3090.6000000000004</v>
      </c>
      <c r="J33" s="40">
        <f t="shared" si="2"/>
        <v>2298.4555555555553</v>
      </c>
      <c r="L33" s="40">
        <f>SUM(L15:L26)</f>
        <v>4932.1691666666666</v>
      </c>
      <c r="M33" s="40">
        <f>SUM(M15:M26)</f>
        <v>4292.843055555556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1256.6875</v>
      </c>
      <c r="E34" s="40">
        <f t="shared" ref="E34:J34" si="3">SUM(E15:E17)</f>
        <v>1278.6875</v>
      </c>
      <c r="F34" s="40">
        <f t="shared" si="3"/>
        <v>1293.5</v>
      </c>
      <c r="G34" s="40">
        <f t="shared" si="3"/>
        <v>1254.9291666666668</v>
      </c>
      <c r="H34" s="40">
        <f t="shared" si="3"/>
        <v>1222.1666666666667</v>
      </c>
      <c r="I34" s="40">
        <f t="shared" si="3"/>
        <v>513.13750000000005</v>
      </c>
      <c r="J34" s="40">
        <f t="shared" si="3"/>
        <v>330.87222222222226</v>
      </c>
      <c r="L34" s="40">
        <f>SUM(L15:L17)</f>
        <v>1261.1941666666667</v>
      </c>
      <c r="M34" s="40">
        <f>SUM(M15:M17)</f>
        <v>1021.4257936507937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2383.125</v>
      </c>
      <c r="E35" s="40">
        <f t="shared" ref="E35:J35" si="4">SUM(E18:E23)</f>
        <v>2329.75</v>
      </c>
      <c r="F35" s="40">
        <f t="shared" si="4"/>
        <v>2455.8125</v>
      </c>
      <c r="G35" s="40">
        <f t="shared" si="4"/>
        <v>2381.9916666666668</v>
      </c>
      <c r="H35" s="40">
        <f t="shared" si="4"/>
        <v>2517.041666666667</v>
      </c>
      <c r="I35" s="40">
        <f t="shared" si="4"/>
        <v>1830.6333333333332</v>
      </c>
      <c r="J35" s="40">
        <f t="shared" si="4"/>
        <v>1469.1</v>
      </c>
      <c r="L35" s="40">
        <f>SUM(L18:L23)</f>
        <v>2413.5441666666666</v>
      </c>
      <c r="M35" s="40">
        <f>SUM(M18:M23)</f>
        <v>2195.3505952380956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1170.5</v>
      </c>
      <c r="E36" s="40">
        <f t="shared" ref="E36:J36" si="5">SUM(E24:E26)</f>
        <v>1292.9166666666667</v>
      </c>
      <c r="F36" s="40">
        <f t="shared" si="5"/>
        <v>1337</v>
      </c>
      <c r="G36" s="40">
        <f t="shared" si="5"/>
        <v>1275.8625</v>
      </c>
      <c r="H36" s="40">
        <f t="shared" si="5"/>
        <v>1210.875</v>
      </c>
      <c r="I36" s="40">
        <f t="shared" si="5"/>
        <v>746.82916666666665</v>
      </c>
      <c r="J36" s="40">
        <f t="shared" si="5"/>
        <v>498.48333333333335</v>
      </c>
      <c r="L36" s="40">
        <f>SUM(L24:L26)</f>
        <v>1257.4308333333333</v>
      </c>
      <c r="M36" s="40">
        <f>SUM(M24:M26)</f>
        <v>1076.0666666666666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6069.8125</v>
      </c>
      <c r="E37" s="40">
        <f t="shared" ref="E37:J37" si="6">SUM(E8:E31)</f>
        <v>6211.8749999999991</v>
      </c>
      <c r="F37" s="40">
        <f t="shared" si="6"/>
        <v>6454.645833333333</v>
      </c>
      <c r="G37" s="40">
        <f t="shared" si="6"/>
        <v>6277.3416666666662</v>
      </c>
      <c r="H37" s="40">
        <f t="shared" si="6"/>
        <v>6296.5124999999998</v>
      </c>
      <c r="I37" s="40">
        <f t="shared" si="6"/>
        <v>3970.6791666666668</v>
      </c>
      <c r="J37" s="40">
        <f t="shared" si="6"/>
        <v>3002.2555555555555</v>
      </c>
      <c r="L37" s="40">
        <f>SUM(L8:L31)</f>
        <v>6262.0374999999995</v>
      </c>
      <c r="M37" s="40">
        <f>SUM(M8:M31)</f>
        <v>5469.0174603174619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/>
      <c r="D43" s="35"/>
      <c r="E43" s="35"/>
      <c r="F43" s="35"/>
      <c r="G43" s="35"/>
      <c r="H43" s="35"/>
      <c r="I43" s="35"/>
      <c r="J43" s="35"/>
      <c r="K43" s="35">
        <v>5007.2</v>
      </c>
      <c r="L43" s="35">
        <v>4821.6100000000006</v>
      </c>
      <c r="M43" s="35">
        <v>4501.0999999999995</v>
      </c>
      <c r="N43" s="35">
        <v>5398.7666666666664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/>
      <c r="D44" s="35"/>
      <c r="E44" s="35"/>
      <c r="F44" s="35"/>
      <c r="G44" s="35"/>
      <c r="H44" s="35"/>
      <c r="I44" s="35"/>
      <c r="J44" s="35"/>
      <c r="K44" s="35">
        <v>6291.7999999999993</v>
      </c>
      <c r="L44" s="35">
        <v>6150.7000000000016</v>
      </c>
      <c r="M44" s="35">
        <v>5764.45</v>
      </c>
      <c r="N44" s="35">
        <v>6841.2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/>
      <c r="D47" s="35"/>
      <c r="E47" s="35"/>
      <c r="F47" s="35"/>
      <c r="G47" s="35"/>
      <c r="H47" s="35"/>
      <c r="I47" s="35"/>
      <c r="J47" s="35"/>
      <c r="K47" s="35">
        <v>3281</v>
      </c>
      <c r="L47" s="35">
        <v>3263.4</v>
      </c>
      <c r="M47" s="35">
        <v>2262</v>
      </c>
      <c r="N47" s="35">
        <v>3555.9999999999995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/>
      <c r="D48" s="35"/>
      <c r="E48" s="35"/>
      <c r="F48" s="35"/>
      <c r="G48" s="35"/>
      <c r="H48" s="35"/>
      <c r="I48" s="35"/>
      <c r="J48" s="35"/>
      <c r="K48" s="35">
        <v>4154</v>
      </c>
      <c r="L48" s="35">
        <v>4134.8</v>
      </c>
      <c r="M48" s="35">
        <v>3068.25</v>
      </c>
      <c r="N48" s="35">
        <v>4525.666666666667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/>
      <c r="D51" s="35"/>
      <c r="E51" s="35"/>
      <c r="F51" s="35"/>
      <c r="G51" s="35"/>
      <c r="H51" s="35"/>
      <c r="I51" s="35"/>
      <c r="J51" s="35"/>
      <c r="K51" s="35"/>
      <c r="L51" s="35">
        <v>2433.5</v>
      </c>
      <c r="M51" s="35">
        <v>1855.2</v>
      </c>
      <c r="N51" s="35">
        <v>2606.6666666666665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/>
      <c r="D52" s="35"/>
      <c r="E52" s="35"/>
      <c r="F52" s="35"/>
      <c r="G52" s="35"/>
      <c r="H52" s="35"/>
      <c r="I52" s="35"/>
      <c r="J52" s="35"/>
      <c r="K52" s="35"/>
      <c r="L52" s="35">
        <v>3116.5</v>
      </c>
      <c r="M52" s="35">
        <v>2553.6</v>
      </c>
      <c r="N52" s="35">
        <v>3336.666666666667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157" display="Index" xr:uid="{CA17279E-9296-463D-86DC-7B5A9EC70A7E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5B241-44AD-485C-A0EF-92F17B98755D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117</v>
      </c>
      <c r="E3" s="46"/>
      <c r="F3" s="46"/>
      <c r="G3" s="8"/>
      <c r="H3" s="48" t="s">
        <v>14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10914.900000000001</v>
      </c>
      <c r="Q6" s="19">
        <v>11125.236666666666</v>
      </c>
      <c r="R6" s="19">
        <v>11182.107407407408</v>
      </c>
      <c r="S6" s="19">
        <v>11304.994444444443</v>
      </c>
      <c r="T6" s="19">
        <v>11810.092592592595</v>
      </c>
      <c r="U6" s="19">
        <v>9865.1907407407398</v>
      </c>
      <c r="V6" s="19">
        <v>7965.6166666666659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10870.016666666665</v>
      </c>
      <c r="Q7" s="19">
        <v>11098.244999999999</v>
      </c>
      <c r="R7" s="19">
        <v>11187.544444444446</v>
      </c>
      <c r="S7" s="19">
        <v>11199.018518518516</v>
      </c>
      <c r="T7" s="19">
        <v>11868.353703703706</v>
      </c>
      <c r="U7" s="19">
        <v>9823.2870370370383</v>
      </c>
      <c r="V7" s="19">
        <v>7999.1166666666668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21784.916666666664</v>
      </c>
      <c r="Q8" s="19">
        <f t="shared" ref="Q8:V8" si="0">SUM(Q6:Q7)</f>
        <v>22223.481666666667</v>
      </c>
      <c r="R8" s="19">
        <f t="shared" si="0"/>
        <v>22369.651851851853</v>
      </c>
      <c r="S8" s="19">
        <f t="shared" si="0"/>
        <v>22504.012962962959</v>
      </c>
      <c r="T8" s="19">
        <f t="shared" si="0"/>
        <v>23678.446296296301</v>
      </c>
      <c r="U8" s="19">
        <f t="shared" si="0"/>
        <v>19688.477777777778</v>
      </c>
      <c r="V8" s="19">
        <f t="shared" si="0"/>
        <v>15964.733333333334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13107.816666666669</v>
      </c>
      <c r="Q10" s="19">
        <v>13030.999999999998</v>
      </c>
      <c r="R10" s="19">
        <v>12437.599999999999</v>
      </c>
      <c r="S10" s="19"/>
      <c r="T10" s="19"/>
      <c r="U10" s="19">
        <v>9161.65</v>
      </c>
      <c r="V10" s="19">
        <v>10140.120000000003</v>
      </c>
      <c r="W10" s="19">
        <v>10615.000000000002</v>
      </c>
      <c r="X10" s="19">
        <v>11247.669999999998</v>
      </c>
      <c r="Y10" s="19">
        <v>10828.966666666665</v>
      </c>
      <c r="Z10" s="19">
        <v>11421.5</v>
      </c>
      <c r="AA10" s="19">
        <v>10676.800000000003</v>
      </c>
    </row>
    <row r="11" spans="1:27" ht="9.4499999999999993" customHeight="1" x14ac:dyDescent="0.15">
      <c r="C11" s="21"/>
      <c r="O11" s="18" t="s">
        <v>89</v>
      </c>
      <c r="P11" s="19">
        <v>12670.983333333332</v>
      </c>
      <c r="Q11" s="19">
        <v>12557.199999999999</v>
      </c>
      <c r="R11" s="19">
        <v>11918.533333333333</v>
      </c>
      <c r="S11" s="19"/>
      <c r="T11" s="19"/>
      <c r="U11" s="19">
        <v>11038.416666666668</v>
      </c>
      <c r="V11" s="19">
        <v>10022.270000000002</v>
      </c>
      <c r="W11" s="19">
        <v>10334.566666666666</v>
      </c>
      <c r="X11" s="19">
        <v>11339.220000000001</v>
      </c>
      <c r="Y11" s="19">
        <v>10681.516666666668</v>
      </c>
      <c r="Z11" s="19">
        <v>11243.5</v>
      </c>
      <c r="AA11" s="19">
        <v>10535.266666666665</v>
      </c>
    </row>
    <row r="12" spans="1:27" ht="9.4499999999999993" customHeight="1" x14ac:dyDescent="0.15">
      <c r="C12" s="21"/>
      <c r="O12" s="18" t="s">
        <v>90</v>
      </c>
      <c r="P12" s="19">
        <f>SUM(P10:P11)</f>
        <v>25778.800000000003</v>
      </c>
      <c r="Q12" s="19">
        <f t="shared" ref="Q12:AA12" si="1">SUM(Q10:Q11)</f>
        <v>25588.199999999997</v>
      </c>
      <c r="R12" s="19">
        <f t="shared" si="1"/>
        <v>24356.133333333331</v>
      </c>
      <c r="S12" s="19"/>
      <c r="T12" s="19"/>
      <c r="U12" s="19">
        <f t="shared" si="1"/>
        <v>20200.066666666666</v>
      </c>
      <c r="V12" s="19">
        <f t="shared" si="1"/>
        <v>20162.390000000007</v>
      </c>
      <c r="W12" s="19">
        <f t="shared" si="1"/>
        <v>20949.566666666666</v>
      </c>
      <c r="X12" s="19">
        <f t="shared" si="1"/>
        <v>22586.89</v>
      </c>
      <c r="Y12" s="19">
        <f t="shared" si="1"/>
        <v>21510.483333333334</v>
      </c>
      <c r="Z12" s="19">
        <f t="shared" si="1"/>
        <v>22665</v>
      </c>
      <c r="AA12" s="19">
        <f t="shared" si="1"/>
        <v>21212.066666666666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>
        <v>12648</v>
      </c>
      <c r="Q14" s="24">
        <v>12203</v>
      </c>
      <c r="R14" s="24">
        <v>11781.649429800002</v>
      </c>
      <c r="S14" s="24">
        <v>12293.987766200004</v>
      </c>
      <c r="T14" s="25">
        <v>12652.533318999998</v>
      </c>
      <c r="U14" s="25">
        <v>12987.413324000003</v>
      </c>
      <c r="V14" s="25">
        <v>13104.039991999998</v>
      </c>
      <c r="W14" s="25">
        <v>12997.183333333332</v>
      </c>
      <c r="X14" s="25">
        <v>12975.065555555555</v>
      </c>
      <c r="Y14" s="19">
        <v>11267.466222222221</v>
      </c>
      <c r="Z14" s="16"/>
      <c r="AA14" s="16"/>
    </row>
    <row r="15" spans="1:27" ht="9.4499999999999993" customHeight="1" x14ac:dyDescent="0.2">
      <c r="C15" s="21"/>
      <c r="O15" s="18" t="s">
        <v>92</v>
      </c>
      <c r="P15" s="24">
        <v>11930</v>
      </c>
      <c r="Q15" s="24">
        <v>12656</v>
      </c>
      <c r="R15" s="25">
        <v>12710.531096199999</v>
      </c>
      <c r="S15" s="25">
        <v>13132.716098800001</v>
      </c>
      <c r="T15" s="25">
        <v>13479.252485999998</v>
      </c>
      <c r="U15" s="25">
        <v>13503.129989199999</v>
      </c>
      <c r="V15" s="25">
        <v>13141.677325600001</v>
      </c>
      <c r="W15" s="25">
        <v>12942.156666666666</v>
      </c>
      <c r="X15" s="25">
        <v>12832.934166666666</v>
      </c>
      <c r="Y15" s="19">
        <v>11244.635666666665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>
        <f t="shared" ref="P16:X16" si="3">SUM(P14:P15)</f>
        <v>24578</v>
      </c>
      <c r="Q16" s="16">
        <f t="shared" si="3"/>
        <v>24859</v>
      </c>
      <c r="R16" s="19">
        <f t="shared" si="3"/>
        <v>24492.180526</v>
      </c>
      <c r="S16" s="19">
        <f t="shared" si="3"/>
        <v>25426.703865000003</v>
      </c>
      <c r="T16" s="19">
        <f t="shared" si="3"/>
        <v>26131.785804999996</v>
      </c>
      <c r="U16" s="19">
        <f t="shared" si="3"/>
        <v>26490.543313200003</v>
      </c>
      <c r="V16" s="19">
        <f t="shared" si="3"/>
        <v>26245.7173176</v>
      </c>
      <c r="W16" s="19">
        <f t="shared" si="3"/>
        <v>25939.339999999997</v>
      </c>
      <c r="X16" s="19">
        <f t="shared" si="3"/>
        <v>25807.999722222223</v>
      </c>
      <c r="Y16" s="19">
        <f>SUM(Y14:Y15)</f>
        <v>22512.101888888887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21</v>
      </c>
      <c r="I83" s="35" t="s">
        <v>22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283" display="Index" xr:uid="{7E5BCB88-8FB3-482E-A3D3-9085048CCFE4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D5F8B-483B-459D-8196-C02268A60D63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117</v>
      </c>
      <c r="E3" s="46"/>
      <c r="F3" s="46"/>
      <c r="G3" s="8"/>
      <c r="H3" s="48" t="s">
        <v>14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21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44.75833333333334</v>
      </c>
      <c r="E8" s="40">
        <v>38.854999999999997</v>
      </c>
      <c r="F8" s="40">
        <v>43.7537037037037</v>
      </c>
      <c r="G8" s="40">
        <v>47.577777777777776</v>
      </c>
      <c r="H8" s="40">
        <v>45.296296296296298</v>
      </c>
      <c r="I8" s="40">
        <v>99.125925925925927</v>
      </c>
      <c r="J8" s="40">
        <v>106.575</v>
      </c>
      <c r="L8" s="40">
        <f>AVERAGE(D8:H8)</f>
        <v>44.048222222222229</v>
      </c>
      <c r="M8" s="40">
        <f>AVERAGE(D8:J8)</f>
        <v>60.848862433862436</v>
      </c>
      <c r="O8" s="29"/>
    </row>
    <row r="9" spans="1:15" ht="9.4499999999999993" customHeight="1" x14ac:dyDescent="0.15">
      <c r="C9" s="21">
        <v>1</v>
      </c>
      <c r="D9" s="40">
        <v>25.208333333333336</v>
      </c>
      <c r="E9" s="40">
        <v>23.389999999999997</v>
      </c>
      <c r="F9" s="40">
        <v>25.81851851851852</v>
      </c>
      <c r="G9" s="40">
        <v>27.477777777777774</v>
      </c>
      <c r="H9" s="40">
        <v>28.768518518518519</v>
      </c>
      <c r="I9" s="40">
        <v>61.437037037037044</v>
      </c>
      <c r="J9" s="40">
        <v>70.5</v>
      </c>
      <c r="L9" s="40">
        <f t="shared" ref="L9:L31" si="0">AVERAGE(D9:H9)</f>
        <v>26.132629629629626</v>
      </c>
      <c r="M9" s="40">
        <f t="shared" ref="M9:M31" si="1">AVERAGE(D9:J9)</f>
        <v>37.51431216931217</v>
      </c>
      <c r="O9" s="29"/>
    </row>
    <row r="10" spans="1:15" ht="9.4499999999999993" customHeight="1" x14ac:dyDescent="0.15">
      <c r="C10" s="21">
        <v>2</v>
      </c>
      <c r="D10" s="40">
        <v>18.350000000000001</v>
      </c>
      <c r="E10" s="40">
        <v>17.214999999999996</v>
      </c>
      <c r="F10" s="40">
        <v>20.646296296296295</v>
      </c>
      <c r="G10" s="40">
        <v>19.901851851851852</v>
      </c>
      <c r="H10" s="40">
        <v>20.351851851851855</v>
      </c>
      <c r="I10" s="40">
        <v>41.953703703703702</v>
      </c>
      <c r="J10" s="40">
        <v>47.516666666666666</v>
      </c>
      <c r="L10" s="40">
        <f t="shared" si="0"/>
        <v>19.292999999999999</v>
      </c>
      <c r="M10" s="40">
        <f t="shared" si="1"/>
        <v>26.562195767195767</v>
      </c>
      <c r="O10" s="29"/>
    </row>
    <row r="11" spans="1:15" ht="9.4499999999999993" customHeight="1" x14ac:dyDescent="0.15">
      <c r="C11" s="21">
        <v>3</v>
      </c>
      <c r="D11" s="40">
        <v>18.158333333333335</v>
      </c>
      <c r="E11" s="40">
        <v>15.938333333333333</v>
      </c>
      <c r="F11" s="40">
        <v>20.040740740740741</v>
      </c>
      <c r="G11" s="40">
        <v>18.868518518518517</v>
      </c>
      <c r="H11" s="40">
        <v>19.598148148148148</v>
      </c>
      <c r="I11" s="40">
        <v>32.42407407407407</v>
      </c>
      <c r="J11" s="40">
        <v>32.566666666666663</v>
      </c>
      <c r="L11" s="40">
        <f t="shared" si="0"/>
        <v>18.520814814814816</v>
      </c>
      <c r="M11" s="40">
        <f t="shared" si="1"/>
        <v>22.513544973544974</v>
      </c>
      <c r="O11" s="29"/>
    </row>
    <row r="12" spans="1:15" ht="9.4499999999999993" customHeight="1" x14ac:dyDescent="0.15">
      <c r="C12" s="21">
        <v>4</v>
      </c>
      <c r="D12" s="40">
        <v>39.024999999999999</v>
      </c>
      <c r="E12" s="40">
        <v>37.351666666666674</v>
      </c>
      <c r="F12" s="40">
        <v>40.501851851851853</v>
      </c>
      <c r="G12" s="40">
        <v>39.707407407407409</v>
      </c>
      <c r="H12" s="40">
        <v>38.418518518518518</v>
      </c>
      <c r="I12" s="40">
        <v>37.662962962962965</v>
      </c>
      <c r="J12" s="40">
        <v>29.683333333333337</v>
      </c>
      <c r="L12" s="40">
        <f t="shared" si="0"/>
        <v>39.000888888888888</v>
      </c>
      <c r="M12" s="40">
        <f t="shared" si="1"/>
        <v>37.478677248677243</v>
      </c>
    </row>
    <row r="13" spans="1:15" ht="9.4499999999999993" customHeight="1" x14ac:dyDescent="0.15">
      <c r="C13" s="21">
        <v>5</v>
      </c>
      <c r="D13" s="40">
        <v>111.40833333333335</v>
      </c>
      <c r="E13" s="40">
        <v>114.81166666666665</v>
      </c>
      <c r="F13" s="40">
        <v>115.86851851851851</v>
      </c>
      <c r="G13" s="40">
        <v>112.00925925925925</v>
      </c>
      <c r="H13" s="40">
        <v>118.07777777777778</v>
      </c>
      <c r="I13" s="40">
        <v>75.664814814814818</v>
      </c>
      <c r="J13" s="40">
        <v>47.575000000000003</v>
      </c>
      <c r="L13" s="40">
        <f t="shared" si="0"/>
        <v>114.43511111111111</v>
      </c>
      <c r="M13" s="40">
        <f t="shared" si="1"/>
        <v>99.345052910052914</v>
      </c>
    </row>
    <row r="14" spans="1:15" ht="9.4499999999999993" customHeight="1" x14ac:dyDescent="0.15">
      <c r="C14" s="21">
        <v>6</v>
      </c>
      <c r="D14" s="40">
        <v>298.625</v>
      </c>
      <c r="E14" s="40">
        <v>291.4666666666667</v>
      </c>
      <c r="F14" s="40">
        <v>296.78518518518518</v>
      </c>
      <c r="G14" s="40">
        <v>292.98703703703706</v>
      </c>
      <c r="H14" s="40">
        <v>296.61111111111109</v>
      </c>
      <c r="I14" s="40">
        <v>131.84074074074073</v>
      </c>
      <c r="J14" s="40">
        <v>80.625</v>
      </c>
      <c r="L14" s="40">
        <f t="shared" si="0"/>
        <v>295.29499999999996</v>
      </c>
      <c r="M14" s="40">
        <f t="shared" si="1"/>
        <v>241.27724867724868</v>
      </c>
    </row>
    <row r="15" spans="1:15" ht="9.4499999999999993" customHeight="1" x14ac:dyDescent="0.15">
      <c r="C15" s="21">
        <v>7</v>
      </c>
      <c r="D15" s="40">
        <v>692.55833333333328</v>
      </c>
      <c r="E15" s="40">
        <v>713.91500000000008</v>
      </c>
      <c r="F15" s="40">
        <v>698.16296296296287</v>
      </c>
      <c r="G15" s="40">
        <v>696.5462962962963</v>
      </c>
      <c r="H15" s="40">
        <v>688.51111111111118</v>
      </c>
      <c r="I15" s="40">
        <v>247.7648148148148</v>
      </c>
      <c r="J15" s="40">
        <v>130.08333333333331</v>
      </c>
      <c r="L15" s="40">
        <f t="shared" si="0"/>
        <v>697.93874074074063</v>
      </c>
      <c r="M15" s="40">
        <f t="shared" si="1"/>
        <v>552.50597883597879</v>
      </c>
    </row>
    <row r="16" spans="1:15" ht="9.4499999999999993" customHeight="1" x14ac:dyDescent="0.15">
      <c r="C16" s="21">
        <v>8</v>
      </c>
      <c r="D16" s="40">
        <v>824.125</v>
      </c>
      <c r="E16" s="40">
        <v>858.63166666666655</v>
      </c>
      <c r="F16" s="40">
        <v>826.15555555555557</v>
      </c>
      <c r="G16" s="40">
        <v>832.38518518518526</v>
      </c>
      <c r="H16" s="40">
        <v>862.93518518518511</v>
      </c>
      <c r="I16" s="40">
        <v>437.75185185185182</v>
      </c>
      <c r="J16" s="40">
        <v>199.18333333333334</v>
      </c>
      <c r="L16" s="40">
        <f t="shared" si="0"/>
        <v>840.84651851851845</v>
      </c>
      <c r="M16" s="40">
        <f t="shared" si="1"/>
        <v>691.59539682539685</v>
      </c>
    </row>
    <row r="17" spans="3:13" ht="9.4499999999999993" customHeight="1" x14ac:dyDescent="0.15">
      <c r="C17" s="21">
        <v>9</v>
      </c>
      <c r="D17" s="40">
        <v>686.76666666666665</v>
      </c>
      <c r="E17" s="40">
        <v>726.32666666666671</v>
      </c>
      <c r="F17" s="40">
        <v>696.48333333333335</v>
      </c>
      <c r="G17" s="40">
        <v>698.72777777777776</v>
      </c>
      <c r="H17" s="40">
        <v>735.96851851851852</v>
      </c>
      <c r="I17" s="40">
        <v>598.99259259259247</v>
      </c>
      <c r="J17" s="40">
        <v>370.76666666666671</v>
      </c>
      <c r="L17" s="40">
        <f t="shared" si="0"/>
        <v>708.85459259259255</v>
      </c>
      <c r="M17" s="40">
        <f t="shared" si="1"/>
        <v>644.86174603174607</v>
      </c>
    </row>
    <row r="18" spans="3:13" ht="9.4499999999999993" customHeight="1" x14ac:dyDescent="0.15">
      <c r="C18" s="21">
        <v>10</v>
      </c>
      <c r="D18" s="40">
        <v>657.3416666666667</v>
      </c>
      <c r="E18" s="40">
        <v>680.75833333333344</v>
      </c>
      <c r="F18" s="40">
        <v>678.88888888888891</v>
      </c>
      <c r="G18" s="40">
        <v>670.08333333333326</v>
      </c>
      <c r="H18" s="40">
        <v>725.7</v>
      </c>
      <c r="I18" s="40">
        <v>723.6185185185185</v>
      </c>
      <c r="J18" s="40">
        <v>595.36666666666667</v>
      </c>
      <c r="L18" s="40">
        <f t="shared" si="0"/>
        <v>682.55444444444436</v>
      </c>
      <c r="M18" s="40">
        <f t="shared" si="1"/>
        <v>675.96534391534385</v>
      </c>
    </row>
    <row r="19" spans="3:13" ht="9.4499999999999993" customHeight="1" x14ac:dyDescent="0.15">
      <c r="C19" s="21">
        <v>11</v>
      </c>
      <c r="D19" s="40">
        <v>706.39166666666665</v>
      </c>
      <c r="E19" s="40">
        <v>699.44333333333338</v>
      </c>
      <c r="F19" s="40">
        <v>724.86851851851861</v>
      </c>
      <c r="G19" s="40">
        <v>708.31666666666672</v>
      </c>
      <c r="H19" s="40">
        <v>771.60925925925926</v>
      </c>
      <c r="I19" s="40">
        <v>810.54814814814813</v>
      </c>
      <c r="J19" s="40">
        <v>722.8416666666667</v>
      </c>
      <c r="L19" s="40">
        <f t="shared" si="0"/>
        <v>722.12588888888899</v>
      </c>
      <c r="M19" s="40">
        <f t="shared" si="1"/>
        <v>734.85989417989424</v>
      </c>
    </row>
    <row r="20" spans="3:13" ht="9.4499999999999993" customHeight="1" x14ac:dyDescent="0.15">
      <c r="C20" s="21">
        <v>12</v>
      </c>
      <c r="D20" s="40">
        <v>725.3</v>
      </c>
      <c r="E20" s="40">
        <v>731.08666666666659</v>
      </c>
      <c r="F20" s="40">
        <v>746.7907407407406</v>
      </c>
      <c r="G20" s="40">
        <v>755.34814814814808</v>
      </c>
      <c r="H20" s="40">
        <v>825.25</v>
      </c>
      <c r="I20" s="40">
        <v>857.34259259259261</v>
      </c>
      <c r="J20" s="40">
        <v>781.86666666666656</v>
      </c>
      <c r="L20" s="40">
        <f t="shared" si="0"/>
        <v>756.75511111111109</v>
      </c>
      <c r="M20" s="40">
        <f t="shared" si="1"/>
        <v>774.71211640211641</v>
      </c>
    </row>
    <row r="21" spans="3:13" ht="9.4499999999999993" customHeight="1" x14ac:dyDescent="0.15">
      <c r="C21" s="21">
        <v>13</v>
      </c>
      <c r="D21" s="40">
        <v>741.50833333333344</v>
      </c>
      <c r="E21" s="40">
        <v>728.25666666666655</v>
      </c>
      <c r="F21" s="40">
        <v>762.17222222222222</v>
      </c>
      <c r="G21" s="40">
        <v>751.737037037037</v>
      </c>
      <c r="H21" s="40">
        <v>825.44444444444446</v>
      </c>
      <c r="I21" s="40">
        <v>828.9148148148148</v>
      </c>
      <c r="J21" s="40">
        <v>821.07500000000005</v>
      </c>
      <c r="L21" s="40">
        <f t="shared" si="0"/>
        <v>761.82374074074073</v>
      </c>
      <c r="M21" s="40">
        <f t="shared" si="1"/>
        <v>779.87264550264547</v>
      </c>
    </row>
    <row r="22" spans="3:13" ht="9.4499999999999993" customHeight="1" x14ac:dyDescent="0.15">
      <c r="C22" s="21">
        <v>14</v>
      </c>
      <c r="D22" s="40">
        <v>776.8</v>
      </c>
      <c r="E22" s="40">
        <v>778.95500000000004</v>
      </c>
      <c r="F22" s="40">
        <v>800.62407407407409</v>
      </c>
      <c r="G22" s="40">
        <v>795.19999999999993</v>
      </c>
      <c r="H22" s="40">
        <v>837.24259259259259</v>
      </c>
      <c r="I22" s="40">
        <v>829.92222222222222</v>
      </c>
      <c r="J22" s="40">
        <v>755.75</v>
      </c>
      <c r="L22" s="40">
        <f t="shared" si="0"/>
        <v>797.7643333333333</v>
      </c>
      <c r="M22" s="40">
        <f t="shared" si="1"/>
        <v>796.35626984126986</v>
      </c>
    </row>
    <row r="23" spans="3:13" ht="9.4499999999999993" customHeight="1" x14ac:dyDescent="0.15">
      <c r="C23" s="21">
        <v>15</v>
      </c>
      <c r="D23" s="40">
        <v>831.23333333333335</v>
      </c>
      <c r="E23" s="40">
        <v>835.58333333333337</v>
      </c>
      <c r="F23" s="40">
        <v>828.52962962962965</v>
      </c>
      <c r="G23" s="40">
        <v>840.83888888888885</v>
      </c>
      <c r="H23" s="40">
        <v>891.99814814814818</v>
      </c>
      <c r="I23" s="40">
        <v>766.45555555555563</v>
      </c>
      <c r="J23" s="40">
        <v>681.85833333333335</v>
      </c>
      <c r="L23" s="40">
        <f t="shared" si="0"/>
        <v>845.63666666666666</v>
      </c>
      <c r="M23" s="40">
        <f t="shared" si="1"/>
        <v>810.92817460317463</v>
      </c>
    </row>
    <row r="24" spans="3:13" ht="9.4499999999999993" customHeight="1" x14ac:dyDescent="0.15">
      <c r="C24" s="21">
        <v>16</v>
      </c>
      <c r="D24" s="40">
        <v>845.3</v>
      </c>
      <c r="E24" s="40">
        <v>861.82333333333338</v>
      </c>
      <c r="F24" s="40">
        <v>839.41666666666663</v>
      </c>
      <c r="G24" s="40">
        <v>869.80925925925931</v>
      </c>
      <c r="H24" s="40">
        <v>902.69259259259263</v>
      </c>
      <c r="I24" s="40">
        <v>712.22777777777776</v>
      </c>
      <c r="J24" s="40">
        <v>598.76666666666665</v>
      </c>
      <c r="L24" s="40">
        <f t="shared" si="0"/>
        <v>863.80837037037031</v>
      </c>
      <c r="M24" s="40">
        <f t="shared" si="1"/>
        <v>804.29089947089949</v>
      </c>
    </row>
    <row r="25" spans="3:13" ht="9.4499999999999993" customHeight="1" x14ac:dyDescent="0.15">
      <c r="C25" s="21">
        <v>17</v>
      </c>
      <c r="D25" s="40">
        <v>871.15833333333342</v>
      </c>
      <c r="E25" s="40">
        <v>871.14666666666676</v>
      </c>
      <c r="F25" s="40">
        <v>870.09259259259261</v>
      </c>
      <c r="G25" s="40">
        <v>877.41111111111104</v>
      </c>
      <c r="H25" s="40">
        <v>871.23148148148152</v>
      </c>
      <c r="I25" s="40">
        <v>648.37962962962968</v>
      </c>
      <c r="J25" s="40">
        <v>472.85833333333341</v>
      </c>
      <c r="L25" s="40">
        <f t="shared" si="0"/>
        <v>872.20803703703712</v>
      </c>
      <c r="M25" s="40">
        <f t="shared" si="1"/>
        <v>783.18259259259264</v>
      </c>
    </row>
    <row r="26" spans="3:13" ht="9.4499999999999993" customHeight="1" x14ac:dyDescent="0.15">
      <c r="C26" s="21">
        <v>18</v>
      </c>
      <c r="D26" s="40">
        <v>695.94166666666672</v>
      </c>
      <c r="E26" s="40">
        <v>722.98166666666668</v>
      </c>
      <c r="F26" s="40">
        <v>725.57777777777778</v>
      </c>
      <c r="G26" s="40">
        <v>756.7833333333333</v>
      </c>
      <c r="H26" s="40">
        <v>725.90740740740739</v>
      </c>
      <c r="I26" s="40">
        <v>538.87222222222215</v>
      </c>
      <c r="J26" s="40">
        <v>411.77499999999998</v>
      </c>
      <c r="L26" s="40">
        <f t="shared" si="0"/>
        <v>725.43837037037042</v>
      </c>
      <c r="M26" s="40">
        <f t="shared" si="1"/>
        <v>653.97701058201051</v>
      </c>
    </row>
    <row r="27" spans="3:13" ht="9.4499999999999993" customHeight="1" x14ac:dyDescent="0.15">
      <c r="C27" s="21">
        <v>19</v>
      </c>
      <c r="D27" s="40">
        <v>504.77499999999998</v>
      </c>
      <c r="E27" s="40">
        <v>519.39166666666665</v>
      </c>
      <c r="F27" s="40">
        <v>531.90740740740739</v>
      </c>
      <c r="G27" s="40">
        <v>558.29814814814813</v>
      </c>
      <c r="H27" s="40">
        <v>548.46296296296293</v>
      </c>
      <c r="I27" s="40">
        <v>437.42037037037039</v>
      </c>
      <c r="J27" s="40">
        <v>344.76666666666665</v>
      </c>
      <c r="L27" s="40">
        <f t="shared" si="0"/>
        <v>532.56703703703704</v>
      </c>
      <c r="M27" s="40">
        <f t="shared" si="1"/>
        <v>492.14603174603172</v>
      </c>
    </row>
    <row r="28" spans="3:13" ht="9.4499999999999993" customHeight="1" x14ac:dyDescent="0.15">
      <c r="C28" s="21">
        <v>20</v>
      </c>
      <c r="D28" s="40">
        <v>342.91666666666663</v>
      </c>
      <c r="E28" s="40">
        <v>358.86666666666667</v>
      </c>
      <c r="F28" s="40">
        <v>368.44259259259258</v>
      </c>
      <c r="G28" s="40">
        <v>383.7592592592593</v>
      </c>
      <c r="H28" s="40">
        <v>395.71296296296299</v>
      </c>
      <c r="I28" s="40">
        <v>335.17962962962963</v>
      </c>
      <c r="J28" s="40">
        <v>261.25833333333333</v>
      </c>
      <c r="L28" s="40">
        <f t="shared" si="0"/>
        <v>369.93962962962962</v>
      </c>
      <c r="M28" s="40">
        <f t="shared" si="1"/>
        <v>349.44801587301583</v>
      </c>
    </row>
    <row r="29" spans="3:13" ht="9.4499999999999993" customHeight="1" x14ac:dyDescent="0.15">
      <c r="C29" s="21">
        <v>21</v>
      </c>
      <c r="D29" s="40">
        <v>236.91666666666666</v>
      </c>
      <c r="E29" s="40">
        <v>248.14333333333329</v>
      </c>
      <c r="F29" s="40">
        <v>253.63888888888889</v>
      </c>
      <c r="G29" s="40">
        <v>261.20925925925928</v>
      </c>
      <c r="H29" s="40">
        <v>284.44814814814816</v>
      </c>
      <c r="I29" s="40">
        <v>251.32592592592593</v>
      </c>
      <c r="J29" s="40">
        <v>190.74166666666665</v>
      </c>
      <c r="L29" s="40">
        <f t="shared" si="0"/>
        <v>256.87125925925926</v>
      </c>
      <c r="M29" s="40">
        <f t="shared" si="1"/>
        <v>246.63198412698412</v>
      </c>
    </row>
    <row r="30" spans="3:13" ht="9.4499999999999993" customHeight="1" x14ac:dyDescent="0.15">
      <c r="C30" s="21">
        <v>22</v>
      </c>
      <c r="D30" s="40">
        <v>145.20833333333331</v>
      </c>
      <c r="E30" s="40">
        <v>163.94499999999999</v>
      </c>
      <c r="F30" s="40">
        <v>175.63703703703703</v>
      </c>
      <c r="G30" s="40">
        <v>191.00185185185185</v>
      </c>
      <c r="H30" s="40">
        <v>209.07777777777778</v>
      </c>
      <c r="I30" s="40">
        <v>206.53333333333336</v>
      </c>
      <c r="J30" s="40">
        <v>133.33333333333334</v>
      </c>
      <c r="L30" s="40">
        <f t="shared" si="0"/>
        <v>176.97399999999999</v>
      </c>
      <c r="M30" s="40">
        <f t="shared" si="1"/>
        <v>174.96238095238095</v>
      </c>
    </row>
    <row r="31" spans="3:13" ht="9.4499999999999993" customHeight="1" x14ac:dyDescent="0.15">
      <c r="C31" s="21">
        <v>23</v>
      </c>
      <c r="D31" s="40">
        <v>75.125000000000014</v>
      </c>
      <c r="E31" s="40">
        <v>86.953333333333333</v>
      </c>
      <c r="F31" s="40">
        <v>91.303703703703704</v>
      </c>
      <c r="G31" s="40">
        <v>99.009259259259267</v>
      </c>
      <c r="H31" s="40">
        <v>140.77777777777777</v>
      </c>
      <c r="I31" s="40">
        <v>153.83148148148149</v>
      </c>
      <c r="J31" s="40">
        <v>78.283333333333331</v>
      </c>
      <c r="L31" s="40">
        <f t="shared" si="0"/>
        <v>98.633814814814826</v>
      </c>
      <c r="M31" s="40">
        <f t="shared" si="1"/>
        <v>103.61198412698413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9054.4250000000011</v>
      </c>
      <c r="E33" s="40">
        <f t="shared" ref="E33:J33" si="2">SUM(E15:E26)</f>
        <v>9208.9083333333328</v>
      </c>
      <c r="F33" s="40">
        <f t="shared" si="2"/>
        <v>9197.7629629629646</v>
      </c>
      <c r="G33" s="40">
        <f t="shared" si="2"/>
        <v>9253.1870370370361</v>
      </c>
      <c r="H33" s="40">
        <f t="shared" si="2"/>
        <v>9664.4907407407409</v>
      </c>
      <c r="I33" s="40">
        <f t="shared" si="2"/>
        <v>8000.7907407407411</v>
      </c>
      <c r="J33" s="40">
        <f t="shared" si="2"/>
        <v>6542.1916666666666</v>
      </c>
      <c r="L33" s="40">
        <f>SUM(L15:L26)</f>
        <v>9275.7548148148144</v>
      </c>
      <c r="M33" s="40">
        <f>SUM(M15:M26)</f>
        <v>8703.108068783069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2203.4499999999998</v>
      </c>
      <c r="E34" s="40">
        <f t="shared" ref="E34:J34" si="3">SUM(E15:E17)</f>
        <v>2298.8733333333334</v>
      </c>
      <c r="F34" s="40">
        <f t="shared" si="3"/>
        <v>2220.801851851852</v>
      </c>
      <c r="G34" s="40">
        <f t="shared" si="3"/>
        <v>2227.6592592592592</v>
      </c>
      <c r="H34" s="40">
        <f t="shared" si="3"/>
        <v>2287.4148148148147</v>
      </c>
      <c r="I34" s="40">
        <f t="shared" si="3"/>
        <v>1284.5092592592591</v>
      </c>
      <c r="J34" s="40">
        <f t="shared" si="3"/>
        <v>700.0333333333333</v>
      </c>
      <c r="L34" s="40">
        <f>SUM(L15:L17)</f>
        <v>2247.6398518518517</v>
      </c>
      <c r="M34" s="40">
        <f>SUM(M15:M17)</f>
        <v>1888.9631216931216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4438.5750000000007</v>
      </c>
      <c r="E35" s="40">
        <f t="shared" ref="E35:J35" si="4">SUM(E18:E23)</f>
        <v>4454.083333333333</v>
      </c>
      <c r="F35" s="40">
        <f t="shared" si="4"/>
        <v>4541.8740740740741</v>
      </c>
      <c r="G35" s="40">
        <f t="shared" si="4"/>
        <v>4521.5240740740737</v>
      </c>
      <c r="H35" s="40">
        <f t="shared" si="4"/>
        <v>4877.2444444444445</v>
      </c>
      <c r="I35" s="40">
        <f t="shared" si="4"/>
        <v>4816.8018518518511</v>
      </c>
      <c r="J35" s="40">
        <f t="shared" si="4"/>
        <v>4358.7583333333332</v>
      </c>
      <c r="L35" s="40">
        <f>SUM(L18:L23)</f>
        <v>4566.6601851851847</v>
      </c>
      <c r="M35" s="40">
        <f>SUM(M18:M23)</f>
        <v>4572.6944444444443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2412.4</v>
      </c>
      <c r="E36" s="40">
        <f t="shared" ref="E36:J36" si="5">SUM(E24:E26)</f>
        <v>2455.9516666666668</v>
      </c>
      <c r="F36" s="40">
        <f t="shared" si="5"/>
        <v>2435.0870370370367</v>
      </c>
      <c r="G36" s="40">
        <f t="shared" si="5"/>
        <v>2504.0037037037036</v>
      </c>
      <c r="H36" s="40">
        <f t="shared" si="5"/>
        <v>2499.8314814814817</v>
      </c>
      <c r="I36" s="40">
        <f t="shared" si="5"/>
        <v>1899.4796296296295</v>
      </c>
      <c r="J36" s="40">
        <f t="shared" si="5"/>
        <v>1483.4</v>
      </c>
      <c r="L36" s="40">
        <f>SUM(L24:L26)</f>
        <v>2461.454777777778</v>
      </c>
      <c r="M36" s="40">
        <f>SUM(M24:M26)</f>
        <v>2241.4505026455026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10914.900000000001</v>
      </c>
      <c r="E37" s="40">
        <f t="shared" ref="E37:J37" si="6">SUM(E8:E31)</f>
        <v>11125.236666666666</v>
      </c>
      <c r="F37" s="40">
        <f t="shared" si="6"/>
        <v>11182.107407407408</v>
      </c>
      <c r="G37" s="40">
        <f t="shared" si="6"/>
        <v>11304.994444444443</v>
      </c>
      <c r="H37" s="40">
        <f t="shared" si="6"/>
        <v>11810.092592592595</v>
      </c>
      <c r="I37" s="40">
        <f t="shared" si="6"/>
        <v>9865.1907407407398</v>
      </c>
      <c r="J37" s="40">
        <f t="shared" si="6"/>
        <v>7965.6166666666659</v>
      </c>
      <c r="L37" s="40">
        <f>SUM(L8:L31)</f>
        <v>11267.466222222221</v>
      </c>
      <c r="M37" s="40">
        <f>SUM(M8:M31)</f>
        <v>10595.448359788361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10636.433333333334</v>
      </c>
      <c r="D43" s="35">
        <v>10575.199999999999</v>
      </c>
      <c r="E43" s="35">
        <v>10174.266666666666</v>
      </c>
      <c r="F43" s="35"/>
      <c r="G43" s="35"/>
      <c r="H43" s="35">
        <v>7543.5500000000011</v>
      </c>
      <c r="I43" s="35">
        <v>8317.6200000000008</v>
      </c>
      <c r="J43" s="35">
        <v>8608.9333333333325</v>
      </c>
      <c r="K43" s="35">
        <v>9348.24</v>
      </c>
      <c r="L43" s="35">
        <v>9099.2166666666672</v>
      </c>
      <c r="M43" s="35">
        <v>9674.5</v>
      </c>
      <c r="N43" s="35">
        <v>8961.2000000000007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13107.816666666669</v>
      </c>
      <c r="D44" s="35">
        <v>13030.999999999998</v>
      </c>
      <c r="E44" s="35">
        <v>12437.599999999999</v>
      </c>
      <c r="F44" s="35"/>
      <c r="G44" s="35"/>
      <c r="H44" s="35">
        <v>9161.65</v>
      </c>
      <c r="I44" s="35">
        <v>10140.120000000003</v>
      </c>
      <c r="J44" s="35">
        <v>10615.000000000002</v>
      </c>
      <c r="K44" s="35">
        <v>11247.669999999998</v>
      </c>
      <c r="L44" s="35">
        <v>10828.966666666665</v>
      </c>
      <c r="M44" s="35">
        <v>11421.5</v>
      </c>
      <c r="N44" s="35">
        <v>10676.800000000003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9463</v>
      </c>
      <c r="D47" s="35">
        <v>9229.6</v>
      </c>
      <c r="E47" s="35">
        <v>8465.3333333333321</v>
      </c>
      <c r="F47" s="35"/>
      <c r="G47" s="35"/>
      <c r="H47" s="35">
        <v>7016.25</v>
      </c>
      <c r="I47" s="35">
        <v>7309</v>
      </c>
      <c r="J47" s="35">
        <v>7306.3333333333339</v>
      </c>
      <c r="K47" s="35">
        <v>8454</v>
      </c>
      <c r="L47" s="35">
        <v>8309.6</v>
      </c>
      <c r="M47" s="35"/>
      <c r="N47" s="35">
        <v>6454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11695.333333333334</v>
      </c>
      <c r="D48" s="35">
        <v>11573.599999999999</v>
      </c>
      <c r="E48" s="35">
        <v>10442</v>
      </c>
      <c r="F48" s="35"/>
      <c r="G48" s="35"/>
      <c r="H48" s="35">
        <v>8441.25</v>
      </c>
      <c r="I48" s="35">
        <v>9307.75</v>
      </c>
      <c r="J48" s="35">
        <v>9180.3333333333339</v>
      </c>
      <c r="K48" s="35">
        <v>10375.75</v>
      </c>
      <c r="L48" s="35">
        <v>9926.1999999999989</v>
      </c>
      <c r="M48" s="35"/>
      <c r="N48" s="35">
        <v>7844.5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7293.3333333333339</v>
      </c>
      <c r="D51" s="35">
        <v>7216.5</v>
      </c>
      <c r="E51" s="35">
        <v>7555.333333333333</v>
      </c>
      <c r="F51" s="35"/>
      <c r="G51" s="35"/>
      <c r="H51" s="35">
        <v>5779</v>
      </c>
      <c r="I51" s="35">
        <v>5943</v>
      </c>
      <c r="J51" s="35">
        <v>6015</v>
      </c>
      <c r="K51" s="35">
        <v>6215.25</v>
      </c>
      <c r="L51" s="35">
        <v>6577</v>
      </c>
      <c r="M51" s="35">
        <v>6673</v>
      </c>
      <c r="N51" s="35">
        <v>6154.5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8972</v>
      </c>
      <c r="D52" s="35">
        <v>8890</v>
      </c>
      <c r="E52" s="35">
        <v>9308.6666666666679</v>
      </c>
      <c r="F52" s="35"/>
      <c r="G52" s="35"/>
      <c r="H52" s="35">
        <v>6796.75</v>
      </c>
      <c r="I52" s="35">
        <v>7603.25</v>
      </c>
      <c r="J52" s="35">
        <v>7541.5</v>
      </c>
      <c r="K52" s="35">
        <v>7625</v>
      </c>
      <c r="L52" s="35">
        <v>7729.5</v>
      </c>
      <c r="M52" s="35">
        <v>7835</v>
      </c>
      <c r="N52" s="35">
        <v>7354.5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283" display="Index" xr:uid="{03CD517C-99B0-4F7C-8EF9-2737447AE29A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D037A-84C0-478C-8F85-CD4D812B7833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117</v>
      </c>
      <c r="E3" s="46"/>
      <c r="F3" s="46"/>
      <c r="G3" s="8"/>
      <c r="H3" s="48" t="s">
        <v>14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22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50.133333333333333</v>
      </c>
      <c r="E8" s="40">
        <v>42.148333333333326</v>
      </c>
      <c r="F8" s="40">
        <v>47.190740740740736</v>
      </c>
      <c r="G8" s="40">
        <v>51.43888888888889</v>
      </c>
      <c r="H8" s="40">
        <v>59.096296296296288</v>
      </c>
      <c r="I8" s="40">
        <v>99.281481481481478</v>
      </c>
      <c r="J8" s="40">
        <v>114.50833333333333</v>
      </c>
      <c r="L8" s="40">
        <f>AVERAGE(D8:H8)</f>
        <v>50.001518518518516</v>
      </c>
      <c r="M8" s="40">
        <f>AVERAGE(D8:J8)</f>
        <v>66.256772486772476</v>
      </c>
      <c r="O8" s="29"/>
    </row>
    <row r="9" spans="1:15" ht="9.4499999999999993" customHeight="1" x14ac:dyDescent="0.15">
      <c r="C9" s="21">
        <v>1</v>
      </c>
      <c r="D9" s="40">
        <v>20.716666666666665</v>
      </c>
      <c r="E9" s="40">
        <v>21.538333333333334</v>
      </c>
      <c r="F9" s="40">
        <v>23.25740740740741</v>
      </c>
      <c r="G9" s="40">
        <v>26.94074074074074</v>
      </c>
      <c r="H9" s="40">
        <v>30.888888888888889</v>
      </c>
      <c r="I9" s="40">
        <v>61.88703703703704</v>
      </c>
      <c r="J9" s="40">
        <v>73.616666666666674</v>
      </c>
      <c r="L9" s="40">
        <f t="shared" ref="L9:L31" si="0">AVERAGE(D9:H9)</f>
        <v>24.668407407407408</v>
      </c>
      <c r="M9" s="40">
        <f t="shared" ref="M9:M31" si="1">AVERAGE(D9:J9)</f>
        <v>36.97796296296297</v>
      </c>
      <c r="O9" s="29"/>
    </row>
    <row r="10" spans="1:15" ht="9.4499999999999993" customHeight="1" x14ac:dyDescent="0.15">
      <c r="C10" s="21">
        <v>2</v>
      </c>
      <c r="D10" s="40">
        <v>15.208333333333332</v>
      </c>
      <c r="E10" s="40">
        <v>15.968333333333334</v>
      </c>
      <c r="F10" s="40">
        <v>17.80925925925926</v>
      </c>
      <c r="G10" s="40">
        <v>19.281481481481482</v>
      </c>
      <c r="H10" s="40">
        <v>22.298148148148147</v>
      </c>
      <c r="I10" s="40">
        <v>45.055555555555557</v>
      </c>
      <c r="J10" s="40">
        <v>50.13333333333334</v>
      </c>
      <c r="L10" s="40">
        <f t="shared" si="0"/>
        <v>18.11311111111111</v>
      </c>
      <c r="M10" s="40">
        <f t="shared" si="1"/>
        <v>26.536349206349207</v>
      </c>
      <c r="O10" s="29"/>
    </row>
    <row r="11" spans="1:15" ht="9.4499999999999993" customHeight="1" x14ac:dyDescent="0.15">
      <c r="C11" s="21">
        <v>3</v>
      </c>
      <c r="D11" s="40">
        <v>13.291666666666666</v>
      </c>
      <c r="E11" s="40">
        <v>16.330000000000002</v>
      </c>
      <c r="F11" s="40">
        <v>17.970370370370372</v>
      </c>
      <c r="G11" s="40">
        <v>18.077777777777776</v>
      </c>
      <c r="H11" s="40">
        <v>21.049999999999997</v>
      </c>
      <c r="I11" s="40">
        <v>32.192592592592597</v>
      </c>
      <c r="J11" s="40">
        <v>35.841666666666669</v>
      </c>
      <c r="L11" s="40">
        <f t="shared" si="0"/>
        <v>17.343962962962966</v>
      </c>
      <c r="M11" s="40">
        <f t="shared" si="1"/>
        <v>22.107724867724869</v>
      </c>
      <c r="O11" s="29"/>
    </row>
    <row r="12" spans="1:15" ht="9.4499999999999993" customHeight="1" x14ac:dyDescent="0.15">
      <c r="C12" s="21">
        <v>4</v>
      </c>
      <c r="D12" s="40">
        <v>24.93333333333333</v>
      </c>
      <c r="E12" s="40">
        <v>26.388333333333332</v>
      </c>
      <c r="F12" s="40">
        <v>27.787037037037038</v>
      </c>
      <c r="G12" s="40">
        <v>25.601851851851855</v>
      </c>
      <c r="H12" s="40">
        <v>29.259259259259256</v>
      </c>
      <c r="I12" s="40">
        <v>31.872222222222224</v>
      </c>
      <c r="J12" s="40">
        <v>26.308333333333337</v>
      </c>
      <c r="L12" s="40">
        <f t="shared" si="0"/>
        <v>26.793962962962961</v>
      </c>
      <c r="M12" s="40">
        <f t="shared" si="1"/>
        <v>27.450052910052911</v>
      </c>
    </row>
    <row r="13" spans="1:15" ht="9.4499999999999993" customHeight="1" x14ac:dyDescent="0.15">
      <c r="C13" s="21">
        <v>5</v>
      </c>
      <c r="D13" s="40">
        <v>84.433333333333323</v>
      </c>
      <c r="E13" s="40">
        <v>82.388333333333321</v>
      </c>
      <c r="F13" s="40">
        <v>91.833333333333329</v>
      </c>
      <c r="G13" s="40">
        <v>85.772222222222226</v>
      </c>
      <c r="H13" s="40">
        <v>90.462962962962962</v>
      </c>
      <c r="I13" s="40">
        <v>42.681481481481484</v>
      </c>
      <c r="J13" s="40">
        <v>34.450000000000003</v>
      </c>
      <c r="L13" s="40">
        <f t="shared" si="0"/>
        <v>86.978037037037026</v>
      </c>
      <c r="M13" s="40">
        <f t="shared" si="1"/>
        <v>73.14595238095238</v>
      </c>
    </row>
    <row r="14" spans="1:15" ht="9.4499999999999993" customHeight="1" x14ac:dyDescent="0.15">
      <c r="C14" s="21">
        <v>6</v>
      </c>
      <c r="D14" s="40">
        <v>247.82499999999999</v>
      </c>
      <c r="E14" s="40">
        <v>254.78500000000003</v>
      </c>
      <c r="F14" s="40">
        <v>260.78333333333336</v>
      </c>
      <c r="G14" s="40">
        <v>256.39074074074074</v>
      </c>
      <c r="H14" s="40">
        <v>250.18888888888887</v>
      </c>
      <c r="I14" s="40">
        <v>99.311111111111089</v>
      </c>
      <c r="J14" s="40">
        <v>66.10833333333332</v>
      </c>
      <c r="L14" s="40">
        <f t="shared" si="0"/>
        <v>253.9945925925926</v>
      </c>
      <c r="M14" s="40">
        <f t="shared" si="1"/>
        <v>205.05605820105822</v>
      </c>
    </row>
    <row r="15" spans="1:15" ht="9.4499999999999993" customHeight="1" x14ac:dyDescent="0.15">
      <c r="C15" s="21">
        <v>7</v>
      </c>
      <c r="D15" s="40">
        <v>646.0916666666667</v>
      </c>
      <c r="E15" s="40">
        <v>667.02833333333331</v>
      </c>
      <c r="F15" s="40">
        <v>654.2907407407406</v>
      </c>
      <c r="G15" s="40">
        <v>638.12592592592591</v>
      </c>
      <c r="H15" s="40">
        <v>621.97037037037035</v>
      </c>
      <c r="I15" s="40">
        <v>192.96111111111111</v>
      </c>
      <c r="J15" s="40">
        <v>108.6</v>
      </c>
      <c r="L15" s="40">
        <f t="shared" si="0"/>
        <v>645.50140740740733</v>
      </c>
      <c r="M15" s="40">
        <f t="shared" si="1"/>
        <v>504.15259259259255</v>
      </c>
    </row>
    <row r="16" spans="1:15" ht="9.4499999999999993" customHeight="1" x14ac:dyDescent="0.15">
      <c r="C16" s="21">
        <v>8</v>
      </c>
      <c r="D16" s="40">
        <v>809.375</v>
      </c>
      <c r="E16" s="40">
        <v>830.8366666666667</v>
      </c>
      <c r="F16" s="40">
        <v>781.42037037037039</v>
      </c>
      <c r="G16" s="40">
        <v>787.21296296296305</v>
      </c>
      <c r="H16" s="40">
        <v>808.20370370370381</v>
      </c>
      <c r="I16" s="40">
        <v>378.51851851851853</v>
      </c>
      <c r="J16" s="40">
        <v>183.65833333333336</v>
      </c>
      <c r="L16" s="40">
        <f t="shared" si="0"/>
        <v>803.40974074074074</v>
      </c>
      <c r="M16" s="40">
        <f t="shared" si="1"/>
        <v>654.17507936507934</v>
      </c>
    </row>
    <row r="17" spans="3:13" ht="9.4499999999999993" customHeight="1" x14ac:dyDescent="0.15">
      <c r="C17" s="21">
        <v>9</v>
      </c>
      <c r="D17" s="40">
        <v>653.76666666666665</v>
      </c>
      <c r="E17" s="40">
        <v>686.58833333333337</v>
      </c>
      <c r="F17" s="40">
        <v>676.40000000000009</v>
      </c>
      <c r="G17" s="40">
        <v>671.26851851851848</v>
      </c>
      <c r="H17" s="40">
        <v>691.09999999999991</v>
      </c>
      <c r="I17" s="40">
        <v>533.32037037037037</v>
      </c>
      <c r="J17" s="40">
        <v>374.20833333333337</v>
      </c>
      <c r="L17" s="40">
        <f t="shared" si="0"/>
        <v>675.82470370370368</v>
      </c>
      <c r="M17" s="40">
        <f t="shared" si="1"/>
        <v>612.37888888888881</v>
      </c>
    </row>
    <row r="18" spans="3:13" ht="9.4499999999999993" customHeight="1" x14ac:dyDescent="0.15">
      <c r="C18" s="21">
        <v>10</v>
      </c>
      <c r="D18" s="40">
        <v>626.31666666666672</v>
      </c>
      <c r="E18" s="40">
        <v>637.22833333333324</v>
      </c>
      <c r="F18" s="40">
        <v>657.95185185185187</v>
      </c>
      <c r="G18" s="40">
        <v>640.32222222222219</v>
      </c>
      <c r="H18" s="40">
        <v>686.12407407407409</v>
      </c>
      <c r="I18" s="40">
        <v>690.60370370370367</v>
      </c>
      <c r="J18" s="40">
        <v>552.25833333333344</v>
      </c>
      <c r="L18" s="40">
        <f t="shared" si="0"/>
        <v>649.58862962962962</v>
      </c>
      <c r="M18" s="40">
        <f t="shared" si="1"/>
        <v>641.54359788359784</v>
      </c>
    </row>
    <row r="19" spans="3:13" ht="9.4499999999999993" customHeight="1" x14ac:dyDescent="0.15">
      <c r="C19" s="21">
        <v>11</v>
      </c>
      <c r="D19" s="40">
        <v>688.04166666666663</v>
      </c>
      <c r="E19" s="40">
        <v>700.52666666666664</v>
      </c>
      <c r="F19" s="40">
        <v>715.06481481481489</v>
      </c>
      <c r="G19" s="40">
        <v>702.23148148148141</v>
      </c>
      <c r="H19" s="40">
        <v>773.90740740740739</v>
      </c>
      <c r="I19" s="40">
        <v>792.01481481481483</v>
      </c>
      <c r="J19" s="40">
        <v>690.125</v>
      </c>
      <c r="L19" s="40">
        <f t="shared" si="0"/>
        <v>715.9544074074073</v>
      </c>
      <c r="M19" s="40">
        <f t="shared" si="1"/>
        <v>723.13026455026454</v>
      </c>
    </row>
    <row r="20" spans="3:13" ht="9.4499999999999993" customHeight="1" x14ac:dyDescent="0.15">
      <c r="C20" s="21">
        <v>12</v>
      </c>
      <c r="D20" s="40">
        <v>725</v>
      </c>
      <c r="E20" s="40">
        <v>742.17833333333328</v>
      </c>
      <c r="F20" s="40">
        <v>748.09444444444443</v>
      </c>
      <c r="G20" s="40">
        <v>745.39074074074074</v>
      </c>
      <c r="H20" s="40">
        <v>839.84444444444443</v>
      </c>
      <c r="I20" s="40">
        <v>855.2296296296297</v>
      </c>
      <c r="J20" s="40">
        <v>755.06666666666672</v>
      </c>
      <c r="L20" s="40">
        <f t="shared" si="0"/>
        <v>760.10159259259262</v>
      </c>
      <c r="M20" s="40">
        <f t="shared" si="1"/>
        <v>772.97203703703701</v>
      </c>
    </row>
    <row r="21" spans="3:13" ht="9.4499999999999993" customHeight="1" x14ac:dyDescent="0.15">
      <c r="C21" s="21">
        <v>13</v>
      </c>
      <c r="D21" s="40">
        <v>771.92499999999995</v>
      </c>
      <c r="E21" s="40">
        <v>757.9516666666666</v>
      </c>
      <c r="F21" s="40">
        <v>800.24074074074065</v>
      </c>
      <c r="G21" s="40">
        <v>784.15925925925922</v>
      </c>
      <c r="H21" s="40">
        <v>869.64259259259268</v>
      </c>
      <c r="I21" s="40">
        <v>848.20555555555563</v>
      </c>
      <c r="J21" s="40">
        <v>789.50833333333344</v>
      </c>
      <c r="L21" s="40">
        <f t="shared" si="0"/>
        <v>796.78385185185175</v>
      </c>
      <c r="M21" s="40">
        <f t="shared" si="1"/>
        <v>803.09044973544962</v>
      </c>
    </row>
    <row r="22" spans="3:13" ht="9.4499999999999993" customHeight="1" x14ac:dyDescent="0.15">
      <c r="C22" s="21">
        <v>14</v>
      </c>
      <c r="D22" s="40">
        <v>790.9</v>
      </c>
      <c r="E22" s="40">
        <v>793.17833333333328</v>
      </c>
      <c r="F22" s="40">
        <v>830.59629629629637</v>
      </c>
      <c r="G22" s="40">
        <v>807.27407407407418</v>
      </c>
      <c r="H22" s="40">
        <v>908.71296296296305</v>
      </c>
      <c r="I22" s="40">
        <v>852.44444444444446</v>
      </c>
      <c r="J22" s="40">
        <v>776.00833333333344</v>
      </c>
      <c r="L22" s="40">
        <f t="shared" si="0"/>
        <v>826.13233333333335</v>
      </c>
      <c r="M22" s="40">
        <f t="shared" si="1"/>
        <v>822.73063492063488</v>
      </c>
    </row>
    <row r="23" spans="3:13" ht="9.4499999999999993" customHeight="1" x14ac:dyDescent="0.15">
      <c r="C23" s="21">
        <v>15</v>
      </c>
      <c r="D23" s="40">
        <v>913.85833333333323</v>
      </c>
      <c r="E23" s="40">
        <v>928.45666666666671</v>
      </c>
      <c r="F23" s="40">
        <v>918.60740740740744</v>
      </c>
      <c r="G23" s="40">
        <v>899.55555555555554</v>
      </c>
      <c r="H23" s="40">
        <v>966.4925925925927</v>
      </c>
      <c r="I23" s="40">
        <v>822.24259259259259</v>
      </c>
      <c r="J23" s="40">
        <v>721.95833333333337</v>
      </c>
      <c r="L23" s="40">
        <f t="shared" si="0"/>
        <v>925.3941111111111</v>
      </c>
      <c r="M23" s="40">
        <f t="shared" si="1"/>
        <v>881.59592592592594</v>
      </c>
    </row>
    <row r="24" spans="3:13" ht="9.4499999999999993" customHeight="1" x14ac:dyDescent="0.15">
      <c r="C24" s="21">
        <v>16</v>
      </c>
      <c r="D24" s="40">
        <v>912.32500000000005</v>
      </c>
      <c r="E24" s="40">
        <v>946.97833333333324</v>
      </c>
      <c r="F24" s="40">
        <v>919.35185185185173</v>
      </c>
      <c r="G24" s="40">
        <v>925.11111111111109</v>
      </c>
      <c r="H24" s="40">
        <v>972.58333333333337</v>
      </c>
      <c r="I24" s="40">
        <v>767.72592592592582</v>
      </c>
      <c r="J24" s="40">
        <v>631.94166666666672</v>
      </c>
      <c r="L24" s="40">
        <f t="shared" si="0"/>
        <v>935.2699259259258</v>
      </c>
      <c r="M24" s="40">
        <f t="shared" si="1"/>
        <v>868.0024603174603</v>
      </c>
    </row>
    <row r="25" spans="3:13" ht="9.4499999999999993" customHeight="1" x14ac:dyDescent="0.15">
      <c r="C25" s="21">
        <v>17</v>
      </c>
      <c r="D25" s="40">
        <v>827.55833333333317</v>
      </c>
      <c r="E25" s="40">
        <v>816.30333333333328</v>
      </c>
      <c r="F25" s="40">
        <v>792.35740740740744</v>
      </c>
      <c r="G25" s="40">
        <v>826.20185185185187</v>
      </c>
      <c r="H25" s="40">
        <v>840.17592592592587</v>
      </c>
      <c r="I25" s="40">
        <v>690.60925925925926</v>
      </c>
      <c r="J25" s="40">
        <v>499.11666666666667</v>
      </c>
      <c r="L25" s="40">
        <f t="shared" si="0"/>
        <v>820.51937037037044</v>
      </c>
      <c r="M25" s="40">
        <f t="shared" si="1"/>
        <v>756.04611111111114</v>
      </c>
    </row>
    <row r="26" spans="3:13" ht="9.4499999999999993" customHeight="1" x14ac:dyDescent="0.15">
      <c r="C26" s="21">
        <v>18</v>
      </c>
      <c r="D26" s="40">
        <v>661.51666666666665</v>
      </c>
      <c r="E26" s="40">
        <v>698.81499999999994</v>
      </c>
      <c r="F26" s="40">
        <v>696.85925925925926</v>
      </c>
      <c r="G26" s="40">
        <v>698.50370370370376</v>
      </c>
      <c r="H26" s="40">
        <v>744.96851851851852</v>
      </c>
      <c r="I26" s="40">
        <v>545.87962962962956</v>
      </c>
      <c r="J26" s="40">
        <v>424.50833333333333</v>
      </c>
      <c r="L26" s="40">
        <f t="shared" si="0"/>
        <v>700.13262962962949</v>
      </c>
      <c r="M26" s="40">
        <f t="shared" si="1"/>
        <v>638.72158730158731</v>
      </c>
    </row>
    <row r="27" spans="3:13" ht="9.4499999999999993" customHeight="1" x14ac:dyDescent="0.15">
      <c r="C27" s="21">
        <v>19</v>
      </c>
      <c r="D27" s="40">
        <v>523.95833333333337</v>
      </c>
      <c r="E27" s="40">
        <v>520.81166666666672</v>
      </c>
      <c r="F27" s="40">
        <v>533.53888888888889</v>
      </c>
      <c r="G27" s="40">
        <v>569.43703703703704</v>
      </c>
      <c r="H27" s="40">
        <v>553.45740740740746</v>
      </c>
      <c r="I27" s="40">
        <v>433.26481481481483</v>
      </c>
      <c r="J27" s="40">
        <v>364</v>
      </c>
      <c r="L27" s="40">
        <f t="shared" si="0"/>
        <v>540.2406666666667</v>
      </c>
      <c r="M27" s="40">
        <f t="shared" si="1"/>
        <v>499.78116402116405</v>
      </c>
    </row>
    <row r="28" spans="3:13" ht="9.4499999999999993" customHeight="1" x14ac:dyDescent="0.15">
      <c r="C28" s="21">
        <v>20</v>
      </c>
      <c r="D28" s="40">
        <v>365.98333333333335</v>
      </c>
      <c r="E28" s="40">
        <v>384.55500000000001</v>
      </c>
      <c r="F28" s="40">
        <v>385.89629629629633</v>
      </c>
      <c r="G28" s="40">
        <v>418.03148148148148</v>
      </c>
      <c r="H28" s="40">
        <v>415.07037037037037</v>
      </c>
      <c r="I28" s="40">
        <v>335.45555555555552</v>
      </c>
      <c r="J28" s="40">
        <v>290.99166666666667</v>
      </c>
      <c r="L28" s="40">
        <f t="shared" si="0"/>
        <v>393.90729629629629</v>
      </c>
      <c r="M28" s="40">
        <f t="shared" si="1"/>
        <v>370.85481481481486</v>
      </c>
    </row>
    <row r="29" spans="3:13" ht="9.4499999999999993" customHeight="1" x14ac:dyDescent="0.15">
      <c r="C29" s="21">
        <v>21</v>
      </c>
      <c r="D29" s="40">
        <v>249.4083333333333</v>
      </c>
      <c r="E29" s="40">
        <v>257.81833333333333</v>
      </c>
      <c r="F29" s="40">
        <v>276.21111111111111</v>
      </c>
      <c r="G29" s="40">
        <v>290.40555555555557</v>
      </c>
      <c r="H29" s="40">
        <v>297.02592592592589</v>
      </c>
      <c r="I29" s="40">
        <v>268.9907407407407</v>
      </c>
      <c r="J29" s="40">
        <v>206.42500000000001</v>
      </c>
      <c r="L29" s="40">
        <f t="shared" si="0"/>
        <v>274.17385185185185</v>
      </c>
      <c r="M29" s="40">
        <f t="shared" si="1"/>
        <v>263.755</v>
      </c>
    </row>
    <row r="30" spans="3:13" ht="9.4499999999999993" customHeight="1" x14ac:dyDescent="0.15">
      <c r="C30" s="21">
        <v>22</v>
      </c>
      <c r="D30" s="40">
        <v>158.53333333333333</v>
      </c>
      <c r="E30" s="40">
        <v>179.70166666666665</v>
      </c>
      <c r="F30" s="40">
        <v>200.01296296296294</v>
      </c>
      <c r="G30" s="40">
        <v>195.37222222222221</v>
      </c>
      <c r="H30" s="40">
        <v>224.10555555555555</v>
      </c>
      <c r="I30" s="40">
        <v>233.06851851851854</v>
      </c>
      <c r="J30" s="40">
        <v>147.30000000000001</v>
      </c>
      <c r="L30" s="40">
        <f t="shared" si="0"/>
        <v>191.54514814814814</v>
      </c>
      <c r="M30" s="40">
        <f t="shared" si="1"/>
        <v>191.15632275132276</v>
      </c>
    </row>
    <row r="31" spans="3:13" ht="9.4499999999999993" customHeight="1" x14ac:dyDescent="0.15">
      <c r="C31" s="21">
        <v>23</v>
      </c>
      <c r="D31" s="40">
        <v>88.916666666666657</v>
      </c>
      <c r="E31" s="40">
        <v>89.74166666666666</v>
      </c>
      <c r="F31" s="40">
        <v>114.0185185185185</v>
      </c>
      <c r="G31" s="40">
        <v>116.91111111111111</v>
      </c>
      <c r="H31" s="40">
        <v>151.72407407407408</v>
      </c>
      <c r="I31" s="40">
        <v>170.47037037037038</v>
      </c>
      <c r="J31" s="40">
        <v>82.474999999999994</v>
      </c>
      <c r="L31" s="40">
        <f t="shared" si="0"/>
        <v>112.26240740740738</v>
      </c>
      <c r="M31" s="40">
        <f t="shared" si="1"/>
        <v>116.32248677248676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9026.6749999999993</v>
      </c>
      <c r="E33" s="40">
        <f t="shared" ref="E33:J33" si="2">SUM(E15:E26)</f>
        <v>9206.0700000000015</v>
      </c>
      <c r="F33" s="40">
        <f t="shared" si="2"/>
        <v>9191.2351851851872</v>
      </c>
      <c r="G33" s="40">
        <f t="shared" si="2"/>
        <v>9125.3574074074077</v>
      </c>
      <c r="H33" s="40">
        <f t="shared" si="2"/>
        <v>9723.7259259259263</v>
      </c>
      <c r="I33" s="40">
        <f t="shared" si="2"/>
        <v>7969.7555555555555</v>
      </c>
      <c r="J33" s="40">
        <f t="shared" si="2"/>
        <v>6506.958333333333</v>
      </c>
      <c r="L33" s="40">
        <f>SUM(L15:L26)</f>
        <v>9254.612703703704</v>
      </c>
      <c r="M33" s="40">
        <f>SUM(M15:M26)</f>
        <v>8678.5396296296294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2109.2333333333336</v>
      </c>
      <c r="E34" s="40">
        <f t="shared" ref="E34:J34" si="3">SUM(E15:E17)</f>
        <v>2184.4533333333334</v>
      </c>
      <c r="F34" s="40">
        <f t="shared" si="3"/>
        <v>2112.1111111111113</v>
      </c>
      <c r="G34" s="40">
        <f t="shared" si="3"/>
        <v>2096.6074074074077</v>
      </c>
      <c r="H34" s="40">
        <f t="shared" si="3"/>
        <v>2121.2740740740742</v>
      </c>
      <c r="I34" s="40">
        <f t="shared" si="3"/>
        <v>1104.8000000000002</v>
      </c>
      <c r="J34" s="40">
        <f t="shared" si="3"/>
        <v>666.4666666666667</v>
      </c>
      <c r="L34" s="40">
        <f>SUM(L15:L17)</f>
        <v>2124.7358518518517</v>
      </c>
      <c r="M34" s="40">
        <f>SUM(M15:M17)</f>
        <v>1770.7065608465609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4516.041666666667</v>
      </c>
      <c r="E35" s="40">
        <f t="shared" ref="E35:J35" si="4">SUM(E18:E23)</f>
        <v>4559.5200000000004</v>
      </c>
      <c r="F35" s="40">
        <f t="shared" si="4"/>
        <v>4670.5555555555557</v>
      </c>
      <c r="G35" s="40">
        <f t="shared" si="4"/>
        <v>4578.9333333333334</v>
      </c>
      <c r="H35" s="40">
        <f t="shared" si="4"/>
        <v>5044.7240740740745</v>
      </c>
      <c r="I35" s="40">
        <f t="shared" si="4"/>
        <v>4860.7407407407409</v>
      </c>
      <c r="J35" s="40">
        <f t="shared" si="4"/>
        <v>4284.9250000000002</v>
      </c>
      <c r="L35" s="40">
        <f>SUM(L18:L23)</f>
        <v>4673.9549259259256</v>
      </c>
      <c r="M35" s="40">
        <f>SUM(M18:M23)</f>
        <v>4645.0629100529095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2401.3999999999996</v>
      </c>
      <c r="E36" s="40">
        <f t="shared" ref="E36:J36" si="5">SUM(E24:E26)</f>
        <v>2462.0966666666664</v>
      </c>
      <c r="F36" s="40">
        <f t="shared" si="5"/>
        <v>2408.5685185185184</v>
      </c>
      <c r="G36" s="40">
        <f t="shared" si="5"/>
        <v>2449.8166666666666</v>
      </c>
      <c r="H36" s="40">
        <f t="shared" si="5"/>
        <v>2557.7277777777776</v>
      </c>
      <c r="I36" s="40">
        <f t="shared" si="5"/>
        <v>2004.2148148148146</v>
      </c>
      <c r="J36" s="40">
        <f t="shared" si="5"/>
        <v>1555.5666666666666</v>
      </c>
      <c r="L36" s="40">
        <f>SUM(L24:L26)</f>
        <v>2455.9219259259257</v>
      </c>
      <c r="M36" s="40">
        <f>SUM(M24:M26)</f>
        <v>2262.770158730159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10870.016666666665</v>
      </c>
      <c r="E37" s="40">
        <f t="shared" ref="E37:J37" si="6">SUM(E8:E31)</f>
        <v>11098.244999999999</v>
      </c>
      <c r="F37" s="40">
        <f t="shared" si="6"/>
        <v>11187.544444444446</v>
      </c>
      <c r="G37" s="40">
        <f t="shared" si="6"/>
        <v>11199.018518518516</v>
      </c>
      <c r="H37" s="40">
        <f t="shared" si="6"/>
        <v>11868.353703703706</v>
      </c>
      <c r="I37" s="40">
        <f t="shared" si="6"/>
        <v>9823.2870370370383</v>
      </c>
      <c r="J37" s="40">
        <f t="shared" si="6"/>
        <v>7999.1166666666668</v>
      </c>
      <c r="L37" s="40">
        <f>SUM(L8:L31)</f>
        <v>11244.635666666665</v>
      </c>
      <c r="M37" s="40">
        <f>SUM(M8:M31)</f>
        <v>10577.94029100529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10271.599999999997</v>
      </c>
      <c r="D43" s="35">
        <v>10142</v>
      </c>
      <c r="E43" s="35">
        <v>9793.4666666666672</v>
      </c>
      <c r="F43" s="35"/>
      <c r="G43" s="35"/>
      <c r="H43" s="35">
        <v>9147.3333333333321</v>
      </c>
      <c r="I43" s="35">
        <v>8203.380000000001</v>
      </c>
      <c r="J43" s="35">
        <v>8346.8166666666657</v>
      </c>
      <c r="K43" s="35">
        <v>9454.2000000000007</v>
      </c>
      <c r="L43" s="35">
        <v>8971.8666666666668</v>
      </c>
      <c r="M43" s="35">
        <v>9472</v>
      </c>
      <c r="N43" s="35">
        <v>8818.6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12670.983333333332</v>
      </c>
      <c r="D44" s="35">
        <v>12557.199999999999</v>
      </c>
      <c r="E44" s="35">
        <v>11918.533333333333</v>
      </c>
      <c r="F44" s="35"/>
      <c r="G44" s="35"/>
      <c r="H44" s="35">
        <v>11038.416666666668</v>
      </c>
      <c r="I44" s="35">
        <v>10022.270000000002</v>
      </c>
      <c r="J44" s="35">
        <v>10334.566666666666</v>
      </c>
      <c r="K44" s="35">
        <v>11339.220000000001</v>
      </c>
      <c r="L44" s="35">
        <v>10681.516666666668</v>
      </c>
      <c r="M44" s="35">
        <v>11243.5</v>
      </c>
      <c r="N44" s="35">
        <v>10535.266666666665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9209.3333333333321</v>
      </c>
      <c r="D47" s="35">
        <v>9112.2000000000007</v>
      </c>
      <c r="E47" s="35">
        <v>7886.6666666666661</v>
      </c>
      <c r="F47" s="35"/>
      <c r="G47" s="35"/>
      <c r="H47" s="35">
        <v>8389.75</v>
      </c>
      <c r="I47" s="35">
        <v>7211.25</v>
      </c>
      <c r="J47" s="35">
        <v>7132.0000000000009</v>
      </c>
      <c r="K47" s="35">
        <v>8243.5</v>
      </c>
      <c r="L47" s="35">
        <v>8145.5999999999995</v>
      </c>
      <c r="M47" s="35"/>
      <c r="N47" s="35">
        <v>6397.5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11385.333333333334</v>
      </c>
      <c r="D48" s="35">
        <v>11464.800000000001</v>
      </c>
      <c r="E48" s="35">
        <v>9760</v>
      </c>
      <c r="F48" s="35"/>
      <c r="G48" s="35"/>
      <c r="H48" s="35">
        <v>10070.75</v>
      </c>
      <c r="I48" s="35">
        <v>9085.75</v>
      </c>
      <c r="J48" s="35">
        <v>9081.0000000000018</v>
      </c>
      <c r="K48" s="35">
        <v>10109.25</v>
      </c>
      <c r="L48" s="35">
        <v>9699.1999999999989</v>
      </c>
      <c r="M48" s="35"/>
      <c r="N48" s="35">
        <v>7753.5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7016.6666666666661</v>
      </c>
      <c r="D51" s="35">
        <v>6921.25</v>
      </c>
      <c r="E51" s="35">
        <v>7280.6666666666661</v>
      </c>
      <c r="F51" s="35"/>
      <c r="G51" s="35"/>
      <c r="H51" s="35">
        <v>6738.5</v>
      </c>
      <c r="I51" s="35">
        <v>5842</v>
      </c>
      <c r="J51" s="35">
        <v>5970</v>
      </c>
      <c r="K51" s="35">
        <v>6391.5</v>
      </c>
      <c r="L51" s="35">
        <v>6470</v>
      </c>
      <c r="M51" s="35">
        <v>6458</v>
      </c>
      <c r="N51" s="35">
        <v>5981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8768.3333333333339</v>
      </c>
      <c r="D52" s="35">
        <v>8708.5</v>
      </c>
      <c r="E52" s="35">
        <v>9119.3333333333303</v>
      </c>
      <c r="F52" s="35"/>
      <c r="G52" s="35"/>
      <c r="H52" s="35">
        <v>7985.5</v>
      </c>
      <c r="I52" s="35">
        <v>7429.25</v>
      </c>
      <c r="J52" s="35">
        <v>7637</v>
      </c>
      <c r="K52" s="35">
        <v>7866.5</v>
      </c>
      <c r="L52" s="35">
        <v>7622.75</v>
      </c>
      <c r="M52" s="35">
        <v>7653</v>
      </c>
      <c r="N52" s="35">
        <v>7201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283" display="Index" xr:uid="{30DD0623-0EC4-46FE-93FC-8395CF17DDC5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FC379-B044-49D7-B1E1-CD158C42B260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118</v>
      </c>
      <c r="E3" s="46"/>
      <c r="F3" s="46"/>
      <c r="G3" s="8"/>
      <c r="H3" s="48" t="s">
        <v>39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7062.9611111111108</v>
      </c>
      <c r="Q6" s="19">
        <v>7391.7037037037026</v>
      </c>
      <c r="R6" s="19">
        <v>7457.5277777777774</v>
      </c>
      <c r="S6" s="19">
        <v>7593.9166666666652</v>
      </c>
      <c r="T6" s="19">
        <v>8173.0145833333327</v>
      </c>
      <c r="U6" s="19">
        <v>6130.5129629629628</v>
      </c>
      <c r="V6" s="19">
        <v>5362.064814814813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7126.5259259259255</v>
      </c>
      <c r="Q7" s="19">
        <v>7498.4907407407418</v>
      </c>
      <c r="R7" s="19">
        <v>7532.5648148148148</v>
      </c>
      <c r="S7" s="19">
        <v>7608.4537037037035</v>
      </c>
      <c r="T7" s="19">
        <v>8174.6083333333336</v>
      </c>
      <c r="U7" s="19">
        <v>6068.1851851851852</v>
      </c>
      <c r="V7" s="19">
        <v>5483.1259259259259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14189.487037037037</v>
      </c>
      <c r="Q8" s="19">
        <f t="shared" ref="Q8:V8" si="0">SUM(Q6:Q7)</f>
        <v>14890.194444444445</v>
      </c>
      <c r="R8" s="19">
        <f t="shared" si="0"/>
        <v>14990.092592592591</v>
      </c>
      <c r="S8" s="19">
        <f t="shared" si="0"/>
        <v>15202.370370370369</v>
      </c>
      <c r="T8" s="19">
        <f t="shared" si="0"/>
        <v>16347.622916666667</v>
      </c>
      <c r="U8" s="19">
        <f t="shared" si="0"/>
        <v>12198.698148148149</v>
      </c>
      <c r="V8" s="19">
        <f t="shared" si="0"/>
        <v>10845.190740740738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/>
      <c r="Q10" s="19"/>
      <c r="R10" s="19"/>
      <c r="S10" s="19">
        <v>3451.75</v>
      </c>
      <c r="T10" s="19">
        <v>5058.9900000000007</v>
      </c>
      <c r="U10" s="19">
        <v>7092.7666666666673</v>
      </c>
      <c r="V10" s="19">
        <v>8313.2166666666653</v>
      </c>
      <c r="W10" s="19">
        <v>8824.4333333333343</v>
      </c>
      <c r="X10" s="19">
        <v>9307.8666666666668</v>
      </c>
      <c r="Y10" s="19">
        <v>8722.366666666665</v>
      </c>
      <c r="Z10" s="19">
        <v>8004.23</v>
      </c>
      <c r="AA10" s="19">
        <v>8102.5500000000011</v>
      </c>
    </row>
    <row r="11" spans="1:27" ht="9.4499999999999993" customHeight="1" x14ac:dyDescent="0.15">
      <c r="C11" s="21"/>
      <c r="O11" s="18" t="s">
        <v>89</v>
      </c>
      <c r="P11" s="19"/>
      <c r="Q11" s="19"/>
      <c r="R11" s="19"/>
      <c r="S11" s="19">
        <v>3580.75</v>
      </c>
      <c r="T11" s="19">
        <v>4960.5300000000007</v>
      </c>
      <c r="U11" s="19">
        <v>7138.7166666666653</v>
      </c>
      <c r="V11" s="19">
        <v>8355.7266666666656</v>
      </c>
      <c r="W11" s="19">
        <v>8873.25</v>
      </c>
      <c r="X11" s="19">
        <v>9314.15</v>
      </c>
      <c r="Y11" s="19">
        <v>8727.9499999999989</v>
      </c>
      <c r="Z11" s="19">
        <v>8208.68</v>
      </c>
      <c r="AA11" s="19">
        <v>8214.6333333333332</v>
      </c>
    </row>
    <row r="12" spans="1:27" ht="9.4499999999999993" customHeight="1" x14ac:dyDescent="0.15">
      <c r="C12" s="21"/>
      <c r="O12" s="18" t="s">
        <v>90</v>
      </c>
      <c r="P12" s="19"/>
      <c r="Q12" s="19"/>
      <c r="R12" s="19"/>
      <c r="S12" s="19">
        <f t="shared" ref="S12:AA12" si="1">SUM(S10:S11)</f>
        <v>7032.5</v>
      </c>
      <c r="T12" s="19">
        <f t="shared" si="1"/>
        <v>10019.52</v>
      </c>
      <c r="U12" s="19">
        <f t="shared" si="1"/>
        <v>14231.483333333334</v>
      </c>
      <c r="V12" s="19">
        <f t="shared" si="1"/>
        <v>16668.943333333329</v>
      </c>
      <c r="W12" s="19">
        <f t="shared" si="1"/>
        <v>17697.683333333334</v>
      </c>
      <c r="X12" s="19">
        <f t="shared" si="1"/>
        <v>18622.016666666666</v>
      </c>
      <c r="Y12" s="19">
        <f t="shared" si="1"/>
        <v>17450.316666666666</v>
      </c>
      <c r="Z12" s="19">
        <f t="shared" si="1"/>
        <v>16212.91</v>
      </c>
      <c r="AA12" s="19">
        <f t="shared" si="1"/>
        <v>16317.183333333334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/>
      <c r="Q14" s="24"/>
      <c r="R14" s="24">
        <v>10808.951098</v>
      </c>
      <c r="S14" s="24">
        <v>10876.005895799997</v>
      </c>
      <c r="T14" s="25">
        <v>10517.925768999999</v>
      </c>
      <c r="U14" s="25">
        <v>10379.479986600001</v>
      </c>
      <c r="V14" s="25">
        <v>10736.575541400005</v>
      </c>
      <c r="W14" s="25">
        <v>11171.237878787881</v>
      </c>
      <c r="X14" s="25">
        <v>11204.666666666668</v>
      </c>
      <c r="Y14" s="19">
        <v>7535.824768518517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2"/>
      <c r="Q15" s="24"/>
      <c r="R15" s="25">
        <v>11172.7610974</v>
      </c>
      <c r="S15" s="25">
        <v>11181.1037454</v>
      </c>
      <c r="T15" s="25">
        <v>11229.369304600001</v>
      </c>
      <c r="U15" s="25">
        <v>10341.903875799999</v>
      </c>
      <c r="V15" s="25">
        <v>10926.4485988</v>
      </c>
      <c r="W15" s="25">
        <v>11412.463636363638</v>
      </c>
      <c r="X15" s="25">
        <v>11325.258333333331</v>
      </c>
      <c r="Y15" s="19">
        <v>7588.1287037037036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/>
      <c r="Q16" s="16"/>
      <c r="R16" s="19">
        <f t="shared" ref="R16:X16" si="3">SUM(R14:R15)</f>
        <v>21981.712195399999</v>
      </c>
      <c r="S16" s="19">
        <f t="shared" si="3"/>
        <v>22057.109641199997</v>
      </c>
      <c r="T16" s="19">
        <f t="shared" si="3"/>
        <v>21747.295073599998</v>
      </c>
      <c r="U16" s="19">
        <f t="shared" si="3"/>
        <v>20721.383862399998</v>
      </c>
      <c r="V16" s="19">
        <f t="shared" si="3"/>
        <v>21663.024140200003</v>
      </c>
      <c r="W16" s="19">
        <f t="shared" si="3"/>
        <v>22583.701515151519</v>
      </c>
      <c r="X16" s="19">
        <f t="shared" si="3"/>
        <v>22529.924999999999</v>
      </c>
      <c r="Y16" s="19">
        <f>SUM(Y14:Y15)</f>
        <v>15123.95347222222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17</v>
      </c>
      <c r="I83" s="35" t="s">
        <v>18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16" display="Index" xr:uid="{92C6DA7D-2EB7-4E6D-8BE1-37D8D9421A81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627BC-9A01-4BB1-BA27-6B99C1D21396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118</v>
      </c>
      <c r="E3" s="46"/>
      <c r="F3" s="46"/>
      <c r="G3" s="8"/>
      <c r="H3" s="48" t="s">
        <v>39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17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21.707407407407405</v>
      </c>
      <c r="E8" s="40">
        <v>15.055555555555555</v>
      </c>
      <c r="F8" s="40">
        <v>22.37037037037037</v>
      </c>
      <c r="G8" s="40">
        <v>19.277777777777779</v>
      </c>
      <c r="H8" s="40">
        <v>25.547916666666669</v>
      </c>
      <c r="I8" s="40">
        <v>33.985185185185181</v>
      </c>
      <c r="J8" s="40">
        <v>34.085185185185189</v>
      </c>
      <c r="L8" s="40">
        <f>AVERAGE(D8:H8)</f>
        <v>20.791805555555552</v>
      </c>
      <c r="M8" s="40">
        <f>AVERAGE(D8:J8)</f>
        <v>24.575628306878308</v>
      </c>
      <c r="O8" s="29"/>
    </row>
    <row r="9" spans="1:15" ht="9.4499999999999993" customHeight="1" x14ac:dyDescent="0.15">
      <c r="C9" s="21">
        <v>1</v>
      </c>
      <c r="D9" s="40">
        <v>12.124074074074073</v>
      </c>
      <c r="E9" s="40">
        <v>11.574074074074073</v>
      </c>
      <c r="F9" s="40">
        <v>11.75925925925926</v>
      </c>
      <c r="G9" s="40">
        <v>12.657407407407408</v>
      </c>
      <c r="H9" s="40">
        <v>15.96875</v>
      </c>
      <c r="I9" s="40">
        <v>20.6</v>
      </c>
      <c r="J9" s="40">
        <v>23.035185185185188</v>
      </c>
      <c r="L9" s="40">
        <f t="shared" ref="L9:L31" si="0">AVERAGE(D9:H9)</f>
        <v>12.816712962962962</v>
      </c>
      <c r="M9" s="40">
        <f t="shared" ref="M9:M31" si="1">AVERAGE(D9:J9)</f>
        <v>15.388392857142858</v>
      </c>
      <c r="O9" s="29"/>
    </row>
    <row r="10" spans="1:15" ht="9.4499999999999993" customHeight="1" x14ac:dyDescent="0.15">
      <c r="C10" s="21">
        <v>2</v>
      </c>
      <c r="D10" s="40">
        <v>9.6074074074074076</v>
      </c>
      <c r="E10" s="40">
        <v>9.7314814814814827</v>
      </c>
      <c r="F10" s="40">
        <v>11.638888888888889</v>
      </c>
      <c r="G10" s="40">
        <v>9.0925925925925917</v>
      </c>
      <c r="H10" s="40">
        <v>12.84375</v>
      </c>
      <c r="I10" s="40">
        <v>15.716666666666665</v>
      </c>
      <c r="J10" s="40">
        <v>16.340740740740742</v>
      </c>
      <c r="L10" s="40">
        <f t="shared" si="0"/>
        <v>10.582824074074074</v>
      </c>
      <c r="M10" s="40">
        <f t="shared" si="1"/>
        <v>12.138789682539683</v>
      </c>
      <c r="O10" s="29"/>
    </row>
    <row r="11" spans="1:15" ht="9.4499999999999993" customHeight="1" x14ac:dyDescent="0.15">
      <c r="C11" s="21">
        <v>3</v>
      </c>
      <c r="D11" s="40">
        <v>17.046296296296298</v>
      </c>
      <c r="E11" s="40">
        <v>10.583333333333334</v>
      </c>
      <c r="F11" s="40">
        <v>12.324074074074074</v>
      </c>
      <c r="G11" s="40">
        <v>11.379629629629628</v>
      </c>
      <c r="H11" s="40">
        <v>12.352083333333333</v>
      </c>
      <c r="I11" s="40">
        <v>12.649999999999999</v>
      </c>
      <c r="J11" s="40">
        <v>11.41111111111111</v>
      </c>
      <c r="L11" s="40">
        <f t="shared" si="0"/>
        <v>12.737083333333334</v>
      </c>
      <c r="M11" s="40">
        <f t="shared" si="1"/>
        <v>12.535218253968255</v>
      </c>
      <c r="O11" s="29"/>
    </row>
    <row r="12" spans="1:15" ht="9.4499999999999993" customHeight="1" x14ac:dyDescent="0.15">
      <c r="C12" s="21">
        <v>4</v>
      </c>
      <c r="D12" s="40">
        <v>30.733333333333334</v>
      </c>
      <c r="E12" s="40">
        <v>20.027777777777779</v>
      </c>
      <c r="F12" s="40">
        <v>24.055555555555557</v>
      </c>
      <c r="G12" s="40">
        <v>22.212962962962965</v>
      </c>
      <c r="H12" s="40">
        <v>23.543750000000003</v>
      </c>
      <c r="I12" s="40">
        <v>18.083333333333332</v>
      </c>
      <c r="J12" s="40">
        <v>12.375925925925925</v>
      </c>
      <c r="L12" s="40">
        <f t="shared" si="0"/>
        <v>24.114675925925926</v>
      </c>
      <c r="M12" s="40">
        <f t="shared" si="1"/>
        <v>21.576091269841267</v>
      </c>
    </row>
    <row r="13" spans="1:15" ht="9.4499999999999993" customHeight="1" x14ac:dyDescent="0.15">
      <c r="C13" s="21">
        <v>5</v>
      </c>
      <c r="D13" s="40">
        <v>75.459259259259269</v>
      </c>
      <c r="E13" s="40">
        <v>68.777777777777771</v>
      </c>
      <c r="F13" s="40">
        <v>66.203703703703695</v>
      </c>
      <c r="G13" s="40">
        <v>64.861111111111114</v>
      </c>
      <c r="H13" s="40">
        <v>65.856249999999989</v>
      </c>
      <c r="I13" s="40">
        <v>31.946296296296296</v>
      </c>
      <c r="J13" s="40">
        <v>23.607407407407404</v>
      </c>
      <c r="L13" s="40">
        <f t="shared" si="0"/>
        <v>68.231620370370379</v>
      </c>
      <c r="M13" s="40">
        <f t="shared" si="1"/>
        <v>56.673115079365076</v>
      </c>
    </row>
    <row r="14" spans="1:15" ht="9.4499999999999993" customHeight="1" x14ac:dyDescent="0.15">
      <c r="C14" s="21">
        <v>6</v>
      </c>
      <c r="D14" s="40">
        <v>200.40185185185183</v>
      </c>
      <c r="E14" s="40">
        <v>213.01851851851853</v>
      </c>
      <c r="F14" s="40">
        <v>206.78703703703707</v>
      </c>
      <c r="G14" s="40">
        <v>210.96296296296293</v>
      </c>
      <c r="H14" s="40">
        <v>195.91666666666666</v>
      </c>
      <c r="I14" s="40">
        <v>79.637037037037032</v>
      </c>
      <c r="J14" s="40">
        <v>56.67407407407407</v>
      </c>
      <c r="L14" s="40">
        <f t="shared" si="0"/>
        <v>205.41740740740744</v>
      </c>
      <c r="M14" s="40">
        <f t="shared" si="1"/>
        <v>166.19973544973547</v>
      </c>
    </row>
    <row r="15" spans="1:15" ht="9.4499999999999993" customHeight="1" x14ac:dyDescent="0.15">
      <c r="C15" s="21">
        <v>7</v>
      </c>
      <c r="D15" s="40">
        <v>466.9796296296297</v>
      </c>
      <c r="E15" s="40">
        <v>508.16666666666669</v>
      </c>
      <c r="F15" s="40">
        <v>491.57407407407413</v>
      </c>
      <c r="G15" s="40">
        <v>496.86111111111109</v>
      </c>
      <c r="H15" s="40">
        <v>472.09375</v>
      </c>
      <c r="I15" s="40">
        <v>155.78333333333333</v>
      </c>
      <c r="J15" s="40">
        <v>104.27037037037037</v>
      </c>
      <c r="L15" s="40">
        <f t="shared" si="0"/>
        <v>487.13504629629631</v>
      </c>
      <c r="M15" s="40">
        <f t="shared" si="1"/>
        <v>385.10413359788362</v>
      </c>
    </row>
    <row r="16" spans="1:15" ht="9.4499999999999993" customHeight="1" x14ac:dyDescent="0.15">
      <c r="C16" s="21">
        <v>8</v>
      </c>
      <c r="D16" s="40">
        <v>539.1055555555555</v>
      </c>
      <c r="E16" s="40">
        <v>567.94444444444446</v>
      </c>
      <c r="F16" s="40">
        <v>565.33333333333337</v>
      </c>
      <c r="G16" s="40">
        <v>574.45370370370381</v>
      </c>
      <c r="H16" s="40">
        <v>568.92083333333335</v>
      </c>
      <c r="I16" s="40">
        <v>259.59074074074073</v>
      </c>
      <c r="J16" s="40">
        <v>158.92037037037039</v>
      </c>
      <c r="L16" s="40">
        <f t="shared" si="0"/>
        <v>563.15157407407401</v>
      </c>
      <c r="M16" s="40">
        <f t="shared" si="1"/>
        <v>462.03842592592588</v>
      </c>
    </row>
    <row r="17" spans="3:13" ht="9.4499999999999993" customHeight="1" x14ac:dyDescent="0.15">
      <c r="C17" s="21">
        <v>9</v>
      </c>
      <c r="D17" s="40">
        <v>433.25555555555565</v>
      </c>
      <c r="E17" s="40">
        <v>453.61111111111109</v>
      </c>
      <c r="F17" s="40">
        <v>462.31481481481489</v>
      </c>
      <c r="G17" s="40">
        <v>463.81481481481489</v>
      </c>
      <c r="H17" s="40">
        <v>503.0020833333333</v>
      </c>
      <c r="I17" s="40">
        <v>386.34444444444443</v>
      </c>
      <c r="J17" s="40">
        <v>302.63518518518515</v>
      </c>
      <c r="L17" s="40">
        <f t="shared" si="0"/>
        <v>463.19967592592593</v>
      </c>
      <c r="M17" s="40">
        <f t="shared" si="1"/>
        <v>429.28257275132273</v>
      </c>
    </row>
    <row r="18" spans="3:13" ht="9.4499999999999993" customHeight="1" x14ac:dyDescent="0.15">
      <c r="C18" s="21">
        <v>10</v>
      </c>
      <c r="D18" s="40">
        <v>458.72407407407405</v>
      </c>
      <c r="E18" s="40">
        <v>462.73148148148147</v>
      </c>
      <c r="F18" s="40">
        <v>476.85185185185179</v>
      </c>
      <c r="G18" s="40">
        <v>489.14814814814821</v>
      </c>
      <c r="H18" s="40">
        <v>543.93333333333339</v>
      </c>
      <c r="I18" s="40">
        <v>502.27222222222218</v>
      </c>
      <c r="J18" s="40">
        <v>425.61666666666667</v>
      </c>
      <c r="L18" s="40">
        <f t="shared" si="0"/>
        <v>486.27777777777771</v>
      </c>
      <c r="M18" s="40">
        <f t="shared" si="1"/>
        <v>479.89682539682542</v>
      </c>
    </row>
    <row r="19" spans="3:13" ht="9.4499999999999993" customHeight="1" x14ac:dyDescent="0.15">
      <c r="C19" s="21">
        <v>11</v>
      </c>
      <c r="D19" s="40">
        <v>467.92592592592598</v>
      </c>
      <c r="E19" s="40">
        <v>480.84259259259267</v>
      </c>
      <c r="F19" s="40">
        <v>486.24074074074065</v>
      </c>
      <c r="G19" s="40">
        <v>495.23148148148147</v>
      </c>
      <c r="H19" s="40">
        <v>575.02083333333337</v>
      </c>
      <c r="I19" s="40">
        <v>549.44629629629628</v>
      </c>
      <c r="J19" s="40">
        <v>517.2444444444443</v>
      </c>
      <c r="L19" s="40">
        <f t="shared" si="0"/>
        <v>501.05231481481485</v>
      </c>
      <c r="M19" s="40">
        <f t="shared" si="1"/>
        <v>510.27890211640209</v>
      </c>
    </row>
    <row r="20" spans="3:13" ht="9.4499999999999993" customHeight="1" x14ac:dyDescent="0.15">
      <c r="C20" s="21">
        <v>12</v>
      </c>
      <c r="D20" s="40">
        <v>493.07592592592596</v>
      </c>
      <c r="E20" s="40">
        <v>514.62962962962968</v>
      </c>
      <c r="F20" s="40">
        <v>526.66666666666663</v>
      </c>
      <c r="G20" s="40">
        <v>538.58333333333337</v>
      </c>
      <c r="H20" s="40">
        <v>616.50833333333344</v>
      </c>
      <c r="I20" s="40">
        <v>589.87407407407409</v>
      </c>
      <c r="J20" s="40">
        <v>564.35370370370367</v>
      </c>
      <c r="L20" s="40">
        <f t="shared" si="0"/>
        <v>537.89277777777784</v>
      </c>
      <c r="M20" s="40">
        <f t="shared" si="1"/>
        <v>549.09880952380956</v>
      </c>
    </row>
    <row r="21" spans="3:13" ht="9.4499999999999993" customHeight="1" x14ac:dyDescent="0.15">
      <c r="C21" s="21">
        <v>13</v>
      </c>
      <c r="D21" s="40">
        <v>506.18703703703693</v>
      </c>
      <c r="E21" s="40">
        <v>515.41666666666663</v>
      </c>
      <c r="F21" s="40">
        <v>529.02777777777783</v>
      </c>
      <c r="G21" s="40">
        <v>544.04629629629619</v>
      </c>
      <c r="H21" s="40">
        <v>640.33541666666656</v>
      </c>
      <c r="I21" s="40">
        <v>601.16296296296298</v>
      </c>
      <c r="J21" s="40">
        <v>595.94074074074081</v>
      </c>
      <c r="L21" s="40">
        <f t="shared" si="0"/>
        <v>547.00263888888878</v>
      </c>
      <c r="M21" s="40">
        <f t="shared" si="1"/>
        <v>561.73098544973539</v>
      </c>
    </row>
    <row r="22" spans="3:13" ht="9.4499999999999993" customHeight="1" x14ac:dyDescent="0.15">
      <c r="C22" s="21">
        <v>14</v>
      </c>
      <c r="D22" s="40">
        <v>526.07592592592596</v>
      </c>
      <c r="E22" s="40">
        <v>534.62037037037032</v>
      </c>
      <c r="F22" s="40">
        <v>544.10185185185173</v>
      </c>
      <c r="G22" s="40">
        <v>558.85185185185173</v>
      </c>
      <c r="H22" s="40">
        <v>645.99583333333328</v>
      </c>
      <c r="I22" s="40">
        <v>579.08703703703702</v>
      </c>
      <c r="J22" s="40">
        <v>559.55740740740748</v>
      </c>
      <c r="L22" s="40">
        <f t="shared" si="0"/>
        <v>561.92916666666656</v>
      </c>
      <c r="M22" s="40">
        <f t="shared" si="1"/>
        <v>564.04146825396822</v>
      </c>
    </row>
    <row r="23" spans="3:13" ht="9.4499999999999993" customHeight="1" x14ac:dyDescent="0.15">
      <c r="C23" s="21">
        <v>15</v>
      </c>
      <c r="D23" s="40">
        <v>584.06111111111102</v>
      </c>
      <c r="E23" s="40">
        <v>611.96296296296293</v>
      </c>
      <c r="F23" s="40">
        <v>611.39814814814827</v>
      </c>
      <c r="G23" s="40">
        <v>617.56481481481489</v>
      </c>
      <c r="H23" s="40">
        <v>695.89583333333326</v>
      </c>
      <c r="I23" s="40">
        <v>524.83333333333337</v>
      </c>
      <c r="J23" s="40">
        <v>478.89814814814821</v>
      </c>
      <c r="L23" s="40">
        <f t="shared" si="0"/>
        <v>624.1765740740741</v>
      </c>
      <c r="M23" s="40">
        <f t="shared" si="1"/>
        <v>589.23062169312175</v>
      </c>
    </row>
    <row r="24" spans="3:13" ht="9.4499999999999993" customHeight="1" x14ac:dyDescent="0.15">
      <c r="C24" s="21">
        <v>16</v>
      </c>
      <c r="D24" s="40">
        <v>637.8037037037036</v>
      </c>
      <c r="E24" s="40">
        <v>652.67592592592587</v>
      </c>
      <c r="F24" s="40">
        <v>644.94444444444446</v>
      </c>
      <c r="G24" s="40">
        <v>663.12962962962956</v>
      </c>
      <c r="H24" s="40">
        <v>695.32500000000005</v>
      </c>
      <c r="I24" s="40">
        <v>462.12962962962968</v>
      </c>
      <c r="J24" s="40">
        <v>412.18333333333334</v>
      </c>
      <c r="L24" s="40">
        <f t="shared" si="0"/>
        <v>658.77574074074073</v>
      </c>
      <c r="M24" s="40">
        <f t="shared" si="1"/>
        <v>595.45595238095234</v>
      </c>
    </row>
    <row r="25" spans="3:13" ht="9.4499999999999993" customHeight="1" x14ac:dyDescent="0.15">
      <c r="C25" s="21">
        <v>17</v>
      </c>
      <c r="D25" s="40">
        <v>602.75185185185194</v>
      </c>
      <c r="E25" s="40">
        <v>646.01851851851859</v>
      </c>
      <c r="F25" s="40">
        <v>639.42592592592598</v>
      </c>
      <c r="G25" s="40">
        <v>648.06481481481489</v>
      </c>
      <c r="H25" s="40">
        <v>625.91458333333333</v>
      </c>
      <c r="I25" s="40">
        <v>394.09074074074073</v>
      </c>
      <c r="J25" s="40">
        <v>293.83148148148149</v>
      </c>
      <c r="L25" s="40">
        <f t="shared" si="0"/>
        <v>632.4351388888889</v>
      </c>
      <c r="M25" s="40">
        <f t="shared" si="1"/>
        <v>550.01398809523812</v>
      </c>
    </row>
    <row r="26" spans="3:13" ht="9.4499999999999993" customHeight="1" x14ac:dyDescent="0.15">
      <c r="C26" s="21">
        <v>18</v>
      </c>
      <c r="D26" s="40">
        <v>393.6481481481481</v>
      </c>
      <c r="E26" s="40">
        <v>426.92592592592592</v>
      </c>
      <c r="F26" s="40">
        <v>431.07407407407413</v>
      </c>
      <c r="G26" s="40">
        <v>442.81481481481484</v>
      </c>
      <c r="H26" s="40">
        <v>457.45416666666665</v>
      </c>
      <c r="I26" s="40">
        <v>289.19259259259263</v>
      </c>
      <c r="J26" s="40">
        <v>237.86481481481482</v>
      </c>
      <c r="L26" s="40">
        <f t="shared" si="0"/>
        <v>430.38342592592596</v>
      </c>
      <c r="M26" s="40">
        <f t="shared" si="1"/>
        <v>382.71064814814821</v>
      </c>
    </row>
    <row r="27" spans="3:13" ht="9.4499999999999993" customHeight="1" x14ac:dyDescent="0.15">
      <c r="C27" s="21">
        <v>19</v>
      </c>
      <c r="D27" s="40">
        <v>239.11666666666667</v>
      </c>
      <c r="E27" s="40">
        <v>263.67592592592587</v>
      </c>
      <c r="F27" s="40">
        <v>269.58333333333331</v>
      </c>
      <c r="G27" s="40">
        <v>281.06481481481478</v>
      </c>
      <c r="H27" s="40">
        <v>298.90625</v>
      </c>
      <c r="I27" s="40">
        <v>216.39259259259262</v>
      </c>
      <c r="J27" s="40">
        <v>190.21851851851852</v>
      </c>
      <c r="L27" s="40">
        <f t="shared" si="0"/>
        <v>270.46939814814812</v>
      </c>
      <c r="M27" s="40">
        <f t="shared" si="1"/>
        <v>251.27972883597883</v>
      </c>
    </row>
    <row r="28" spans="3:13" ht="9.4499999999999993" customHeight="1" x14ac:dyDescent="0.15">
      <c r="C28" s="21">
        <v>20</v>
      </c>
      <c r="D28" s="40">
        <v>159.07407407407405</v>
      </c>
      <c r="E28" s="40">
        <v>171.84259259259261</v>
      </c>
      <c r="F28" s="40">
        <v>184.31481481481481</v>
      </c>
      <c r="G28" s="40">
        <v>184.56481481481484</v>
      </c>
      <c r="H28" s="40">
        <v>191.95</v>
      </c>
      <c r="I28" s="40">
        <v>144.29074074074074</v>
      </c>
      <c r="J28" s="40">
        <v>140.34259259259258</v>
      </c>
      <c r="L28" s="40">
        <f t="shared" si="0"/>
        <v>178.34925925925927</v>
      </c>
      <c r="M28" s="40">
        <f t="shared" si="1"/>
        <v>168.05423280423284</v>
      </c>
    </row>
    <row r="29" spans="3:13" ht="9.4499999999999993" customHeight="1" x14ac:dyDescent="0.15">
      <c r="C29" s="21">
        <v>21</v>
      </c>
      <c r="D29" s="40">
        <v>96.146296296296285</v>
      </c>
      <c r="E29" s="40">
        <v>113.85185185185186</v>
      </c>
      <c r="F29" s="40">
        <v>114.86111111111111</v>
      </c>
      <c r="G29" s="40">
        <v>118.2037037037037</v>
      </c>
      <c r="H29" s="40">
        <v>131.77083333333334</v>
      </c>
      <c r="I29" s="40">
        <v>110.0962962962963</v>
      </c>
      <c r="J29" s="40">
        <v>95.26666666666668</v>
      </c>
      <c r="L29" s="40">
        <f t="shared" si="0"/>
        <v>114.96675925925926</v>
      </c>
      <c r="M29" s="40">
        <f t="shared" si="1"/>
        <v>111.45667989417989</v>
      </c>
    </row>
    <row r="30" spans="3:13" ht="9.4499999999999993" customHeight="1" x14ac:dyDescent="0.15">
      <c r="C30" s="21">
        <v>22</v>
      </c>
      <c r="D30" s="40">
        <v>60.235185185185188</v>
      </c>
      <c r="E30" s="40">
        <v>77.824074074074076</v>
      </c>
      <c r="F30" s="40">
        <v>82.407407407407419</v>
      </c>
      <c r="G30" s="40">
        <v>83.574074074074076</v>
      </c>
      <c r="H30" s="40">
        <v>95.32083333333334</v>
      </c>
      <c r="I30" s="40">
        <v>91.805555555555557</v>
      </c>
      <c r="J30" s="40">
        <v>69.798148148148158</v>
      </c>
      <c r="L30" s="40">
        <f t="shared" si="0"/>
        <v>79.872314814814814</v>
      </c>
      <c r="M30" s="40">
        <f t="shared" si="1"/>
        <v>80.137896825396822</v>
      </c>
    </row>
    <row r="31" spans="3:13" ht="9.4499999999999993" customHeight="1" x14ac:dyDescent="0.15">
      <c r="C31" s="21">
        <v>23</v>
      </c>
      <c r="D31" s="40">
        <v>31.714814814814815</v>
      </c>
      <c r="E31" s="40">
        <v>40.194444444444443</v>
      </c>
      <c r="F31" s="40">
        <v>42.268518518518512</v>
      </c>
      <c r="G31" s="40">
        <v>43.5</v>
      </c>
      <c r="H31" s="40">
        <v>62.637500000000003</v>
      </c>
      <c r="I31" s="40">
        <v>61.501851851851853</v>
      </c>
      <c r="J31" s="40">
        <v>37.592592592592588</v>
      </c>
      <c r="L31" s="40">
        <f t="shared" si="0"/>
        <v>44.063055555555557</v>
      </c>
      <c r="M31" s="40">
        <f t="shared" si="1"/>
        <v>45.629960317460323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6109.594444444444</v>
      </c>
      <c r="E33" s="40">
        <f t="shared" ref="E33:J33" si="2">SUM(E15:E26)</f>
        <v>6375.5462962962965</v>
      </c>
      <c r="F33" s="40">
        <f t="shared" si="2"/>
        <v>6408.9537037037035</v>
      </c>
      <c r="G33" s="40">
        <f t="shared" si="2"/>
        <v>6532.5648148148148</v>
      </c>
      <c r="H33" s="40">
        <f t="shared" si="2"/>
        <v>7040.4</v>
      </c>
      <c r="I33" s="40">
        <f t="shared" si="2"/>
        <v>5293.8074074074066</v>
      </c>
      <c r="J33" s="40">
        <f t="shared" si="2"/>
        <v>4651.3166666666666</v>
      </c>
      <c r="L33" s="40">
        <f>SUM(L15:L26)</f>
        <v>6493.4118518518508</v>
      </c>
      <c r="M33" s="40">
        <f>SUM(M15:M26)</f>
        <v>6058.8833333333323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1439.3407407407408</v>
      </c>
      <c r="E34" s="40">
        <f t="shared" ref="E34:J34" si="3">SUM(E15:E17)</f>
        <v>1529.7222222222222</v>
      </c>
      <c r="F34" s="40">
        <f t="shared" si="3"/>
        <v>1519.2222222222222</v>
      </c>
      <c r="G34" s="40">
        <f t="shared" si="3"/>
        <v>1535.1296296296296</v>
      </c>
      <c r="H34" s="40">
        <f t="shared" si="3"/>
        <v>1544.0166666666667</v>
      </c>
      <c r="I34" s="40">
        <f t="shared" si="3"/>
        <v>801.71851851851852</v>
      </c>
      <c r="J34" s="40">
        <f t="shared" si="3"/>
        <v>565.82592592592596</v>
      </c>
      <c r="L34" s="40">
        <f>SUM(L15:L17)</f>
        <v>1513.4862962962961</v>
      </c>
      <c r="M34" s="40">
        <f>SUM(M15:M17)</f>
        <v>1276.4251322751322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3036.05</v>
      </c>
      <c r="E35" s="40">
        <f t="shared" ref="E35:J35" si="4">SUM(E18:E23)</f>
        <v>3120.2037037037039</v>
      </c>
      <c r="F35" s="40">
        <f t="shared" si="4"/>
        <v>3174.287037037037</v>
      </c>
      <c r="G35" s="40">
        <f t="shared" si="4"/>
        <v>3243.4259259259256</v>
      </c>
      <c r="H35" s="40">
        <f t="shared" si="4"/>
        <v>3717.6895833333338</v>
      </c>
      <c r="I35" s="40">
        <f t="shared" si="4"/>
        <v>3346.6759259259261</v>
      </c>
      <c r="J35" s="40">
        <f t="shared" si="4"/>
        <v>3141.6111111111113</v>
      </c>
      <c r="L35" s="40">
        <f>SUM(L18:L23)</f>
        <v>3258.3312499999993</v>
      </c>
      <c r="M35" s="40">
        <f>SUM(M18:M23)</f>
        <v>3254.2776124338625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1634.2037037037037</v>
      </c>
      <c r="E36" s="40">
        <f t="shared" ref="E36:J36" si="5">SUM(E24:E26)</f>
        <v>1725.6203703703702</v>
      </c>
      <c r="F36" s="40">
        <f t="shared" si="5"/>
        <v>1715.4444444444446</v>
      </c>
      <c r="G36" s="40">
        <f t="shared" si="5"/>
        <v>1754.0092592592591</v>
      </c>
      <c r="H36" s="40">
        <f t="shared" si="5"/>
        <v>1778.6937500000001</v>
      </c>
      <c r="I36" s="40">
        <f t="shared" si="5"/>
        <v>1145.4129629629629</v>
      </c>
      <c r="J36" s="40">
        <f t="shared" si="5"/>
        <v>943.87962962962968</v>
      </c>
      <c r="L36" s="40">
        <f>SUM(L24:L26)</f>
        <v>1721.5943055555558</v>
      </c>
      <c r="M36" s="40">
        <f>SUM(M24:M26)</f>
        <v>1528.1805886243387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7062.9611111111108</v>
      </c>
      <c r="E37" s="40">
        <f t="shared" ref="E37:J37" si="6">SUM(E8:E31)</f>
        <v>7391.7037037037026</v>
      </c>
      <c r="F37" s="40">
        <f t="shared" si="6"/>
        <v>7457.5277777777774</v>
      </c>
      <c r="G37" s="40">
        <f t="shared" si="6"/>
        <v>7593.9166666666652</v>
      </c>
      <c r="H37" s="40">
        <f t="shared" si="6"/>
        <v>8173.0145833333327</v>
      </c>
      <c r="I37" s="40">
        <f t="shared" si="6"/>
        <v>6130.5129629629628</v>
      </c>
      <c r="J37" s="40">
        <f t="shared" si="6"/>
        <v>5362.064814814813</v>
      </c>
      <c r="L37" s="40">
        <f>SUM(L8:L31)</f>
        <v>7535.824768518517</v>
      </c>
      <c r="M37" s="40">
        <f>SUM(M8:M31)</f>
        <v>7024.528802910052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/>
      <c r="D43" s="35"/>
      <c r="E43" s="35"/>
      <c r="F43" s="35">
        <v>2946.25</v>
      </c>
      <c r="G43" s="35">
        <v>4335.47</v>
      </c>
      <c r="H43" s="35">
        <v>6088.916666666667</v>
      </c>
      <c r="I43" s="35">
        <v>7084.5533333333333</v>
      </c>
      <c r="J43" s="35">
        <v>7472.2666666666664</v>
      </c>
      <c r="K43" s="35">
        <v>8044.4500000000007</v>
      </c>
      <c r="L43" s="35">
        <v>7583.583333333333</v>
      </c>
      <c r="M43" s="35">
        <v>7034.47</v>
      </c>
      <c r="N43" s="35">
        <v>7031.9166666666679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/>
      <c r="D44" s="35"/>
      <c r="E44" s="35"/>
      <c r="F44" s="35">
        <v>3451.75</v>
      </c>
      <c r="G44" s="35">
        <v>5058.9900000000007</v>
      </c>
      <c r="H44" s="35">
        <v>7092.7666666666673</v>
      </c>
      <c r="I44" s="35">
        <v>8313.2166666666653</v>
      </c>
      <c r="J44" s="35">
        <v>8824.4333333333343</v>
      </c>
      <c r="K44" s="35">
        <v>9307.8666666666668</v>
      </c>
      <c r="L44" s="35">
        <v>8722.366666666665</v>
      </c>
      <c r="M44" s="35">
        <v>8004.23</v>
      </c>
      <c r="N44" s="35">
        <v>8102.5500000000011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/>
      <c r="D47" s="35"/>
      <c r="E47" s="35"/>
      <c r="F47" s="35">
        <v>2244</v>
      </c>
      <c r="G47" s="35">
        <v>3624.6</v>
      </c>
      <c r="H47" s="35">
        <v>5388.6666666666661</v>
      </c>
      <c r="I47" s="35">
        <v>6196.75</v>
      </c>
      <c r="J47" s="35">
        <v>6449</v>
      </c>
      <c r="K47" s="35">
        <v>6983.3333333333339</v>
      </c>
      <c r="L47" s="35">
        <v>6200.75</v>
      </c>
      <c r="M47" s="35">
        <v>4854.5</v>
      </c>
      <c r="N47" s="35">
        <v>5702.666666666667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/>
      <c r="D48" s="35"/>
      <c r="E48" s="35"/>
      <c r="F48" s="35">
        <v>2652</v>
      </c>
      <c r="G48" s="35">
        <v>4162.2</v>
      </c>
      <c r="H48" s="35">
        <v>6312</v>
      </c>
      <c r="I48" s="35">
        <v>7400.75</v>
      </c>
      <c r="J48" s="35">
        <v>7496.25</v>
      </c>
      <c r="K48" s="35">
        <v>7997.6666666666679</v>
      </c>
      <c r="L48" s="35">
        <v>7080</v>
      </c>
      <c r="M48" s="35">
        <v>5557.75</v>
      </c>
      <c r="N48" s="35">
        <v>6516.0000000000009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/>
      <c r="D51" s="35"/>
      <c r="E51" s="35"/>
      <c r="F51" s="35">
        <v>1832</v>
      </c>
      <c r="G51" s="35">
        <v>3042.6</v>
      </c>
      <c r="H51" s="35">
        <v>4639.333333333333</v>
      </c>
      <c r="I51" s="35">
        <v>5585.25</v>
      </c>
      <c r="J51" s="35">
        <v>5217.666666666667</v>
      </c>
      <c r="K51" s="35">
        <v>6216.9999999999991</v>
      </c>
      <c r="L51" s="35">
        <v>5908.333333333333</v>
      </c>
      <c r="M51" s="35">
        <v>4384</v>
      </c>
      <c r="N51" s="35">
        <v>5035.6666666666661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/>
      <c r="D52" s="35"/>
      <c r="E52" s="35"/>
      <c r="F52" s="35">
        <v>2105</v>
      </c>
      <c r="G52" s="35">
        <v>3528.6000000000004</v>
      </c>
      <c r="H52" s="35">
        <v>5396.9999999999991</v>
      </c>
      <c r="I52" s="35">
        <v>6732.25</v>
      </c>
      <c r="J52" s="35">
        <v>6108.3333333333348</v>
      </c>
      <c r="K52" s="35">
        <v>7086</v>
      </c>
      <c r="L52" s="35">
        <v>6644.9999999999991</v>
      </c>
      <c r="M52" s="35">
        <v>4919.3999999999996</v>
      </c>
      <c r="N52" s="35">
        <v>5736.9999999999991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16" display="Index" xr:uid="{0F5D837B-B88A-436C-9E7B-0B98E675DA3B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zoomScaleNormal="100" workbookViewId="0"/>
  </sheetViews>
  <sheetFormatPr defaultRowHeight="14.4" x14ac:dyDescent="0.3"/>
  <cols>
    <col min="1" max="1" width="1.5546875" customWidth="1"/>
    <col min="12" max="12" width="10" customWidth="1"/>
  </cols>
  <sheetData>
    <row r="1" ht="8.25" customHeight="1" x14ac:dyDescent="0.3"/>
  </sheetData>
  <pageMargins left="0.25" right="0.25" top="0.75" bottom="0.75" header="0.3" footer="0.3"/>
  <pageSetup paperSize="9" scale="9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205D6-7123-40D6-9F77-D72B411873EF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118</v>
      </c>
      <c r="E3" s="46"/>
      <c r="F3" s="46"/>
      <c r="G3" s="8"/>
      <c r="H3" s="48" t="s">
        <v>39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18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21.044444444444444</v>
      </c>
      <c r="E8" s="40">
        <v>28.083333333333332</v>
      </c>
      <c r="F8" s="40">
        <v>26.833333333333332</v>
      </c>
      <c r="G8" s="40">
        <v>40.120370370370374</v>
      </c>
      <c r="H8" s="40">
        <v>30.262499999999999</v>
      </c>
      <c r="I8" s="40">
        <v>38</v>
      </c>
      <c r="J8" s="40">
        <v>48.679629629629623</v>
      </c>
      <c r="L8" s="40">
        <f>AVERAGE(D8:H8)</f>
        <v>29.268796296296294</v>
      </c>
      <c r="M8" s="40">
        <f>AVERAGE(D8:J8)</f>
        <v>33.289087301587301</v>
      </c>
      <c r="O8" s="29"/>
    </row>
    <row r="9" spans="1:15" ht="9.4499999999999993" customHeight="1" x14ac:dyDescent="0.15">
      <c r="C9" s="21">
        <v>1</v>
      </c>
      <c r="D9" s="40">
        <v>11.805555555555555</v>
      </c>
      <c r="E9" s="40">
        <v>18.185185185185187</v>
      </c>
      <c r="F9" s="40">
        <v>17.472222222222221</v>
      </c>
      <c r="G9" s="40">
        <v>27.462962962962965</v>
      </c>
      <c r="H9" s="40">
        <v>17.44166666666667</v>
      </c>
      <c r="I9" s="40">
        <v>24.709259259259259</v>
      </c>
      <c r="J9" s="40">
        <v>29.025925925925929</v>
      </c>
      <c r="L9" s="40">
        <f t="shared" ref="L9:L31" si="0">AVERAGE(D9:H9)</f>
        <v>18.473518518518517</v>
      </c>
      <c r="M9" s="40">
        <f t="shared" ref="M9:M31" si="1">AVERAGE(D9:J9)</f>
        <v>20.871825396825393</v>
      </c>
      <c r="O9" s="29"/>
    </row>
    <row r="10" spans="1:15" ht="9.4499999999999993" customHeight="1" x14ac:dyDescent="0.15">
      <c r="C10" s="21">
        <v>2</v>
      </c>
      <c r="D10" s="40">
        <v>9.3462962962962948</v>
      </c>
      <c r="E10" s="40">
        <v>19.5</v>
      </c>
      <c r="F10" s="40">
        <v>14.342592592592593</v>
      </c>
      <c r="G10" s="40">
        <v>21.648148148148145</v>
      </c>
      <c r="H10" s="40">
        <v>14.085416666666667</v>
      </c>
      <c r="I10" s="40">
        <v>16.05185185185185</v>
      </c>
      <c r="J10" s="40">
        <v>20.972222222222221</v>
      </c>
      <c r="L10" s="40">
        <f t="shared" si="0"/>
        <v>15.78449074074074</v>
      </c>
      <c r="M10" s="40">
        <f t="shared" si="1"/>
        <v>16.563789682539682</v>
      </c>
      <c r="O10" s="29"/>
    </row>
    <row r="11" spans="1:15" ht="9.4499999999999993" customHeight="1" x14ac:dyDescent="0.15">
      <c r="C11" s="21">
        <v>3</v>
      </c>
      <c r="D11" s="40">
        <v>7.4759259259259272</v>
      </c>
      <c r="E11" s="40">
        <v>13.833333333333334</v>
      </c>
      <c r="F11" s="40">
        <v>11.685185185185183</v>
      </c>
      <c r="G11" s="40">
        <v>17.694444444444443</v>
      </c>
      <c r="H11" s="40">
        <v>10.277083333333334</v>
      </c>
      <c r="I11" s="40">
        <v>11.285185185185185</v>
      </c>
      <c r="J11" s="40">
        <v>11.016666666666667</v>
      </c>
      <c r="L11" s="40">
        <f t="shared" si="0"/>
        <v>12.193194444444444</v>
      </c>
      <c r="M11" s="40">
        <f t="shared" si="1"/>
        <v>11.895403439153439</v>
      </c>
      <c r="O11" s="29"/>
    </row>
    <row r="12" spans="1:15" ht="9.4499999999999993" customHeight="1" x14ac:dyDescent="0.15">
      <c r="C12" s="21">
        <v>4</v>
      </c>
      <c r="D12" s="40">
        <v>15.22777777777778</v>
      </c>
      <c r="E12" s="40">
        <v>23.444444444444443</v>
      </c>
      <c r="F12" s="40">
        <v>15.166666666666666</v>
      </c>
      <c r="G12" s="40">
        <v>15.601851851851855</v>
      </c>
      <c r="H12" s="40">
        <v>15.614583333333334</v>
      </c>
      <c r="I12" s="40">
        <v>13.598148148148148</v>
      </c>
      <c r="J12" s="40">
        <v>8.924074074074074</v>
      </c>
      <c r="L12" s="40">
        <f t="shared" si="0"/>
        <v>17.011064814814816</v>
      </c>
      <c r="M12" s="40">
        <f t="shared" si="1"/>
        <v>15.3682208994709</v>
      </c>
    </row>
    <row r="13" spans="1:15" ht="9.4499999999999993" customHeight="1" x14ac:dyDescent="0.15">
      <c r="C13" s="21">
        <v>5</v>
      </c>
      <c r="D13" s="40">
        <v>48.353703703703701</v>
      </c>
      <c r="E13" s="40">
        <v>60.611111111111114</v>
      </c>
      <c r="F13" s="40">
        <v>49.296296296296291</v>
      </c>
      <c r="G13" s="40">
        <v>48.537037037037038</v>
      </c>
      <c r="H13" s="40">
        <v>52.716666666666669</v>
      </c>
      <c r="I13" s="40">
        <v>30.672222222222224</v>
      </c>
      <c r="J13" s="40">
        <v>17.80740740740741</v>
      </c>
      <c r="L13" s="40">
        <f t="shared" si="0"/>
        <v>51.902962962962967</v>
      </c>
      <c r="M13" s="40">
        <f t="shared" si="1"/>
        <v>43.999206349206354</v>
      </c>
    </row>
    <row r="14" spans="1:15" ht="9.4499999999999993" customHeight="1" x14ac:dyDescent="0.15">
      <c r="C14" s="21">
        <v>6</v>
      </c>
      <c r="D14" s="40">
        <v>166.42592592592592</v>
      </c>
      <c r="E14" s="40">
        <v>201.83333333333334</v>
      </c>
      <c r="F14" s="40">
        <v>171.53703703703707</v>
      </c>
      <c r="G14" s="40">
        <v>178.2962962962963</v>
      </c>
      <c r="H14" s="40">
        <v>173.49375000000001</v>
      </c>
      <c r="I14" s="40">
        <v>63.083333333333336</v>
      </c>
      <c r="J14" s="40">
        <v>43.481481481481481</v>
      </c>
      <c r="L14" s="40">
        <f t="shared" si="0"/>
        <v>178.31726851851852</v>
      </c>
      <c r="M14" s="40">
        <f t="shared" si="1"/>
        <v>142.5930224867725</v>
      </c>
    </row>
    <row r="15" spans="1:15" ht="9.4499999999999993" customHeight="1" x14ac:dyDescent="0.15">
      <c r="C15" s="21">
        <v>7</v>
      </c>
      <c r="D15" s="40">
        <v>521.54814814814802</v>
      </c>
      <c r="E15" s="40">
        <v>567.37037037037044</v>
      </c>
      <c r="F15" s="40">
        <v>534.62962962962956</v>
      </c>
      <c r="G15" s="40">
        <v>538.09259259259261</v>
      </c>
      <c r="H15" s="40">
        <v>536.85833333333335</v>
      </c>
      <c r="I15" s="40">
        <v>132.63518518518518</v>
      </c>
      <c r="J15" s="40">
        <v>68.218518518518522</v>
      </c>
      <c r="L15" s="40">
        <f t="shared" si="0"/>
        <v>539.69981481481477</v>
      </c>
      <c r="M15" s="40">
        <f t="shared" si="1"/>
        <v>414.19325396825394</v>
      </c>
    </row>
    <row r="16" spans="1:15" ht="9.4499999999999993" customHeight="1" x14ac:dyDescent="0.15">
      <c r="C16" s="21">
        <v>8</v>
      </c>
      <c r="D16" s="40">
        <v>646.43518518518522</v>
      </c>
      <c r="E16" s="40">
        <v>678.53703703703707</v>
      </c>
      <c r="F16" s="40">
        <v>665.49074074074065</v>
      </c>
      <c r="G16" s="40">
        <v>676.89814814814827</v>
      </c>
      <c r="H16" s="40">
        <v>683.50833333333333</v>
      </c>
      <c r="I16" s="40">
        <v>251.38888888888889</v>
      </c>
      <c r="J16" s="40">
        <v>109.38148148148147</v>
      </c>
      <c r="L16" s="40">
        <f t="shared" si="0"/>
        <v>670.17388888888888</v>
      </c>
      <c r="M16" s="40">
        <f t="shared" si="1"/>
        <v>530.23425925925926</v>
      </c>
    </row>
    <row r="17" spans="3:13" ht="9.4499999999999993" customHeight="1" x14ac:dyDescent="0.15">
      <c r="C17" s="21">
        <v>9</v>
      </c>
      <c r="D17" s="40">
        <v>483.23148148148147</v>
      </c>
      <c r="E17" s="40">
        <v>508.00925925925924</v>
      </c>
      <c r="F17" s="40">
        <v>516.66666666666663</v>
      </c>
      <c r="G17" s="40">
        <v>513.18518518518511</v>
      </c>
      <c r="H17" s="40">
        <v>544.55208333333337</v>
      </c>
      <c r="I17" s="40">
        <v>333.97407407407405</v>
      </c>
      <c r="J17" s="40">
        <v>206.38148148148147</v>
      </c>
      <c r="L17" s="40">
        <f t="shared" si="0"/>
        <v>513.12893518518524</v>
      </c>
      <c r="M17" s="40">
        <f t="shared" si="1"/>
        <v>443.71431878306879</v>
      </c>
    </row>
    <row r="18" spans="3:13" ht="9.4499999999999993" customHeight="1" x14ac:dyDescent="0.15">
      <c r="C18" s="21">
        <v>10</v>
      </c>
      <c r="D18" s="40">
        <v>416.72407407407411</v>
      </c>
      <c r="E18" s="40">
        <v>438.47222222222223</v>
      </c>
      <c r="F18" s="40">
        <v>440.7037037037037</v>
      </c>
      <c r="G18" s="40">
        <v>448.68518518518516</v>
      </c>
      <c r="H18" s="40">
        <v>488.30208333333337</v>
      </c>
      <c r="I18" s="40">
        <v>424.12777777777774</v>
      </c>
      <c r="J18" s="40">
        <v>322.75</v>
      </c>
      <c r="L18" s="40">
        <f t="shared" si="0"/>
        <v>446.57745370370378</v>
      </c>
      <c r="M18" s="40">
        <f t="shared" si="1"/>
        <v>425.68072089947094</v>
      </c>
    </row>
    <row r="19" spans="3:13" ht="9.4499999999999993" customHeight="1" x14ac:dyDescent="0.15">
      <c r="C19" s="21">
        <v>11</v>
      </c>
      <c r="D19" s="40">
        <v>442.512962962963</v>
      </c>
      <c r="E19" s="40">
        <v>456.6018518518519</v>
      </c>
      <c r="F19" s="40">
        <v>470.80555555555554</v>
      </c>
      <c r="G19" s="40">
        <v>463.66666666666669</v>
      </c>
      <c r="H19" s="40">
        <v>524.66666666666674</v>
      </c>
      <c r="I19" s="40">
        <v>494.91481481481486</v>
      </c>
      <c r="J19" s="40">
        <v>432.71851851851858</v>
      </c>
      <c r="L19" s="40">
        <f t="shared" si="0"/>
        <v>471.65074074074084</v>
      </c>
      <c r="M19" s="40">
        <f t="shared" si="1"/>
        <v>469.41243386243389</v>
      </c>
    </row>
    <row r="20" spans="3:13" ht="9.4499999999999993" customHeight="1" x14ac:dyDescent="0.15">
      <c r="C20" s="21">
        <v>12</v>
      </c>
      <c r="D20" s="40">
        <v>478.51111111111118</v>
      </c>
      <c r="E20" s="40">
        <v>483.62962962962956</v>
      </c>
      <c r="F20" s="40">
        <v>500.45370370370375</v>
      </c>
      <c r="G20" s="40">
        <v>500.2962962962963</v>
      </c>
      <c r="H20" s="40">
        <v>584.80416666666667</v>
      </c>
      <c r="I20" s="40">
        <v>526.3555555555555</v>
      </c>
      <c r="J20" s="40">
        <v>503.7074074074074</v>
      </c>
      <c r="L20" s="40">
        <f t="shared" si="0"/>
        <v>509.53898148148147</v>
      </c>
      <c r="M20" s="40">
        <f t="shared" si="1"/>
        <v>511.10826719576716</v>
      </c>
    </row>
    <row r="21" spans="3:13" ht="9.4499999999999993" customHeight="1" x14ac:dyDescent="0.15">
      <c r="C21" s="21">
        <v>13</v>
      </c>
      <c r="D21" s="40">
        <v>477.6314814814815</v>
      </c>
      <c r="E21" s="40">
        <v>503.93518518518522</v>
      </c>
      <c r="F21" s="40">
        <v>500.21296296296288</v>
      </c>
      <c r="G21" s="40">
        <v>515.42592592592598</v>
      </c>
      <c r="H21" s="40">
        <v>583.10208333333333</v>
      </c>
      <c r="I21" s="40">
        <v>549.67037037037028</v>
      </c>
      <c r="J21" s="40">
        <v>544.06111111111113</v>
      </c>
      <c r="L21" s="40">
        <f t="shared" si="0"/>
        <v>516.06152777777777</v>
      </c>
      <c r="M21" s="40">
        <f t="shared" si="1"/>
        <v>524.86273148148143</v>
      </c>
    </row>
    <row r="22" spans="3:13" ht="9.4499999999999993" customHeight="1" x14ac:dyDescent="0.15">
      <c r="C22" s="21">
        <v>14</v>
      </c>
      <c r="D22" s="40">
        <v>522.80555555555554</v>
      </c>
      <c r="E22" s="40">
        <v>534.43518518518511</v>
      </c>
      <c r="F22" s="40">
        <v>535.78703703703707</v>
      </c>
      <c r="G22" s="40">
        <v>559.75925925925935</v>
      </c>
      <c r="H22" s="40">
        <v>620.73958333333337</v>
      </c>
      <c r="I22" s="40">
        <v>544.06666666666661</v>
      </c>
      <c r="J22" s="40">
        <v>560.3814814814815</v>
      </c>
      <c r="L22" s="40">
        <f t="shared" si="0"/>
        <v>554.70532407407416</v>
      </c>
      <c r="M22" s="40">
        <f t="shared" si="1"/>
        <v>553.99639550264556</v>
      </c>
    </row>
    <row r="23" spans="3:13" ht="9.4499999999999993" customHeight="1" x14ac:dyDescent="0.15">
      <c r="C23" s="21">
        <v>15</v>
      </c>
      <c r="D23" s="40">
        <v>587.66296296296298</v>
      </c>
      <c r="E23" s="40">
        <v>592.53703703703707</v>
      </c>
      <c r="F23" s="40">
        <v>593.93518518518511</v>
      </c>
      <c r="G23" s="40">
        <v>611.43518518518511</v>
      </c>
      <c r="H23" s="40">
        <v>690.85416666666674</v>
      </c>
      <c r="I23" s="40">
        <v>549.79259259259254</v>
      </c>
      <c r="J23" s="40">
        <v>544.31296296296296</v>
      </c>
      <c r="L23" s="40">
        <f t="shared" si="0"/>
        <v>615.28490740740745</v>
      </c>
      <c r="M23" s="40">
        <f t="shared" si="1"/>
        <v>595.79001322751333</v>
      </c>
    </row>
    <row r="24" spans="3:13" ht="9.4499999999999993" customHeight="1" x14ac:dyDescent="0.15">
      <c r="C24" s="21">
        <v>16</v>
      </c>
      <c r="D24" s="40">
        <v>563.42962962962952</v>
      </c>
      <c r="E24" s="40">
        <v>586.96296296296305</v>
      </c>
      <c r="F24" s="40">
        <v>585.00925925925935</v>
      </c>
      <c r="G24" s="40">
        <v>592.32407407407402</v>
      </c>
      <c r="H24" s="40">
        <v>643.52083333333326</v>
      </c>
      <c r="I24" s="40">
        <v>525.06851851851843</v>
      </c>
      <c r="J24" s="40">
        <v>520.51666666666665</v>
      </c>
      <c r="L24" s="40">
        <f t="shared" si="0"/>
        <v>594.24935185185188</v>
      </c>
      <c r="M24" s="40">
        <f t="shared" si="1"/>
        <v>573.83313492063485</v>
      </c>
    </row>
    <row r="25" spans="3:13" ht="9.4499999999999993" customHeight="1" x14ac:dyDescent="0.15">
      <c r="C25" s="21">
        <v>17</v>
      </c>
      <c r="D25" s="40">
        <v>582.8351851851852</v>
      </c>
      <c r="E25" s="40">
        <v>606.76851851851859</v>
      </c>
      <c r="F25" s="40">
        <v>612.50925925925935</v>
      </c>
      <c r="G25" s="40">
        <v>613.58333333333337</v>
      </c>
      <c r="H25" s="40">
        <v>601.42708333333326</v>
      </c>
      <c r="I25" s="40">
        <v>453.24259259259259</v>
      </c>
      <c r="J25" s="40">
        <v>427.45185185185187</v>
      </c>
      <c r="L25" s="40">
        <f t="shared" si="0"/>
        <v>603.42467592592607</v>
      </c>
      <c r="M25" s="40">
        <f t="shared" si="1"/>
        <v>556.8311177248678</v>
      </c>
    </row>
    <row r="26" spans="3:13" ht="9.4499999999999993" customHeight="1" x14ac:dyDescent="0.15">
      <c r="C26" s="21">
        <v>18</v>
      </c>
      <c r="D26" s="40">
        <v>420.51111111111112</v>
      </c>
      <c r="E26" s="40">
        <v>433.35185185185185</v>
      </c>
      <c r="F26" s="40">
        <v>451.5462962962963</v>
      </c>
      <c r="G26" s="40">
        <v>429.9537037037037</v>
      </c>
      <c r="H26" s="40">
        <v>467.5625</v>
      </c>
      <c r="I26" s="40">
        <v>338.47962962962964</v>
      </c>
      <c r="J26" s="40">
        <v>342.78888888888889</v>
      </c>
      <c r="L26" s="40">
        <f t="shared" si="0"/>
        <v>440.58509259259262</v>
      </c>
      <c r="M26" s="40">
        <f t="shared" si="1"/>
        <v>412.02771164021163</v>
      </c>
    </row>
    <row r="27" spans="3:13" ht="9.4499999999999993" customHeight="1" x14ac:dyDescent="0.15">
      <c r="C27" s="21">
        <v>19</v>
      </c>
      <c r="D27" s="40">
        <v>271.17407407407404</v>
      </c>
      <c r="E27" s="40">
        <v>287.97222222222223</v>
      </c>
      <c r="F27" s="40">
        <v>294.63888888888891</v>
      </c>
      <c r="G27" s="40">
        <v>298.31481481481478</v>
      </c>
      <c r="H27" s="40">
        <v>324.48541666666665</v>
      </c>
      <c r="I27" s="40">
        <v>243.07037037037037</v>
      </c>
      <c r="J27" s="40">
        <v>263.33333333333337</v>
      </c>
      <c r="L27" s="40">
        <f t="shared" si="0"/>
        <v>295.3170833333333</v>
      </c>
      <c r="M27" s="40">
        <f t="shared" si="1"/>
        <v>283.28416005291007</v>
      </c>
    </row>
    <row r="28" spans="3:13" ht="9.4499999999999993" customHeight="1" x14ac:dyDescent="0.15">
      <c r="C28" s="21">
        <v>20</v>
      </c>
      <c r="D28" s="40">
        <v>180.89074074074077</v>
      </c>
      <c r="E28" s="40">
        <v>188.25</v>
      </c>
      <c r="F28" s="40">
        <v>200.89814814814815</v>
      </c>
      <c r="G28" s="40">
        <v>206.47222222222223</v>
      </c>
      <c r="H28" s="40">
        <v>221.74583333333334</v>
      </c>
      <c r="I28" s="40">
        <v>180.8685185185185</v>
      </c>
      <c r="J28" s="40">
        <v>202.05370370370372</v>
      </c>
      <c r="L28" s="40">
        <f t="shared" si="0"/>
        <v>199.6513888888889</v>
      </c>
      <c r="M28" s="40">
        <f t="shared" si="1"/>
        <v>197.31130952380954</v>
      </c>
    </row>
    <row r="29" spans="3:13" ht="9.4499999999999993" customHeight="1" x14ac:dyDescent="0.15">
      <c r="C29" s="21">
        <v>21</v>
      </c>
      <c r="D29" s="40">
        <v>120.85555555555558</v>
      </c>
      <c r="E29" s="40">
        <v>127.05555555555556</v>
      </c>
      <c r="F29" s="40">
        <v>137.87962962962962</v>
      </c>
      <c r="G29" s="40">
        <v>142.2962962962963</v>
      </c>
      <c r="H29" s="40">
        <v>155.46875</v>
      </c>
      <c r="I29" s="40">
        <v>131.95185185185187</v>
      </c>
      <c r="J29" s="40">
        <v>135.33888888888887</v>
      </c>
      <c r="L29" s="40">
        <f t="shared" si="0"/>
        <v>136.71115740740743</v>
      </c>
      <c r="M29" s="40">
        <f t="shared" si="1"/>
        <v>135.83521825396826</v>
      </c>
    </row>
    <row r="30" spans="3:13" ht="9.4499999999999993" customHeight="1" x14ac:dyDescent="0.15">
      <c r="C30" s="21">
        <v>22</v>
      </c>
      <c r="D30" s="40">
        <v>83.577777777777769</v>
      </c>
      <c r="E30" s="40">
        <v>93.787037037037038</v>
      </c>
      <c r="F30" s="40">
        <v>116.24074074074075</v>
      </c>
      <c r="G30" s="40">
        <v>98.175925925925924</v>
      </c>
      <c r="H30" s="40">
        <v>116.86666666666666</v>
      </c>
      <c r="I30" s="40">
        <v>115.64074074074074</v>
      </c>
      <c r="J30" s="40">
        <v>78.657407407407419</v>
      </c>
      <c r="L30" s="40">
        <f t="shared" si="0"/>
        <v>101.72962962962963</v>
      </c>
      <c r="M30" s="40">
        <f t="shared" si="1"/>
        <v>100.42089947089947</v>
      </c>
    </row>
    <row r="31" spans="3:13" ht="9.4499999999999993" customHeight="1" x14ac:dyDescent="0.15">
      <c r="C31" s="21">
        <v>23</v>
      </c>
      <c r="D31" s="40">
        <v>46.50925925925926</v>
      </c>
      <c r="E31" s="40">
        <v>45.324074074074076</v>
      </c>
      <c r="F31" s="40">
        <v>68.824074074074076</v>
      </c>
      <c r="G31" s="40">
        <v>50.527777777777779</v>
      </c>
      <c r="H31" s="40">
        <v>72.252083333333331</v>
      </c>
      <c r="I31" s="40">
        <v>75.537037037037038</v>
      </c>
      <c r="J31" s="40">
        <v>41.164814814814811</v>
      </c>
      <c r="L31" s="40">
        <f t="shared" si="0"/>
        <v>56.687453703703703</v>
      </c>
      <c r="M31" s="40">
        <f t="shared" si="1"/>
        <v>57.162731481481487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6143.8388888888885</v>
      </c>
      <c r="E33" s="40">
        <f t="shared" ref="E33:J33" si="2">SUM(E15:E26)</f>
        <v>6390.6111111111113</v>
      </c>
      <c r="F33" s="40">
        <f t="shared" si="2"/>
        <v>6407.7500000000009</v>
      </c>
      <c r="G33" s="40">
        <f t="shared" si="2"/>
        <v>6463.3055555555547</v>
      </c>
      <c r="H33" s="40">
        <f t="shared" si="2"/>
        <v>6969.8979166666668</v>
      </c>
      <c r="I33" s="40">
        <f t="shared" si="2"/>
        <v>5123.7166666666672</v>
      </c>
      <c r="J33" s="40">
        <f t="shared" si="2"/>
        <v>4582.6703703703706</v>
      </c>
      <c r="L33" s="40">
        <f>SUM(L15:L26)</f>
        <v>6475.0806944444448</v>
      </c>
      <c r="M33" s="40">
        <f>SUM(M15:M26)</f>
        <v>6011.6843584656081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1651.2148148148146</v>
      </c>
      <c r="E34" s="40">
        <f t="shared" ref="E34:J34" si="3">SUM(E15:E17)</f>
        <v>1753.9166666666665</v>
      </c>
      <c r="F34" s="40">
        <f t="shared" si="3"/>
        <v>1716.787037037037</v>
      </c>
      <c r="G34" s="40">
        <f t="shared" si="3"/>
        <v>1728.1759259259261</v>
      </c>
      <c r="H34" s="40">
        <f t="shared" si="3"/>
        <v>1764.9187500000003</v>
      </c>
      <c r="I34" s="40">
        <f t="shared" si="3"/>
        <v>717.99814814814818</v>
      </c>
      <c r="J34" s="40">
        <f t="shared" si="3"/>
        <v>383.98148148148147</v>
      </c>
      <c r="L34" s="40">
        <f>SUM(L15:L17)</f>
        <v>1723.0026388888887</v>
      </c>
      <c r="M34" s="40">
        <f>SUM(M15:M17)</f>
        <v>1388.141832010582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2925.8481481481481</v>
      </c>
      <c r="E35" s="40">
        <f t="shared" ref="E35:J35" si="4">SUM(E18:E23)</f>
        <v>3009.6111111111109</v>
      </c>
      <c r="F35" s="40">
        <f t="shared" si="4"/>
        <v>3041.8981481481483</v>
      </c>
      <c r="G35" s="40">
        <f t="shared" si="4"/>
        <v>3099.2685185185192</v>
      </c>
      <c r="H35" s="40">
        <f t="shared" si="4"/>
        <v>3492.46875</v>
      </c>
      <c r="I35" s="40">
        <f t="shared" si="4"/>
        <v>3088.9277777777775</v>
      </c>
      <c r="J35" s="40">
        <f t="shared" si="4"/>
        <v>2907.9314814814816</v>
      </c>
      <c r="L35" s="40">
        <f>SUM(L18:L23)</f>
        <v>3113.8189351851856</v>
      </c>
      <c r="M35" s="40">
        <f>SUM(M18:M23)</f>
        <v>3080.8505621693121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1566.7759259259258</v>
      </c>
      <c r="E36" s="40">
        <f t="shared" ref="E36:J36" si="5">SUM(E24:E26)</f>
        <v>1627.0833333333335</v>
      </c>
      <c r="F36" s="40">
        <f t="shared" si="5"/>
        <v>1649.064814814815</v>
      </c>
      <c r="G36" s="40">
        <f t="shared" si="5"/>
        <v>1635.8611111111111</v>
      </c>
      <c r="H36" s="40">
        <f t="shared" si="5"/>
        <v>1712.5104166666665</v>
      </c>
      <c r="I36" s="40">
        <f t="shared" si="5"/>
        <v>1316.7907407407406</v>
      </c>
      <c r="J36" s="40">
        <f t="shared" si="5"/>
        <v>1290.7574074074073</v>
      </c>
      <c r="L36" s="40">
        <f>SUM(L24:L26)</f>
        <v>1638.2591203703707</v>
      </c>
      <c r="M36" s="40">
        <f>SUM(M24:M26)</f>
        <v>1542.6919642857142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7126.5259259259255</v>
      </c>
      <c r="E37" s="40">
        <f t="shared" ref="E37:J37" si="6">SUM(E8:E31)</f>
        <v>7498.4907407407418</v>
      </c>
      <c r="F37" s="40">
        <f t="shared" si="6"/>
        <v>7532.5648148148148</v>
      </c>
      <c r="G37" s="40">
        <f t="shared" si="6"/>
        <v>7608.4537037037035</v>
      </c>
      <c r="H37" s="40">
        <f t="shared" si="6"/>
        <v>8174.6083333333336</v>
      </c>
      <c r="I37" s="40">
        <f t="shared" si="6"/>
        <v>6068.1851851851852</v>
      </c>
      <c r="J37" s="40">
        <f t="shared" si="6"/>
        <v>5483.1259259259259</v>
      </c>
      <c r="L37" s="40">
        <f>SUM(L8:L31)</f>
        <v>7588.1287037037036</v>
      </c>
      <c r="M37" s="40">
        <f>SUM(M8:M31)</f>
        <v>7070.2792328042324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/>
      <c r="D43" s="35"/>
      <c r="E43" s="35"/>
      <c r="F43" s="35">
        <v>3096.25</v>
      </c>
      <c r="G43" s="35">
        <v>4227.1000000000004</v>
      </c>
      <c r="H43" s="35">
        <v>6067.0166666666655</v>
      </c>
      <c r="I43" s="35">
        <v>7084.786666666666</v>
      </c>
      <c r="J43" s="35">
        <v>7312.4666666666662</v>
      </c>
      <c r="K43" s="35">
        <v>7984.4500000000007</v>
      </c>
      <c r="L43" s="35">
        <v>7556.5666666666666</v>
      </c>
      <c r="M43" s="35">
        <v>7122.21</v>
      </c>
      <c r="N43" s="35">
        <v>7050.15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/>
      <c r="D44" s="35"/>
      <c r="E44" s="35"/>
      <c r="F44" s="35">
        <v>3580.75</v>
      </c>
      <c r="G44" s="35">
        <v>4960.5300000000007</v>
      </c>
      <c r="H44" s="35">
        <v>7138.7166666666653</v>
      </c>
      <c r="I44" s="35">
        <v>8355.7266666666656</v>
      </c>
      <c r="J44" s="35">
        <v>8873.25</v>
      </c>
      <c r="K44" s="35">
        <v>9314.15</v>
      </c>
      <c r="L44" s="35">
        <v>8727.9499999999989</v>
      </c>
      <c r="M44" s="35">
        <v>8208.68</v>
      </c>
      <c r="N44" s="35">
        <v>8214.6333333333332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/>
      <c r="D47" s="35"/>
      <c r="E47" s="35"/>
      <c r="F47" s="35">
        <v>2284</v>
      </c>
      <c r="G47" s="35">
        <v>3524.2</v>
      </c>
      <c r="H47" s="35">
        <v>5210.666666666667</v>
      </c>
      <c r="I47" s="35">
        <v>5961</v>
      </c>
      <c r="J47" s="35">
        <v>5896.75</v>
      </c>
      <c r="K47" s="35">
        <v>6705.9999999999991</v>
      </c>
      <c r="L47" s="35">
        <v>6158.75</v>
      </c>
      <c r="M47" s="35">
        <v>4851.75</v>
      </c>
      <c r="N47" s="35">
        <v>5520.333333333333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/>
      <c r="D48" s="35"/>
      <c r="E48" s="35"/>
      <c r="F48" s="35">
        <v>2673</v>
      </c>
      <c r="G48" s="35">
        <v>4123</v>
      </c>
      <c r="H48" s="35">
        <v>6198.3333333333339</v>
      </c>
      <c r="I48" s="35">
        <v>7133.5</v>
      </c>
      <c r="J48" s="35">
        <v>7429</v>
      </c>
      <c r="K48" s="35">
        <v>7902.6666666666661</v>
      </c>
      <c r="L48" s="35">
        <v>7134.5</v>
      </c>
      <c r="M48" s="35">
        <v>5495</v>
      </c>
      <c r="N48" s="35">
        <v>6524.666666666667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/>
      <c r="D51" s="35"/>
      <c r="E51" s="35"/>
      <c r="F51" s="35">
        <v>1788</v>
      </c>
      <c r="G51" s="35">
        <v>2900.2000000000003</v>
      </c>
      <c r="H51" s="35">
        <v>4542.666666666667</v>
      </c>
      <c r="I51" s="35">
        <v>5464.5</v>
      </c>
      <c r="J51" s="35">
        <v>5213</v>
      </c>
      <c r="K51" s="35">
        <v>6146</v>
      </c>
      <c r="L51" s="35">
        <v>5919.666666666667</v>
      </c>
      <c r="M51" s="35">
        <v>4338</v>
      </c>
      <c r="N51" s="35">
        <v>4932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/>
      <c r="D52" s="35"/>
      <c r="E52" s="35"/>
      <c r="F52" s="35">
        <v>2079</v>
      </c>
      <c r="G52" s="35">
        <v>3460.4000000000005</v>
      </c>
      <c r="H52" s="35">
        <v>5474</v>
      </c>
      <c r="I52" s="35">
        <v>6752</v>
      </c>
      <c r="J52" s="35">
        <v>6564.6666666666661</v>
      </c>
      <c r="K52" s="35">
        <v>7387</v>
      </c>
      <c r="L52" s="35">
        <v>6789.666666666667</v>
      </c>
      <c r="M52" s="35">
        <v>4975.4000000000005</v>
      </c>
      <c r="N52" s="35">
        <v>5866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16" display="Index" xr:uid="{AEF527A0-D3F3-4491-8BFC-BEF8DEB187B0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67231-C256-4A63-80F9-6E72B3FE379A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119</v>
      </c>
      <c r="E3" s="46"/>
      <c r="F3" s="46"/>
      <c r="G3" s="8"/>
      <c r="H3" s="48" t="s">
        <v>120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15901.684722222226</v>
      </c>
      <c r="Q6" s="19">
        <v>16948.218055555557</v>
      </c>
      <c r="R6" s="19">
        <v>17176.931944444441</v>
      </c>
      <c r="S6" s="19">
        <v>16525.31388888889</v>
      </c>
      <c r="T6" s="19">
        <v>16350.54305555555</v>
      </c>
      <c r="U6" s="19">
        <v>8710.9069444444449</v>
      </c>
      <c r="V6" s="19">
        <v>6469.6027777777763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/>
      <c r="Q7" s="19"/>
      <c r="R7" s="19"/>
      <c r="S7" s="19"/>
      <c r="T7" s="19"/>
      <c r="U7" s="19"/>
      <c r="V7" s="19"/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15901.684722222226</v>
      </c>
      <c r="Q8" s="19">
        <f t="shared" ref="Q8:V8" si="0">SUM(Q6:Q7)</f>
        <v>16948.218055555557</v>
      </c>
      <c r="R8" s="19">
        <f t="shared" si="0"/>
        <v>17176.931944444441</v>
      </c>
      <c r="S8" s="19">
        <f t="shared" si="0"/>
        <v>16525.31388888889</v>
      </c>
      <c r="T8" s="19">
        <f t="shared" si="0"/>
        <v>16350.54305555555</v>
      </c>
      <c r="U8" s="19">
        <f t="shared" si="0"/>
        <v>8710.9069444444449</v>
      </c>
      <c r="V8" s="19">
        <f t="shared" si="0"/>
        <v>6469.6027777777763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21914.183333333338</v>
      </c>
      <c r="Q10" s="19">
        <v>21403.633333333331</v>
      </c>
      <c r="R10" s="19">
        <v>18945.149999999998</v>
      </c>
      <c r="S10" s="19">
        <v>10066.01</v>
      </c>
      <c r="T10" s="19">
        <v>10772.16</v>
      </c>
      <c r="U10" s="19">
        <v>14036.456666666667</v>
      </c>
      <c r="V10" s="19">
        <v>15767.660000000003</v>
      </c>
      <c r="W10" s="19">
        <v>16481.050000000003</v>
      </c>
      <c r="X10" s="19">
        <v>18026.530000000002</v>
      </c>
      <c r="Y10" s="19">
        <v>17879.05</v>
      </c>
      <c r="Z10" s="19">
        <v>17066.010000000002</v>
      </c>
      <c r="AA10" s="19">
        <v>16608.566666666666</v>
      </c>
    </row>
    <row r="11" spans="1:27" ht="9.4499999999999993" customHeight="1" x14ac:dyDescent="0.15">
      <c r="C11" s="21"/>
      <c r="O11" s="18" t="s">
        <v>89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</row>
    <row r="12" spans="1:27" ht="9.4499999999999993" customHeight="1" x14ac:dyDescent="0.15">
      <c r="C12" s="21"/>
      <c r="O12" s="18" t="s">
        <v>90</v>
      </c>
      <c r="P12" s="19">
        <f t="shared" ref="P12:AA12" si="1">SUM(P10:P11)</f>
        <v>21914.183333333338</v>
      </c>
      <c r="Q12" s="19">
        <f t="shared" si="1"/>
        <v>21403.633333333331</v>
      </c>
      <c r="R12" s="19">
        <f t="shared" si="1"/>
        <v>18945.149999999998</v>
      </c>
      <c r="S12" s="19">
        <f t="shared" si="1"/>
        <v>10066.01</v>
      </c>
      <c r="T12" s="19">
        <f t="shared" si="1"/>
        <v>10772.16</v>
      </c>
      <c r="U12" s="19">
        <f t="shared" si="1"/>
        <v>14036.456666666667</v>
      </c>
      <c r="V12" s="19">
        <f t="shared" si="1"/>
        <v>15767.660000000003</v>
      </c>
      <c r="W12" s="19">
        <f t="shared" si="1"/>
        <v>16481.050000000003</v>
      </c>
      <c r="X12" s="19">
        <f t="shared" si="1"/>
        <v>18026.530000000002</v>
      </c>
      <c r="Y12" s="19">
        <f t="shared" si="1"/>
        <v>17879.05</v>
      </c>
      <c r="Z12" s="19">
        <f t="shared" si="1"/>
        <v>17066.010000000002</v>
      </c>
      <c r="AA12" s="19">
        <f t="shared" si="1"/>
        <v>16608.566666666666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2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43">
        <v>21194</v>
      </c>
      <c r="Q14" s="43">
        <v>20923</v>
      </c>
      <c r="R14" s="43">
        <v>20934.012763800001</v>
      </c>
      <c r="S14" s="43">
        <v>21273.4438758</v>
      </c>
      <c r="T14" s="19">
        <v>22198.820650199999</v>
      </c>
      <c r="U14" s="19">
        <v>22362.427233800001</v>
      </c>
      <c r="V14" s="19"/>
      <c r="W14" s="19"/>
      <c r="X14" s="19">
        <v>20241.80533333333</v>
      </c>
      <c r="Y14" s="19">
        <v>16580.538333333334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4"/>
      <c r="Q15" s="44"/>
      <c r="R15" s="16"/>
      <c r="S15" s="16"/>
      <c r="T15" s="16"/>
      <c r="U15" s="16"/>
      <c r="V15" s="16"/>
      <c r="W15" s="16"/>
      <c r="X15" s="16"/>
      <c r="Y15" s="19"/>
      <c r="Z15" s="16"/>
      <c r="AA15" s="16"/>
    </row>
    <row r="16" spans="1:27" ht="9.4499999999999993" customHeight="1" x14ac:dyDescent="0.15">
      <c r="C16" s="21"/>
      <c r="O16" s="18" t="s">
        <v>93</v>
      </c>
      <c r="P16" s="19">
        <f t="shared" ref="P16:X16" si="3">SUM(P14:P15)</f>
        <v>21194</v>
      </c>
      <c r="Q16" s="19">
        <f t="shared" si="3"/>
        <v>20923</v>
      </c>
      <c r="R16" s="19">
        <f t="shared" si="3"/>
        <v>20934.012763800001</v>
      </c>
      <c r="S16" s="19">
        <f t="shared" si="3"/>
        <v>21273.4438758</v>
      </c>
      <c r="T16" s="19">
        <f t="shared" si="3"/>
        <v>22198.820650199999</v>
      </c>
      <c r="U16" s="19">
        <f t="shared" si="3"/>
        <v>22362.427233800001</v>
      </c>
      <c r="V16" s="19"/>
      <c r="W16" s="19"/>
      <c r="X16" s="19">
        <f t="shared" si="3"/>
        <v>20241.80533333333</v>
      </c>
      <c r="Y16" s="19">
        <f>SUM(Y14:Y15)</f>
        <v>16580.538333333334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18</v>
      </c>
      <c r="K83" s="34"/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94" display="Index" xr:uid="{6F2330E3-0DD7-4651-90A0-E8E04511B3F3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ECE49-3F74-4F97-83EC-88016A070501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119</v>
      </c>
      <c r="E3" s="46"/>
      <c r="F3" s="46"/>
      <c r="G3" s="8"/>
      <c r="H3" s="53" t="s">
        <v>120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18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57.040277777777781</v>
      </c>
      <c r="E8" s="40">
        <v>84.38333333333334</v>
      </c>
      <c r="F8" s="40">
        <v>95.512500000000003</v>
      </c>
      <c r="G8" s="40">
        <v>86.781944444444434</v>
      </c>
      <c r="H8" s="40">
        <v>92.323611111111106</v>
      </c>
      <c r="I8" s="40">
        <v>99.198611111111106</v>
      </c>
      <c r="J8" s="40">
        <v>71.518055555555563</v>
      </c>
      <c r="L8" s="40">
        <f>AVERAGE(D8:H8)</f>
        <v>83.208333333333343</v>
      </c>
      <c r="M8" s="40">
        <f>AVERAGE(D8:J8)</f>
        <v>83.822619047619042</v>
      </c>
      <c r="O8" s="29"/>
    </row>
    <row r="9" spans="1:15" ht="9.4499999999999993" customHeight="1" x14ac:dyDescent="0.15">
      <c r="C9" s="21">
        <v>1</v>
      </c>
      <c r="D9" s="40">
        <v>44.343055555555559</v>
      </c>
      <c r="E9" s="40">
        <v>74.168055555555554</v>
      </c>
      <c r="F9" s="40">
        <v>81.530555555555551</v>
      </c>
      <c r="G9" s="40">
        <v>76.594444444444434</v>
      </c>
      <c r="H9" s="40">
        <v>81.273611111111123</v>
      </c>
      <c r="I9" s="40">
        <v>85.068055555555546</v>
      </c>
      <c r="J9" s="40">
        <v>55.93055555555555</v>
      </c>
      <c r="L9" s="40">
        <f t="shared" ref="L9:L31" si="0">AVERAGE(D9:H9)</f>
        <v>71.581944444444446</v>
      </c>
      <c r="M9" s="40">
        <f t="shared" ref="M9:M31" si="1">AVERAGE(D9:J9)</f>
        <v>71.272619047619045</v>
      </c>
      <c r="O9" s="29"/>
    </row>
    <row r="10" spans="1:15" ht="9.4499999999999993" customHeight="1" x14ac:dyDescent="0.15">
      <c r="C10" s="21">
        <v>2</v>
      </c>
      <c r="D10" s="40">
        <v>51.201388888888893</v>
      </c>
      <c r="E10" s="40">
        <v>77.654166666666669</v>
      </c>
      <c r="F10" s="40">
        <v>118.72638888888891</v>
      </c>
      <c r="G10" s="40">
        <v>83.659722222222229</v>
      </c>
      <c r="H10" s="40">
        <v>86.484722222222217</v>
      </c>
      <c r="I10" s="40">
        <v>72.451388888888886</v>
      </c>
      <c r="J10" s="40">
        <v>60.059722222222227</v>
      </c>
      <c r="L10" s="40">
        <f t="shared" si="0"/>
        <v>83.545277777777784</v>
      </c>
      <c r="M10" s="40">
        <f t="shared" si="1"/>
        <v>78.605357142857159</v>
      </c>
      <c r="O10" s="29"/>
    </row>
    <row r="11" spans="1:15" ht="9.4499999999999993" customHeight="1" x14ac:dyDescent="0.15">
      <c r="C11" s="21">
        <v>3</v>
      </c>
      <c r="D11" s="40">
        <v>76.280555555555551</v>
      </c>
      <c r="E11" s="40">
        <v>103.19999999999999</v>
      </c>
      <c r="F11" s="40">
        <v>261.03749999999997</v>
      </c>
      <c r="G11" s="40">
        <v>102.50833333333333</v>
      </c>
      <c r="H11" s="40">
        <v>103.23055555555555</v>
      </c>
      <c r="I11" s="40">
        <v>75.195833333333326</v>
      </c>
      <c r="J11" s="40">
        <v>53.354166666666664</v>
      </c>
      <c r="L11" s="40">
        <f t="shared" si="0"/>
        <v>129.25138888888887</v>
      </c>
      <c r="M11" s="40">
        <f t="shared" si="1"/>
        <v>110.68670634920633</v>
      </c>
      <c r="O11" s="29"/>
    </row>
    <row r="12" spans="1:15" ht="9.4499999999999993" customHeight="1" x14ac:dyDescent="0.15">
      <c r="C12" s="21">
        <v>4</v>
      </c>
      <c r="D12" s="40">
        <v>166.96666666666667</v>
      </c>
      <c r="E12" s="40">
        <v>192.6861111111111</v>
      </c>
      <c r="F12" s="40">
        <v>202.30833333333331</v>
      </c>
      <c r="G12" s="40">
        <v>194.02638888888887</v>
      </c>
      <c r="H12" s="40">
        <v>193.19444444444446</v>
      </c>
      <c r="I12" s="40">
        <v>108.94583333333334</v>
      </c>
      <c r="J12" s="40">
        <v>66.92916666666666</v>
      </c>
      <c r="L12" s="40">
        <f t="shared" si="0"/>
        <v>189.83638888888888</v>
      </c>
      <c r="M12" s="40">
        <f t="shared" si="1"/>
        <v>160.72242063492061</v>
      </c>
    </row>
    <row r="13" spans="1:15" ht="9.4499999999999993" customHeight="1" x14ac:dyDescent="0.15">
      <c r="C13" s="21">
        <v>5</v>
      </c>
      <c r="D13" s="40">
        <v>665.78194444444443</v>
      </c>
      <c r="E13" s="40">
        <v>693.92638888888894</v>
      </c>
      <c r="F13" s="40">
        <v>709.36388888888871</v>
      </c>
      <c r="G13" s="40">
        <v>690.31805555555559</v>
      </c>
      <c r="H13" s="40">
        <v>690.94305555555559</v>
      </c>
      <c r="I13" s="40">
        <v>260.07638888888886</v>
      </c>
      <c r="J13" s="40">
        <v>175.27222222222221</v>
      </c>
      <c r="L13" s="40">
        <f t="shared" si="0"/>
        <v>690.06666666666661</v>
      </c>
      <c r="M13" s="40">
        <f t="shared" si="1"/>
        <v>555.09742063492058</v>
      </c>
    </row>
    <row r="14" spans="1:15" ht="9.4499999999999993" customHeight="1" x14ac:dyDescent="0.15">
      <c r="C14" s="21">
        <v>6</v>
      </c>
      <c r="D14" s="40">
        <v>1187.9125000000001</v>
      </c>
      <c r="E14" s="40">
        <v>1255.101388888889</v>
      </c>
      <c r="F14" s="40">
        <v>1270.5</v>
      </c>
      <c r="G14" s="40">
        <v>1244.0819444444444</v>
      </c>
      <c r="H14" s="40">
        <v>1209.3958333333333</v>
      </c>
      <c r="I14" s="40">
        <v>367.46250000000003</v>
      </c>
      <c r="J14" s="40">
        <v>259.24722222222221</v>
      </c>
      <c r="L14" s="40">
        <f t="shared" si="0"/>
        <v>1233.3983333333333</v>
      </c>
      <c r="M14" s="40">
        <f t="shared" si="1"/>
        <v>970.52876984126976</v>
      </c>
    </row>
    <row r="15" spans="1:15" ht="9.4499999999999993" customHeight="1" x14ac:dyDescent="0.15">
      <c r="C15" s="21">
        <v>7</v>
      </c>
      <c r="D15" s="40">
        <v>1687.1125</v>
      </c>
      <c r="E15" s="40">
        <v>1776.4263888888891</v>
      </c>
      <c r="F15" s="40">
        <v>1800.4708333333331</v>
      </c>
      <c r="G15" s="40">
        <v>1776.8236111111112</v>
      </c>
      <c r="H15" s="40">
        <v>1700.8166666666668</v>
      </c>
      <c r="I15" s="40">
        <v>391.49861111111113</v>
      </c>
      <c r="J15" s="40">
        <v>261.52083333333331</v>
      </c>
      <c r="L15" s="40">
        <f t="shared" si="0"/>
        <v>1748.33</v>
      </c>
      <c r="M15" s="40">
        <f t="shared" si="1"/>
        <v>1342.0956349206351</v>
      </c>
    </row>
    <row r="16" spans="1:15" ht="9.4499999999999993" customHeight="1" x14ac:dyDescent="0.15">
      <c r="C16" s="21">
        <v>8</v>
      </c>
      <c r="D16" s="40">
        <v>1695.9861111111111</v>
      </c>
      <c r="E16" s="40">
        <v>1836.2652777777776</v>
      </c>
      <c r="F16" s="40">
        <v>1791.3736111111109</v>
      </c>
      <c r="G16" s="40">
        <v>1756.7875000000001</v>
      </c>
      <c r="H16" s="40">
        <v>1610.4972222222223</v>
      </c>
      <c r="I16" s="40">
        <v>493.24722222222226</v>
      </c>
      <c r="J16" s="40">
        <v>241.61805555555557</v>
      </c>
      <c r="L16" s="40">
        <f t="shared" si="0"/>
        <v>1738.1819444444445</v>
      </c>
      <c r="M16" s="40">
        <f t="shared" si="1"/>
        <v>1346.5392857142856</v>
      </c>
    </row>
    <row r="17" spans="3:13" ht="9.4499999999999993" customHeight="1" x14ac:dyDescent="0.15">
      <c r="C17" s="21">
        <v>9</v>
      </c>
      <c r="D17" s="40">
        <v>1236.1652777777779</v>
      </c>
      <c r="E17" s="40">
        <v>1382.9861111111111</v>
      </c>
      <c r="F17" s="40">
        <v>1303.3416666666667</v>
      </c>
      <c r="G17" s="40">
        <v>1296.8375000000001</v>
      </c>
      <c r="H17" s="40">
        <v>1225.5263888888887</v>
      </c>
      <c r="I17" s="40">
        <v>578.12361111111113</v>
      </c>
      <c r="J17" s="40">
        <v>355.89722222222218</v>
      </c>
      <c r="L17" s="40">
        <f t="shared" si="0"/>
        <v>1288.9713888888889</v>
      </c>
      <c r="M17" s="40">
        <f t="shared" si="1"/>
        <v>1054.1253968253968</v>
      </c>
    </row>
    <row r="18" spans="3:13" ht="9.4499999999999993" customHeight="1" x14ac:dyDescent="0.15">
      <c r="C18" s="21">
        <v>10</v>
      </c>
      <c r="D18" s="40">
        <v>1030.3555555555556</v>
      </c>
      <c r="E18" s="40">
        <v>1116.8861111111112</v>
      </c>
      <c r="F18" s="40">
        <v>1148.5930555555556</v>
      </c>
      <c r="G18" s="40">
        <v>1010.625</v>
      </c>
      <c r="H18" s="40">
        <v>1033.776388888889</v>
      </c>
      <c r="I18" s="40">
        <v>624.19444444444446</v>
      </c>
      <c r="J18" s="40">
        <v>481.49722222222226</v>
      </c>
      <c r="L18" s="40">
        <f t="shared" si="0"/>
        <v>1068.0472222222222</v>
      </c>
      <c r="M18" s="40">
        <f t="shared" si="1"/>
        <v>920.84682539682547</v>
      </c>
    </row>
    <row r="19" spans="3:13" ht="9.4499999999999993" customHeight="1" x14ac:dyDescent="0.15">
      <c r="C19" s="21">
        <v>11</v>
      </c>
      <c r="D19" s="40">
        <v>922.10833333333346</v>
      </c>
      <c r="E19" s="40">
        <v>1122.2291666666667</v>
      </c>
      <c r="F19" s="40">
        <v>957.83055555555563</v>
      </c>
      <c r="G19" s="40">
        <v>951.18194444444418</v>
      </c>
      <c r="H19" s="40">
        <v>988.27499999999998</v>
      </c>
      <c r="I19" s="40">
        <v>658.71249999999998</v>
      </c>
      <c r="J19" s="40">
        <v>517.32499999999993</v>
      </c>
      <c r="L19" s="40">
        <f t="shared" si="0"/>
        <v>988.32500000000005</v>
      </c>
      <c r="M19" s="40">
        <f t="shared" si="1"/>
        <v>873.95178571428562</v>
      </c>
    </row>
    <row r="20" spans="3:13" ht="9.4499999999999993" customHeight="1" x14ac:dyDescent="0.15">
      <c r="C20" s="21">
        <v>12</v>
      </c>
      <c r="D20" s="40">
        <v>1011.525</v>
      </c>
      <c r="E20" s="40">
        <v>958.44444444444434</v>
      </c>
      <c r="F20" s="40">
        <v>942.58750000000009</v>
      </c>
      <c r="G20" s="40">
        <v>957.59027777777783</v>
      </c>
      <c r="H20" s="40">
        <v>985.11944444444441</v>
      </c>
      <c r="I20" s="40">
        <v>630.48750000000007</v>
      </c>
      <c r="J20" s="40">
        <v>549.75833333333333</v>
      </c>
      <c r="L20" s="40">
        <f t="shared" si="0"/>
        <v>971.05333333333328</v>
      </c>
      <c r="M20" s="40">
        <f t="shared" si="1"/>
        <v>862.21607142857135</v>
      </c>
    </row>
    <row r="21" spans="3:13" ht="9.4499999999999993" customHeight="1" x14ac:dyDescent="0.15">
      <c r="C21" s="21">
        <v>13</v>
      </c>
      <c r="D21" s="40">
        <v>1039.4347222222223</v>
      </c>
      <c r="E21" s="40">
        <v>1008.8861111111111</v>
      </c>
      <c r="F21" s="40">
        <v>1018.7541666666666</v>
      </c>
      <c r="G21" s="40">
        <v>1012.8611111111112</v>
      </c>
      <c r="H21" s="40">
        <v>1028.1666666666665</v>
      </c>
      <c r="I21" s="40">
        <v>708.98194444444437</v>
      </c>
      <c r="J21" s="40">
        <v>579.48611111111109</v>
      </c>
      <c r="L21" s="40">
        <f t="shared" si="0"/>
        <v>1021.6205555555556</v>
      </c>
      <c r="M21" s="40">
        <f t="shared" si="1"/>
        <v>913.79583333333346</v>
      </c>
    </row>
    <row r="22" spans="3:13" ht="9.4499999999999993" customHeight="1" x14ac:dyDescent="0.15">
      <c r="C22" s="21">
        <v>14</v>
      </c>
      <c r="D22" s="40">
        <v>845.40138888888885</v>
      </c>
      <c r="E22" s="40">
        <v>871.26805555555563</v>
      </c>
      <c r="F22" s="40">
        <v>891.48194444444437</v>
      </c>
      <c r="G22" s="40">
        <v>885.84305555555557</v>
      </c>
      <c r="H22" s="40">
        <v>910.7069444444445</v>
      </c>
      <c r="I22" s="40">
        <v>624.2694444444445</v>
      </c>
      <c r="J22" s="40">
        <v>504.20555555555552</v>
      </c>
      <c r="L22" s="40">
        <f t="shared" si="0"/>
        <v>880.94027777777774</v>
      </c>
      <c r="M22" s="40">
        <f t="shared" si="1"/>
        <v>790.45376984126972</v>
      </c>
    </row>
    <row r="23" spans="3:13" ht="9.4499999999999993" customHeight="1" x14ac:dyDescent="0.15">
      <c r="C23" s="21">
        <v>15</v>
      </c>
      <c r="D23" s="40">
        <v>820.8597222222221</v>
      </c>
      <c r="E23" s="40">
        <v>866.35</v>
      </c>
      <c r="F23" s="40">
        <v>875.79305555555572</v>
      </c>
      <c r="G23" s="40">
        <v>868.99583333333328</v>
      </c>
      <c r="H23" s="40">
        <v>895.1875</v>
      </c>
      <c r="I23" s="40">
        <v>544.02222222222224</v>
      </c>
      <c r="J23" s="40">
        <v>447.72916666666669</v>
      </c>
      <c r="L23" s="40">
        <f t="shared" si="0"/>
        <v>865.4372222222222</v>
      </c>
      <c r="M23" s="40">
        <f t="shared" si="1"/>
        <v>759.84821428571433</v>
      </c>
    </row>
    <row r="24" spans="3:13" ht="9.4499999999999993" customHeight="1" x14ac:dyDescent="0.15">
      <c r="C24" s="21">
        <v>16</v>
      </c>
      <c r="D24" s="40">
        <v>824.76249999999993</v>
      </c>
      <c r="E24" s="40">
        <v>843.50555555555559</v>
      </c>
      <c r="F24" s="40">
        <v>865.95833333333337</v>
      </c>
      <c r="G24" s="40">
        <v>840.03472222222229</v>
      </c>
      <c r="H24" s="40">
        <v>850.62083333333328</v>
      </c>
      <c r="I24" s="40">
        <v>486.67500000000001</v>
      </c>
      <c r="J24" s="40">
        <v>348.7861111111111</v>
      </c>
      <c r="L24" s="40">
        <f t="shared" si="0"/>
        <v>844.97638888888889</v>
      </c>
      <c r="M24" s="40">
        <f t="shared" si="1"/>
        <v>722.90615079365091</v>
      </c>
    </row>
    <row r="25" spans="3:13" ht="9.4499999999999993" customHeight="1" x14ac:dyDescent="0.15">
      <c r="C25" s="21">
        <v>17</v>
      </c>
      <c r="D25" s="40">
        <v>732</v>
      </c>
      <c r="E25" s="40">
        <v>760.31805555555547</v>
      </c>
      <c r="F25" s="40">
        <v>791.16666666666663</v>
      </c>
      <c r="G25" s="40">
        <v>760.56666666666661</v>
      </c>
      <c r="H25" s="40">
        <v>731.21527777777771</v>
      </c>
      <c r="I25" s="40">
        <v>454.67083333333335</v>
      </c>
      <c r="J25" s="40">
        <v>352.69027777777774</v>
      </c>
      <c r="L25" s="40">
        <f t="shared" si="0"/>
        <v>755.05333333333328</v>
      </c>
      <c r="M25" s="40">
        <f t="shared" si="1"/>
        <v>654.66111111111115</v>
      </c>
    </row>
    <row r="26" spans="3:13" ht="9.4499999999999993" customHeight="1" x14ac:dyDescent="0.15">
      <c r="C26" s="21">
        <v>18</v>
      </c>
      <c r="D26" s="40">
        <v>603.87916666666672</v>
      </c>
      <c r="E26" s="40">
        <v>657.00833333333333</v>
      </c>
      <c r="F26" s="40">
        <v>710.04999999999984</v>
      </c>
      <c r="G26" s="40">
        <v>657.04305555555561</v>
      </c>
      <c r="H26" s="40">
        <v>607.37638888888887</v>
      </c>
      <c r="I26" s="40">
        <v>424.43888888888887</v>
      </c>
      <c r="J26" s="40">
        <v>350.5263888888889</v>
      </c>
      <c r="L26" s="40">
        <f t="shared" si="0"/>
        <v>647.07138888888892</v>
      </c>
      <c r="M26" s="40">
        <f t="shared" si="1"/>
        <v>572.90317460317465</v>
      </c>
    </row>
    <row r="27" spans="3:13" ht="9.4499999999999993" customHeight="1" x14ac:dyDescent="0.15">
      <c r="C27" s="21">
        <v>19</v>
      </c>
      <c r="D27" s="40">
        <v>396.18888888888887</v>
      </c>
      <c r="E27" s="40">
        <v>411.91111111111121</v>
      </c>
      <c r="F27" s="40">
        <v>464.89027777777778</v>
      </c>
      <c r="G27" s="40">
        <v>418.30416666666673</v>
      </c>
      <c r="H27" s="40">
        <v>413.54166666666674</v>
      </c>
      <c r="I27" s="40">
        <v>308.00138888888893</v>
      </c>
      <c r="J27" s="40">
        <v>215.69305555555556</v>
      </c>
      <c r="L27" s="40">
        <f t="shared" si="0"/>
        <v>420.96722222222235</v>
      </c>
      <c r="M27" s="40">
        <f t="shared" si="1"/>
        <v>375.50436507936513</v>
      </c>
    </row>
    <row r="28" spans="3:13" ht="9.4499999999999993" customHeight="1" x14ac:dyDescent="0.15">
      <c r="C28" s="21">
        <v>20</v>
      </c>
      <c r="D28" s="40">
        <v>275.84305555555557</v>
      </c>
      <c r="E28" s="40">
        <v>285.65972222222223</v>
      </c>
      <c r="F28" s="40">
        <v>303.14722222222224</v>
      </c>
      <c r="G28" s="40">
        <v>287.21249999999992</v>
      </c>
      <c r="H28" s="40">
        <v>306.50555555555553</v>
      </c>
      <c r="I28" s="40">
        <v>302.1875</v>
      </c>
      <c r="J28" s="40">
        <v>190.58611111111108</v>
      </c>
      <c r="L28" s="40">
        <f t="shared" si="0"/>
        <v>291.67361111111109</v>
      </c>
      <c r="M28" s="40">
        <f t="shared" si="1"/>
        <v>278.73452380952375</v>
      </c>
    </row>
    <row r="29" spans="3:13" ht="9.4499999999999993" customHeight="1" x14ac:dyDescent="0.15">
      <c r="C29" s="21">
        <v>21</v>
      </c>
      <c r="D29" s="40">
        <v>249.4722222222222</v>
      </c>
      <c r="E29" s="40">
        <v>266.95694444444445</v>
      </c>
      <c r="F29" s="40">
        <v>268.72638888888889</v>
      </c>
      <c r="G29" s="40">
        <v>261.9305555555556</v>
      </c>
      <c r="H29" s="40">
        <v>264.60416666666669</v>
      </c>
      <c r="I29" s="40">
        <v>189.73333333333335</v>
      </c>
      <c r="J29" s="40">
        <v>150.64444444444445</v>
      </c>
      <c r="L29" s="40">
        <f t="shared" si="0"/>
        <v>262.33805555555557</v>
      </c>
      <c r="M29" s="40">
        <f t="shared" si="1"/>
        <v>236.00972222222225</v>
      </c>
    </row>
    <row r="30" spans="3:13" ht="9.4499999999999993" customHeight="1" x14ac:dyDescent="0.15">
      <c r="C30" s="21">
        <v>22</v>
      </c>
      <c r="D30" s="40">
        <v>163.56666666666669</v>
      </c>
      <c r="E30" s="40">
        <v>177.99027777777781</v>
      </c>
      <c r="F30" s="40">
        <v>181.12222222222223</v>
      </c>
      <c r="G30" s="40">
        <v>179.07916666666665</v>
      </c>
      <c r="H30" s="40">
        <v>198.01527777777781</v>
      </c>
      <c r="I30" s="40">
        <v>128.63055555555553</v>
      </c>
      <c r="J30" s="40">
        <v>104.46388888888889</v>
      </c>
      <c r="L30" s="40">
        <f t="shared" si="0"/>
        <v>179.95472222222224</v>
      </c>
      <c r="M30" s="40">
        <f t="shared" si="1"/>
        <v>161.83829365079367</v>
      </c>
    </row>
    <row r="31" spans="3:13" ht="9.4499999999999993" customHeight="1" x14ac:dyDescent="0.15">
      <c r="C31" s="21">
        <v>23</v>
      </c>
      <c r="D31" s="40">
        <v>117.49722222222222</v>
      </c>
      <c r="E31" s="40">
        <v>124.00694444444446</v>
      </c>
      <c r="F31" s="40">
        <v>122.66527777777777</v>
      </c>
      <c r="G31" s="40">
        <v>125.62638888888888</v>
      </c>
      <c r="H31" s="40">
        <v>143.74583333333334</v>
      </c>
      <c r="I31" s="40">
        <v>94.633333333333326</v>
      </c>
      <c r="J31" s="40">
        <v>74.86388888888888</v>
      </c>
      <c r="L31" s="40">
        <f t="shared" si="0"/>
        <v>126.70833333333333</v>
      </c>
      <c r="M31" s="40">
        <f t="shared" si="1"/>
        <v>114.71984126984125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12449.590277777779</v>
      </c>
      <c r="E33" s="40">
        <f t="shared" ref="E33:J33" si="2">SUM(E15:E26)</f>
        <v>13200.573611111111</v>
      </c>
      <c r="F33" s="40">
        <f t="shared" si="2"/>
        <v>13097.401388888886</v>
      </c>
      <c r="G33" s="40">
        <f t="shared" si="2"/>
        <v>12775.190277777778</v>
      </c>
      <c r="H33" s="40">
        <f t="shared" si="2"/>
        <v>12567.284722222219</v>
      </c>
      <c r="I33" s="40">
        <f t="shared" si="2"/>
        <v>6619.3222222222221</v>
      </c>
      <c r="J33" s="40">
        <f t="shared" si="2"/>
        <v>4991.0402777777763</v>
      </c>
      <c r="L33" s="40">
        <f>SUM(L15:L26)</f>
        <v>12818.008055555556</v>
      </c>
      <c r="M33" s="40">
        <f>SUM(M15:M26)</f>
        <v>10814.343253968253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4619.2638888888887</v>
      </c>
      <c r="E34" s="40">
        <f t="shared" ref="E34:J34" si="3">SUM(E15:E17)</f>
        <v>4995.6777777777779</v>
      </c>
      <c r="F34" s="40">
        <f t="shared" si="3"/>
        <v>4895.1861111111102</v>
      </c>
      <c r="G34" s="40">
        <f t="shared" si="3"/>
        <v>4830.4486111111109</v>
      </c>
      <c r="H34" s="40">
        <f t="shared" si="3"/>
        <v>4536.8402777777774</v>
      </c>
      <c r="I34" s="40">
        <f t="shared" si="3"/>
        <v>1462.8694444444445</v>
      </c>
      <c r="J34" s="40">
        <f t="shared" si="3"/>
        <v>859.03611111111104</v>
      </c>
      <c r="L34" s="40">
        <f>SUM(L15:L17)</f>
        <v>4775.4833333333336</v>
      </c>
      <c r="M34" s="40">
        <f>SUM(M15:M17)</f>
        <v>3742.7603174603173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5669.6847222222223</v>
      </c>
      <c r="E35" s="40">
        <f t="shared" ref="E35:J35" si="4">SUM(E18:E23)</f>
        <v>5944.0638888888889</v>
      </c>
      <c r="F35" s="40">
        <f t="shared" si="4"/>
        <v>5835.0402777777781</v>
      </c>
      <c r="G35" s="40">
        <f t="shared" si="4"/>
        <v>5687.0972222222217</v>
      </c>
      <c r="H35" s="40">
        <f t="shared" si="4"/>
        <v>5841.2319444444447</v>
      </c>
      <c r="I35" s="40">
        <f t="shared" si="4"/>
        <v>3790.6680555555558</v>
      </c>
      <c r="J35" s="40">
        <f t="shared" si="4"/>
        <v>3080.0013888888884</v>
      </c>
      <c r="L35" s="40">
        <f>SUM(L18:L23)</f>
        <v>5795.4236111111104</v>
      </c>
      <c r="M35" s="40">
        <f>SUM(M18:M23)</f>
        <v>5121.1125000000002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2160.6416666666664</v>
      </c>
      <c r="E36" s="40">
        <f t="shared" ref="E36:J36" si="5">SUM(E24:E26)</f>
        <v>2260.8319444444442</v>
      </c>
      <c r="F36" s="40">
        <f t="shared" si="5"/>
        <v>2367.1749999999997</v>
      </c>
      <c r="G36" s="40">
        <f t="shared" si="5"/>
        <v>2257.6444444444442</v>
      </c>
      <c r="H36" s="40">
        <f t="shared" si="5"/>
        <v>2189.2124999999996</v>
      </c>
      <c r="I36" s="40">
        <f t="shared" si="5"/>
        <v>1365.7847222222222</v>
      </c>
      <c r="J36" s="40">
        <f t="shared" si="5"/>
        <v>1052.0027777777777</v>
      </c>
      <c r="L36" s="40">
        <f>SUM(L24:L26)</f>
        <v>2247.1011111111111</v>
      </c>
      <c r="M36" s="40">
        <f>SUM(M24:M26)</f>
        <v>1950.4704365079367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15901.684722222226</v>
      </c>
      <c r="E37" s="40">
        <f t="shared" ref="E37:J37" si="6">SUM(E8:E31)</f>
        <v>16948.218055555557</v>
      </c>
      <c r="F37" s="40">
        <f t="shared" si="6"/>
        <v>17176.931944444441</v>
      </c>
      <c r="G37" s="40">
        <f t="shared" si="6"/>
        <v>16525.31388888889</v>
      </c>
      <c r="H37" s="40">
        <f t="shared" si="6"/>
        <v>16350.54305555555</v>
      </c>
      <c r="I37" s="40">
        <f t="shared" si="6"/>
        <v>8710.9069444444449</v>
      </c>
      <c r="J37" s="40">
        <f t="shared" si="6"/>
        <v>6469.6027777777763</v>
      </c>
      <c r="L37" s="40">
        <f>SUM(L8:L31)</f>
        <v>16580.538333333334</v>
      </c>
      <c r="M37" s="40">
        <f>SUM(M8:M31)</f>
        <v>14011.885912698412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17316.466666666667</v>
      </c>
      <c r="D43" s="35">
        <v>16854.616666666665</v>
      </c>
      <c r="E43" s="35">
        <v>14496.250000000002</v>
      </c>
      <c r="F43" s="35">
        <v>7742.6299999999983</v>
      </c>
      <c r="G43" s="35">
        <v>8144.2800000000007</v>
      </c>
      <c r="H43" s="35">
        <v>10904.863333333335</v>
      </c>
      <c r="I43" s="35">
        <v>12118.710000000001</v>
      </c>
      <c r="J43" s="35">
        <v>12558.429999999998</v>
      </c>
      <c r="K43" s="35">
        <v>14044.82</v>
      </c>
      <c r="L43" s="35">
        <v>13875.339999999998</v>
      </c>
      <c r="M43" s="35">
        <v>13069.13</v>
      </c>
      <c r="N43" s="35">
        <v>12690.559999999998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21914.183333333338</v>
      </c>
      <c r="D44" s="35">
        <v>21403.633333333331</v>
      </c>
      <c r="E44" s="35">
        <v>18945.149999999998</v>
      </c>
      <c r="F44" s="35">
        <v>10066.01</v>
      </c>
      <c r="G44" s="35">
        <v>10772.16</v>
      </c>
      <c r="H44" s="35">
        <v>14036.456666666667</v>
      </c>
      <c r="I44" s="35">
        <v>15767.660000000003</v>
      </c>
      <c r="J44" s="35">
        <v>16481.050000000003</v>
      </c>
      <c r="K44" s="35">
        <v>18026.530000000002</v>
      </c>
      <c r="L44" s="35">
        <v>17879.05</v>
      </c>
      <c r="M44" s="35">
        <v>17066.010000000002</v>
      </c>
      <c r="N44" s="35">
        <v>16608.566666666666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9495</v>
      </c>
      <c r="D47" s="35">
        <v>9167</v>
      </c>
      <c r="E47" s="35">
        <v>8483.3333333333339</v>
      </c>
      <c r="F47" s="35">
        <v>3623.5</v>
      </c>
      <c r="G47" s="35">
        <v>3725.8</v>
      </c>
      <c r="H47" s="35">
        <v>5434.333333333333</v>
      </c>
      <c r="I47" s="35">
        <v>6279.5</v>
      </c>
      <c r="J47" s="35">
        <v>6066</v>
      </c>
      <c r="K47" s="35">
        <v>7376.75</v>
      </c>
      <c r="L47" s="35">
        <v>7494.4</v>
      </c>
      <c r="M47" s="35">
        <v>5769</v>
      </c>
      <c r="N47" s="35">
        <v>6517.25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11812.5</v>
      </c>
      <c r="D48" s="35">
        <v>11624.8</v>
      </c>
      <c r="E48" s="35">
        <v>10873</v>
      </c>
      <c r="F48" s="35">
        <v>6253.5</v>
      </c>
      <c r="G48" s="35">
        <v>5057.6000000000004</v>
      </c>
      <c r="H48" s="35">
        <v>7070.3333333333339</v>
      </c>
      <c r="I48" s="35">
        <v>8278.75</v>
      </c>
      <c r="J48" s="35">
        <v>8168.5</v>
      </c>
      <c r="K48" s="35">
        <v>9513.75</v>
      </c>
      <c r="L48" s="35">
        <v>9616.3999999999978</v>
      </c>
      <c r="M48" s="35">
        <v>7728.5</v>
      </c>
      <c r="N48" s="35">
        <v>8533.25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6710.666666666667</v>
      </c>
      <c r="D51" s="35">
        <v>7068.6666666666679</v>
      </c>
      <c r="E51" s="35">
        <v>6924.25</v>
      </c>
      <c r="F51" s="35">
        <v>2795</v>
      </c>
      <c r="G51" s="35">
        <v>2647.4</v>
      </c>
      <c r="H51" s="35">
        <v>3674.5</v>
      </c>
      <c r="I51" s="35">
        <v>4327.25</v>
      </c>
      <c r="J51" s="35">
        <v>4729</v>
      </c>
      <c r="K51" s="35">
        <v>5465.25</v>
      </c>
      <c r="L51" s="35">
        <v>5607.5</v>
      </c>
      <c r="M51" s="35">
        <v>4477.5</v>
      </c>
      <c r="N51" s="35">
        <v>5465.5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8221.6666666666661</v>
      </c>
      <c r="D52" s="35">
        <v>8652.6666666666697</v>
      </c>
      <c r="E52" s="35">
        <v>8741.5</v>
      </c>
      <c r="F52" s="35">
        <v>4200</v>
      </c>
      <c r="G52" s="35">
        <v>3669.2000000000003</v>
      </c>
      <c r="H52" s="35">
        <v>5114.75</v>
      </c>
      <c r="I52" s="35">
        <v>5858.25</v>
      </c>
      <c r="J52" s="35">
        <v>6175.2000000000016</v>
      </c>
      <c r="K52" s="35">
        <v>7028.25</v>
      </c>
      <c r="L52" s="35">
        <v>7090.5</v>
      </c>
      <c r="M52" s="35">
        <v>5880.75</v>
      </c>
      <c r="N52" s="35">
        <v>7002.5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94" display="Index" xr:uid="{30B43288-6916-4513-9685-5AEAAA470459}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ED133-2A7E-424F-9C87-CEE2637F65A0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119</v>
      </c>
      <c r="E3" s="46"/>
      <c r="F3" s="46"/>
      <c r="G3" s="8"/>
      <c r="H3" s="48" t="s">
        <v>121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17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L8" s="40">
        <f>AVERAGE(D8:H8)</f>
        <v>0</v>
      </c>
      <c r="M8" s="40">
        <f>AVERAGE(D8:J8)</f>
        <v>0</v>
      </c>
      <c r="O8" s="29"/>
    </row>
    <row r="9" spans="1:15" ht="9.4499999999999993" customHeight="1" x14ac:dyDescent="0.15">
      <c r="C9" s="21">
        <v>1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L9" s="40">
        <f t="shared" ref="L9:L31" si="0">AVERAGE(D9:H9)</f>
        <v>0</v>
      </c>
      <c r="M9" s="40">
        <f t="shared" ref="M9:M31" si="1">AVERAGE(D9:J9)</f>
        <v>0</v>
      </c>
      <c r="O9" s="29"/>
    </row>
    <row r="10" spans="1:15" ht="9.4499999999999993" customHeight="1" x14ac:dyDescent="0.15">
      <c r="C10" s="21">
        <v>2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L10" s="40">
        <f t="shared" si="0"/>
        <v>0</v>
      </c>
      <c r="M10" s="40">
        <f t="shared" si="1"/>
        <v>0</v>
      </c>
      <c r="O10" s="29"/>
    </row>
    <row r="11" spans="1:15" ht="9.4499999999999993" customHeight="1" x14ac:dyDescent="0.15">
      <c r="C11" s="21">
        <v>3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L11" s="40">
        <f t="shared" si="0"/>
        <v>0</v>
      </c>
      <c r="M11" s="40">
        <f t="shared" si="1"/>
        <v>0</v>
      </c>
      <c r="O11" s="29"/>
    </row>
    <row r="12" spans="1:15" ht="9.4499999999999993" customHeight="1" x14ac:dyDescent="0.15">
      <c r="C12" s="21">
        <v>4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L12" s="40">
        <f t="shared" si="0"/>
        <v>0</v>
      </c>
      <c r="M12" s="40">
        <f t="shared" si="1"/>
        <v>0</v>
      </c>
    </row>
    <row r="13" spans="1:15" ht="9.4499999999999993" customHeight="1" x14ac:dyDescent="0.15">
      <c r="C13" s="21">
        <v>5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L13" s="40">
        <f t="shared" si="0"/>
        <v>0</v>
      </c>
      <c r="M13" s="40">
        <f t="shared" si="1"/>
        <v>0</v>
      </c>
    </row>
    <row r="14" spans="1:15" ht="9.4499999999999993" customHeight="1" x14ac:dyDescent="0.15">
      <c r="C14" s="21">
        <v>6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L14" s="40">
        <f t="shared" si="0"/>
        <v>0</v>
      </c>
      <c r="M14" s="40">
        <f t="shared" si="1"/>
        <v>0</v>
      </c>
    </row>
    <row r="15" spans="1:15" ht="9.4499999999999993" customHeight="1" x14ac:dyDescent="0.15">
      <c r="C15" s="21">
        <v>7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L15" s="40">
        <f t="shared" si="0"/>
        <v>0</v>
      </c>
      <c r="M15" s="40">
        <f t="shared" si="1"/>
        <v>0</v>
      </c>
    </row>
    <row r="16" spans="1:15" ht="9.4499999999999993" customHeight="1" x14ac:dyDescent="0.15">
      <c r="C16" s="21">
        <v>8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L16" s="40">
        <f t="shared" si="0"/>
        <v>0</v>
      </c>
      <c r="M16" s="40">
        <f t="shared" si="1"/>
        <v>0</v>
      </c>
    </row>
    <row r="17" spans="3:13" ht="9.4499999999999993" customHeight="1" x14ac:dyDescent="0.15">
      <c r="C17" s="21">
        <v>9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L17" s="40">
        <f t="shared" si="0"/>
        <v>0</v>
      </c>
      <c r="M17" s="40">
        <f t="shared" si="1"/>
        <v>0</v>
      </c>
    </row>
    <row r="18" spans="3:13" ht="9.4499999999999993" customHeight="1" x14ac:dyDescent="0.15">
      <c r="C18" s="21">
        <v>10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L18" s="40">
        <f t="shared" si="0"/>
        <v>0</v>
      </c>
      <c r="M18" s="40">
        <f t="shared" si="1"/>
        <v>0</v>
      </c>
    </row>
    <row r="19" spans="3:13" ht="9.4499999999999993" customHeight="1" x14ac:dyDescent="0.15">
      <c r="C19" s="21">
        <v>11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L19" s="40">
        <f t="shared" si="0"/>
        <v>0</v>
      </c>
      <c r="M19" s="40">
        <f t="shared" si="1"/>
        <v>0</v>
      </c>
    </row>
    <row r="20" spans="3:13" ht="9.4499999999999993" customHeight="1" x14ac:dyDescent="0.15">
      <c r="C20" s="21">
        <v>12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L20" s="40">
        <f t="shared" si="0"/>
        <v>0</v>
      </c>
      <c r="M20" s="40">
        <f t="shared" si="1"/>
        <v>0</v>
      </c>
    </row>
    <row r="21" spans="3:13" ht="9.4499999999999993" customHeight="1" x14ac:dyDescent="0.15">
      <c r="C21" s="21">
        <v>13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L21" s="40">
        <f t="shared" si="0"/>
        <v>0</v>
      </c>
      <c r="M21" s="40">
        <f t="shared" si="1"/>
        <v>0</v>
      </c>
    </row>
    <row r="22" spans="3:13" ht="9.4499999999999993" customHeight="1" x14ac:dyDescent="0.15">
      <c r="C22" s="21">
        <v>14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L22" s="40">
        <f t="shared" si="0"/>
        <v>0</v>
      </c>
      <c r="M22" s="40">
        <f t="shared" si="1"/>
        <v>0</v>
      </c>
    </row>
    <row r="23" spans="3:13" ht="9.4499999999999993" customHeight="1" x14ac:dyDescent="0.15">
      <c r="C23" s="21">
        <v>15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L23" s="40">
        <f t="shared" si="0"/>
        <v>0</v>
      </c>
      <c r="M23" s="40">
        <f t="shared" si="1"/>
        <v>0</v>
      </c>
    </row>
    <row r="24" spans="3:13" ht="9.4499999999999993" customHeight="1" x14ac:dyDescent="0.15">
      <c r="C24" s="21">
        <v>16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L24" s="40">
        <f t="shared" si="0"/>
        <v>0</v>
      </c>
      <c r="M24" s="40">
        <f t="shared" si="1"/>
        <v>0</v>
      </c>
    </row>
    <row r="25" spans="3:13" ht="9.4499999999999993" customHeight="1" x14ac:dyDescent="0.15">
      <c r="C25" s="21">
        <v>17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L25" s="40">
        <f t="shared" si="0"/>
        <v>0</v>
      </c>
      <c r="M25" s="40">
        <f t="shared" si="1"/>
        <v>0</v>
      </c>
    </row>
    <row r="26" spans="3:13" ht="9.4499999999999993" customHeight="1" x14ac:dyDescent="0.15">
      <c r="C26" s="21">
        <v>18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L26" s="40">
        <f t="shared" si="0"/>
        <v>0</v>
      </c>
      <c r="M26" s="40">
        <f t="shared" si="1"/>
        <v>0</v>
      </c>
    </row>
    <row r="27" spans="3:13" ht="9.4499999999999993" customHeight="1" x14ac:dyDescent="0.15">
      <c r="C27" s="21">
        <v>19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L27" s="40">
        <f t="shared" si="0"/>
        <v>0</v>
      </c>
      <c r="M27" s="40">
        <f t="shared" si="1"/>
        <v>0</v>
      </c>
    </row>
    <row r="28" spans="3:13" ht="9.4499999999999993" customHeight="1" x14ac:dyDescent="0.15">
      <c r="C28" s="21">
        <v>20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L28" s="40">
        <f t="shared" si="0"/>
        <v>0</v>
      </c>
      <c r="M28" s="40">
        <f t="shared" si="1"/>
        <v>0</v>
      </c>
    </row>
    <row r="29" spans="3:13" ht="9.4499999999999993" customHeight="1" x14ac:dyDescent="0.15">
      <c r="C29" s="21">
        <v>21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L29" s="40">
        <f t="shared" si="0"/>
        <v>0</v>
      </c>
      <c r="M29" s="40">
        <f t="shared" si="1"/>
        <v>0</v>
      </c>
    </row>
    <row r="30" spans="3:13" ht="9.4499999999999993" customHeight="1" x14ac:dyDescent="0.15">
      <c r="C30" s="21">
        <v>22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L30" s="40">
        <f t="shared" si="0"/>
        <v>0</v>
      </c>
      <c r="M30" s="40">
        <f t="shared" si="1"/>
        <v>0</v>
      </c>
    </row>
    <row r="31" spans="3:13" ht="9.4499999999999993" customHeight="1" x14ac:dyDescent="0.15">
      <c r="C31" s="21">
        <v>23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L31" s="40">
        <f t="shared" si="0"/>
        <v>0</v>
      </c>
      <c r="M31" s="40">
        <f t="shared" si="1"/>
        <v>0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0</v>
      </c>
      <c r="E33" s="40">
        <f t="shared" ref="E33:J33" si="2">SUM(E15:E26)</f>
        <v>0</v>
      </c>
      <c r="F33" s="40">
        <f t="shared" si="2"/>
        <v>0</v>
      </c>
      <c r="G33" s="40">
        <f t="shared" si="2"/>
        <v>0</v>
      </c>
      <c r="H33" s="40">
        <f t="shared" si="2"/>
        <v>0</v>
      </c>
      <c r="I33" s="40">
        <f t="shared" si="2"/>
        <v>0</v>
      </c>
      <c r="J33" s="40">
        <f t="shared" si="2"/>
        <v>0</v>
      </c>
      <c r="L33" s="40">
        <f>SUM(L15:L26)</f>
        <v>0</v>
      </c>
      <c r="M33" s="40">
        <f>SUM(M15:M26)</f>
        <v>0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0</v>
      </c>
      <c r="E34" s="40">
        <f t="shared" ref="E34:J34" si="3">SUM(E15:E17)</f>
        <v>0</v>
      </c>
      <c r="F34" s="40">
        <f t="shared" si="3"/>
        <v>0</v>
      </c>
      <c r="G34" s="40">
        <f t="shared" si="3"/>
        <v>0</v>
      </c>
      <c r="H34" s="40">
        <f t="shared" si="3"/>
        <v>0</v>
      </c>
      <c r="I34" s="40">
        <f t="shared" si="3"/>
        <v>0</v>
      </c>
      <c r="J34" s="40">
        <f t="shared" si="3"/>
        <v>0</v>
      </c>
      <c r="L34" s="40">
        <f>SUM(L15:L17)</f>
        <v>0</v>
      </c>
      <c r="M34" s="40">
        <f>SUM(M15:M17)</f>
        <v>0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0</v>
      </c>
      <c r="E35" s="40">
        <f t="shared" ref="E35:J35" si="4">SUM(E18:E23)</f>
        <v>0</v>
      </c>
      <c r="F35" s="40">
        <f t="shared" si="4"/>
        <v>0</v>
      </c>
      <c r="G35" s="40">
        <f t="shared" si="4"/>
        <v>0</v>
      </c>
      <c r="H35" s="40">
        <f t="shared" si="4"/>
        <v>0</v>
      </c>
      <c r="I35" s="40">
        <f t="shared" si="4"/>
        <v>0</v>
      </c>
      <c r="J35" s="40">
        <f t="shared" si="4"/>
        <v>0</v>
      </c>
      <c r="L35" s="40">
        <f>SUM(L18:L23)</f>
        <v>0</v>
      </c>
      <c r="M35" s="40">
        <f>SUM(M18:M23)</f>
        <v>0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0</v>
      </c>
      <c r="E36" s="40">
        <f t="shared" ref="E36:J36" si="5">SUM(E24:E26)</f>
        <v>0</v>
      </c>
      <c r="F36" s="40">
        <f t="shared" si="5"/>
        <v>0</v>
      </c>
      <c r="G36" s="40">
        <f t="shared" si="5"/>
        <v>0</v>
      </c>
      <c r="H36" s="40">
        <f t="shared" si="5"/>
        <v>0</v>
      </c>
      <c r="I36" s="40">
        <f t="shared" si="5"/>
        <v>0</v>
      </c>
      <c r="J36" s="40">
        <f t="shared" si="5"/>
        <v>0</v>
      </c>
      <c r="L36" s="40">
        <f>SUM(L24:L26)</f>
        <v>0</v>
      </c>
      <c r="M36" s="40">
        <f>SUM(M24:M26)</f>
        <v>0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0</v>
      </c>
      <c r="E37" s="40">
        <f t="shared" ref="E37:J37" si="6">SUM(E8:E31)</f>
        <v>0</v>
      </c>
      <c r="F37" s="40">
        <f t="shared" si="6"/>
        <v>0</v>
      </c>
      <c r="G37" s="40">
        <f t="shared" si="6"/>
        <v>0</v>
      </c>
      <c r="H37" s="40">
        <f t="shared" si="6"/>
        <v>0</v>
      </c>
      <c r="I37" s="40">
        <f t="shared" si="6"/>
        <v>0</v>
      </c>
      <c r="J37" s="40">
        <f t="shared" si="6"/>
        <v>0</v>
      </c>
      <c r="L37" s="40">
        <f>SUM(L8:L31)</f>
        <v>0</v>
      </c>
      <c r="M37" s="40">
        <f>SUM(M8:M31)</f>
        <v>0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94" display="Index" xr:uid="{3C947E77-423F-4209-ABB8-2A05CFA88E3C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300C-A127-4982-8384-8FEA1DBF4BF3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122</v>
      </c>
      <c r="E3" s="46"/>
      <c r="F3" s="46"/>
      <c r="G3" s="8"/>
      <c r="H3" s="48" t="s">
        <v>123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16778.650000000005</v>
      </c>
      <c r="Q6" s="19">
        <v>17792.287500000002</v>
      </c>
      <c r="R6" s="19">
        <v>18174.265277777773</v>
      </c>
      <c r="S6" s="19">
        <v>17803.906944444447</v>
      </c>
      <c r="T6" s="19">
        <v>17267.229166666668</v>
      </c>
      <c r="U6" s="19">
        <v>9536.9583333333321</v>
      </c>
      <c r="V6" s="19">
        <v>7461.5944444444431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/>
      <c r="Q7" s="19"/>
      <c r="R7" s="19"/>
      <c r="S7" s="19"/>
      <c r="T7" s="19"/>
      <c r="U7" s="19"/>
      <c r="V7" s="19"/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16778.650000000005</v>
      </c>
      <c r="Q8" s="19">
        <f t="shared" ref="Q8:V8" si="0">SUM(Q6:Q7)</f>
        <v>17792.287500000002</v>
      </c>
      <c r="R8" s="19">
        <f t="shared" si="0"/>
        <v>18174.265277777773</v>
      </c>
      <c r="S8" s="19">
        <f t="shared" si="0"/>
        <v>17803.906944444447</v>
      </c>
      <c r="T8" s="19">
        <f t="shared" si="0"/>
        <v>17267.229166666668</v>
      </c>
      <c r="U8" s="19">
        <f t="shared" si="0"/>
        <v>9536.9583333333321</v>
      </c>
      <c r="V8" s="19">
        <f t="shared" si="0"/>
        <v>7461.5944444444431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22525.5</v>
      </c>
      <c r="Q10" s="19">
        <v>22430.399999999998</v>
      </c>
      <c r="R10" s="19">
        <v>17557.186666666665</v>
      </c>
      <c r="S10" s="19">
        <v>9807.8200000000015</v>
      </c>
      <c r="T10" s="19">
        <v>11764.329999999996</v>
      </c>
      <c r="U10" s="19">
        <v>15334.300000000001</v>
      </c>
      <c r="V10" s="19">
        <v>17614.39</v>
      </c>
      <c r="W10" s="19">
        <v>18362.999999999993</v>
      </c>
      <c r="X10" s="19">
        <v>19635.95</v>
      </c>
      <c r="Y10" s="19">
        <v>19518.13</v>
      </c>
      <c r="Z10" s="19">
        <v>18545.866666666665</v>
      </c>
      <c r="AA10" s="19">
        <v>17662.339999999997</v>
      </c>
    </row>
    <row r="11" spans="1:27" ht="9.4499999999999993" customHeight="1" x14ac:dyDescent="0.15">
      <c r="C11" s="21"/>
      <c r="O11" s="18" t="s">
        <v>89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</row>
    <row r="12" spans="1:27" ht="9.4499999999999993" customHeight="1" x14ac:dyDescent="0.15">
      <c r="C12" s="21"/>
      <c r="O12" s="18" t="s">
        <v>90</v>
      </c>
      <c r="P12" s="19">
        <f t="shared" ref="P12:AA12" si="1">SUM(P10:P11)</f>
        <v>22525.5</v>
      </c>
      <c r="Q12" s="19">
        <f t="shared" si="1"/>
        <v>22430.399999999998</v>
      </c>
      <c r="R12" s="19">
        <f t="shared" si="1"/>
        <v>17557.186666666665</v>
      </c>
      <c r="S12" s="19">
        <f t="shared" si="1"/>
        <v>9807.8200000000015</v>
      </c>
      <c r="T12" s="19">
        <f t="shared" si="1"/>
        <v>11764.329999999996</v>
      </c>
      <c r="U12" s="19">
        <f t="shared" si="1"/>
        <v>15334.300000000001</v>
      </c>
      <c r="V12" s="19">
        <f t="shared" si="1"/>
        <v>17614.39</v>
      </c>
      <c r="W12" s="19">
        <f t="shared" si="1"/>
        <v>18362.999999999993</v>
      </c>
      <c r="X12" s="19">
        <f t="shared" si="1"/>
        <v>19635.95</v>
      </c>
      <c r="Y12" s="19">
        <f t="shared" si="1"/>
        <v>19518.13</v>
      </c>
      <c r="Z12" s="19">
        <f t="shared" si="1"/>
        <v>18545.866666666665</v>
      </c>
      <c r="AA12" s="19">
        <f t="shared" si="1"/>
        <v>17662.339999999997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2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43">
        <v>22311</v>
      </c>
      <c r="Q14" s="43">
        <v>21941</v>
      </c>
      <c r="R14" s="43">
        <v>21772.983318200004</v>
      </c>
      <c r="S14" s="43">
        <v>22594.905823799996</v>
      </c>
      <c r="T14" s="19">
        <v>21794.096929799998</v>
      </c>
      <c r="U14" s="19"/>
      <c r="V14" s="19"/>
      <c r="W14" s="19"/>
      <c r="X14" s="19"/>
      <c r="Y14" s="19">
        <v>17563.267777777775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4"/>
      <c r="Q15" s="44"/>
      <c r="R15" s="16"/>
      <c r="S15" s="16"/>
      <c r="T15" s="16"/>
      <c r="U15" s="16"/>
      <c r="V15" s="16"/>
      <c r="W15" s="16"/>
      <c r="X15" s="16"/>
      <c r="Y15" s="19"/>
      <c r="Z15" s="16"/>
      <c r="AA15" s="16"/>
    </row>
    <row r="16" spans="1:27" ht="9.4499999999999993" customHeight="1" x14ac:dyDescent="0.15">
      <c r="C16" s="21"/>
      <c r="O16" s="18" t="s">
        <v>93</v>
      </c>
      <c r="P16" s="19">
        <f t="shared" ref="P16:T16" si="3">SUM(P14:P15)</f>
        <v>22311</v>
      </c>
      <c r="Q16" s="19">
        <f t="shared" si="3"/>
        <v>21941</v>
      </c>
      <c r="R16" s="19">
        <f t="shared" si="3"/>
        <v>21772.983318200004</v>
      </c>
      <c r="S16" s="19">
        <f t="shared" si="3"/>
        <v>22594.905823799996</v>
      </c>
      <c r="T16" s="19">
        <f t="shared" si="3"/>
        <v>21794.096929799998</v>
      </c>
      <c r="U16" s="19"/>
      <c r="V16" s="19"/>
      <c r="W16" s="19"/>
      <c r="X16" s="19"/>
      <c r="Y16" s="19">
        <f>SUM(Y14:Y15)</f>
        <v>17563.267777777775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17</v>
      </c>
      <c r="K83" s="34"/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95" display="Index" xr:uid="{6347E3BB-FC20-4BC9-B7E2-E7D6F7823073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D7391-A606-4023-8245-4CF4F02BA264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122</v>
      </c>
      <c r="E3" s="46"/>
      <c r="F3" s="46"/>
      <c r="G3" s="8"/>
      <c r="H3" s="53" t="s">
        <v>123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145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65.029166666666654</v>
      </c>
      <c r="E8" s="40">
        <v>106.82083333333333</v>
      </c>
      <c r="F8" s="40">
        <v>116.37777777777778</v>
      </c>
      <c r="G8" s="40">
        <v>119.16111111111111</v>
      </c>
      <c r="H8" s="40">
        <v>116.98750000000001</v>
      </c>
      <c r="I8" s="40">
        <v>121.15416666666665</v>
      </c>
      <c r="J8" s="40">
        <v>79.625</v>
      </c>
      <c r="L8" s="40">
        <f>AVERAGE(D8:H8)</f>
        <v>104.87527777777777</v>
      </c>
      <c r="M8" s="40">
        <f>AVERAGE(D8:J8)</f>
        <v>103.5936507936508</v>
      </c>
      <c r="O8" s="29"/>
    </row>
    <row r="9" spans="1:15" ht="9.4499999999999993" customHeight="1" x14ac:dyDescent="0.15">
      <c r="C9" s="21">
        <v>1</v>
      </c>
      <c r="D9" s="40">
        <v>50.788888888888891</v>
      </c>
      <c r="E9" s="40">
        <v>87.854166666666671</v>
      </c>
      <c r="F9" s="40">
        <v>89.869444444444454</v>
      </c>
      <c r="G9" s="40">
        <v>89.72777777777776</v>
      </c>
      <c r="H9" s="40">
        <v>91.222222222222214</v>
      </c>
      <c r="I9" s="40">
        <v>88.8125</v>
      </c>
      <c r="J9" s="40">
        <v>56.897222222222219</v>
      </c>
      <c r="L9" s="40">
        <f t="shared" ref="L9:L31" si="0">AVERAGE(D9:H9)</f>
        <v>81.892500000000013</v>
      </c>
      <c r="M9" s="40">
        <f t="shared" ref="M9:M31" si="1">AVERAGE(D9:J9)</f>
        <v>79.310317460317464</v>
      </c>
      <c r="O9" s="29"/>
    </row>
    <row r="10" spans="1:15" ht="9.4499999999999993" customHeight="1" x14ac:dyDescent="0.15">
      <c r="C10" s="21">
        <v>2</v>
      </c>
      <c r="D10" s="40">
        <v>47.852777777777781</v>
      </c>
      <c r="E10" s="40">
        <v>76.358333333333334</v>
      </c>
      <c r="F10" s="40">
        <v>82.898611111111109</v>
      </c>
      <c r="G10" s="40">
        <v>81.572222222222223</v>
      </c>
      <c r="H10" s="40">
        <v>82.962500000000006</v>
      </c>
      <c r="I10" s="40">
        <v>78.583333333333329</v>
      </c>
      <c r="J10" s="40">
        <v>50.133333333333333</v>
      </c>
      <c r="L10" s="40">
        <f t="shared" si="0"/>
        <v>74.328888888888883</v>
      </c>
      <c r="M10" s="40">
        <f t="shared" si="1"/>
        <v>71.48015873015872</v>
      </c>
      <c r="O10" s="29"/>
    </row>
    <row r="11" spans="1:15" ht="9.4499999999999993" customHeight="1" x14ac:dyDescent="0.15">
      <c r="C11" s="21">
        <v>3</v>
      </c>
      <c r="D11" s="40">
        <v>68.3125</v>
      </c>
      <c r="E11" s="40">
        <v>94.654166666666654</v>
      </c>
      <c r="F11" s="40">
        <v>100.0625</v>
      </c>
      <c r="G11" s="40">
        <v>102.30416666666667</v>
      </c>
      <c r="H11" s="40">
        <v>98.423611111111128</v>
      </c>
      <c r="I11" s="40">
        <v>77.541666666666671</v>
      </c>
      <c r="J11" s="40">
        <v>46.490277777777777</v>
      </c>
      <c r="L11" s="40">
        <f t="shared" si="0"/>
        <v>92.751388888888897</v>
      </c>
      <c r="M11" s="40">
        <f t="shared" si="1"/>
        <v>83.969841269841268</v>
      </c>
      <c r="O11" s="29"/>
    </row>
    <row r="12" spans="1:15" ht="9.4499999999999993" customHeight="1" x14ac:dyDescent="0.15">
      <c r="C12" s="21">
        <v>4</v>
      </c>
      <c r="D12" s="40">
        <v>117.02222222222223</v>
      </c>
      <c r="E12" s="40">
        <v>149.86666666666665</v>
      </c>
      <c r="F12" s="40">
        <v>155.60555555555558</v>
      </c>
      <c r="G12" s="40">
        <v>150.48194444444445</v>
      </c>
      <c r="H12" s="40">
        <v>150.74444444444444</v>
      </c>
      <c r="I12" s="40">
        <v>91.800000000000011</v>
      </c>
      <c r="J12" s="40">
        <v>50.713888888888881</v>
      </c>
      <c r="L12" s="40">
        <f t="shared" si="0"/>
        <v>144.74416666666667</v>
      </c>
      <c r="M12" s="40">
        <f t="shared" si="1"/>
        <v>123.74781746031745</v>
      </c>
    </row>
    <row r="13" spans="1:15" ht="9.4499999999999993" customHeight="1" x14ac:dyDescent="0.15">
      <c r="C13" s="21">
        <v>5</v>
      </c>
      <c r="D13" s="40">
        <v>222.43472222222223</v>
      </c>
      <c r="E13" s="40">
        <v>263.51249999999999</v>
      </c>
      <c r="F13" s="40">
        <v>268.99444444444447</v>
      </c>
      <c r="G13" s="40">
        <v>280.44305555555553</v>
      </c>
      <c r="H13" s="40">
        <v>268.44861111111112</v>
      </c>
      <c r="I13" s="40">
        <v>144.74583333333331</v>
      </c>
      <c r="J13" s="40">
        <v>72.723611111111111</v>
      </c>
      <c r="L13" s="40">
        <f t="shared" si="0"/>
        <v>260.76666666666665</v>
      </c>
      <c r="M13" s="40">
        <f t="shared" si="1"/>
        <v>217.32896825396824</v>
      </c>
    </row>
    <row r="14" spans="1:15" ht="9.4499999999999993" customHeight="1" x14ac:dyDescent="0.15">
      <c r="C14" s="21">
        <v>6</v>
      </c>
      <c r="D14" s="40">
        <v>506.06527777777774</v>
      </c>
      <c r="E14" s="40">
        <v>559.93333333333339</v>
      </c>
      <c r="F14" s="40">
        <v>570.14583333333337</v>
      </c>
      <c r="G14" s="40">
        <v>568.08194444444439</v>
      </c>
      <c r="H14" s="40">
        <v>553.23611111111109</v>
      </c>
      <c r="I14" s="40">
        <v>236.08750000000001</v>
      </c>
      <c r="J14" s="40">
        <v>165.96111111111108</v>
      </c>
      <c r="L14" s="40">
        <f t="shared" si="0"/>
        <v>551.49250000000006</v>
      </c>
      <c r="M14" s="40">
        <f t="shared" si="1"/>
        <v>451.35873015873028</v>
      </c>
    </row>
    <row r="15" spans="1:15" ht="9.4499999999999993" customHeight="1" x14ac:dyDescent="0.15">
      <c r="C15" s="21">
        <v>7</v>
      </c>
      <c r="D15" s="40">
        <v>756.6444444444445</v>
      </c>
      <c r="E15" s="40">
        <v>826.98749999999984</v>
      </c>
      <c r="F15" s="40">
        <v>823.50833333333355</v>
      </c>
      <c r="G15" s="40">
        <v>821.06805555555547</v>
      </c>
      <c r="H15" s="40">
        <v>801.01666666666677</v>
      </c>
      <c r="I15" s="40">
        <v>296.30833333333334</v>
      </c>
      <c r="J15" s="40">
        <v>181.125</v>
      </c>
      <c r="L15" s="40">
        <f t="shared" si="0"/>
        <v>805.84500000000003</v>
      </c>
      <c r="M15" s="40">
        <f t="shared" si="1"/>
        <v>643.80833333333339</v>
      </c>
    </row>
    <row r="16" spans="1:15" ht="9.4499999999999993" customHeight="1" x14ac:dyDescent="0.15">
      <c r="C16" s="21">
        <v>8</v>
      </c>
      <c r="D16" s="40">
        <v>722.30555555555566</v>
      </c>
      <c r="E16" s="40">
        <v>778.73333333333323</v>
      </c>
      <c r="F16" s="40">
        <v>784.30972222222226</v>
      </c>
      <c r="G16" s="40">
        <v>784.13472222222219</v>
      </c>
      <c r="H16" s="40">
        <v>755.88611111111106</v>
      </c>
      <c r="I16" s="40">
        <v>295.46666666666664</v>
      </c>
      <c r="J16" s="40">
        <v>165.21111111111111</v>
      </c>
      <c r="L16" s="40">
        <f t="shared" si="0"/>
        <v>765.07388888888886</v>
      </c>
      <c r="M16" s="40">
        <f t="shared" si="1"/>
        <v>612.29246031746027</v>
      </c>
    </row>
    <row r="17" spans="3:13" ht="9.4499999999999993" customHeight="1" x14ac:dyDescent="0.15">
      <c r="C17" s="21">
        <v>9</v>
      </c>
      <c r="D17" s="40">
        <v>707.2930555555555</v>
      </c>
      <c r="E17" s="40">
        <v>752.10833333333323</v>
      </c>
      <c r="F17" s="40">
        <v>770.36249999999984</v>
      </c>
      <c r="G17" s="40">
        <v>755.1444444444445</v>
      </c>
      <c r="H17" s="40">
        <v>765.21111111111111</v>
      </c>
      <c r="I17" s="40">
        <v>387.43333333333334</v>
      </c>
      <c r="J17" s="40">
        <v>227.63611111111115</v>
      </c>
      <c r="L17" s="40">
        <f t="shared" si="0"/>
        <v>750.02388888888891</v>
      </c>
      <c r="M17" s="40">
        <f t="shared" si="1"/>
        <v>623.59841269841274</v>
      </c>
    </row>
    <row r="18" spans="3:13" ht="9.4499999999999993" customHeight="1" x14ac:dyDescent="0.15">
      <c r="C18" s="21">
        <v>10</v>
      </c>
      <c r="D18" s="40">
        <v>840.50277777777785</v>
      </c>
      <c r="E18" s="40">
        <v>866.33333333333337</v>
      </c>
      <c r="F18" s="40">
        <v>863.02777777777771</v>
      </c>
      <c r="G18" s="40">
        <v>876.87222222222238</v>
      </c>
      <c r="H18" s="40">
        <v>882.0958333333333</v>
      </c>
      <c r="I18" s="40">
        <v>555.29166666666663</v>
      </c>
      <c r="J18" s="40">
        <v>345.80694444444453</v>
      </c>
      <c r="L18" s="40">
        <f t="shared" si="0"/>
        <v>865.76638888888886</v>
      </c>
      <c r="M18" s="40">
        <f t="shared" si="1"/>
        <v>747.13293650793651</v>
      </c>
    </row>
    <row r="19" spans="3:13" ht="9.4499999999999993" customHeight="1" x14ac:dyDescent="0.15">
      <c r="C19" s="21">
        <v>11</v>
      </c>
      <c r="D19" s="40">
        <v>976.9375</v>
      </c>
      <c r="E19" s="40">
        <v>996.02499999999998</v>
      </c>
      <c r="F19" s="40">
        <v>1008.2041666666668</v>
      </c>
      <c r="G19" s="40">
        <v>1010.2375000000001</v>
      </c>
      <c r="H19" s="40">
        <v>1063.2152777777776</v>
      </c>
      <c r="I19" s="40">
        <v>696.85833333333323</v>
      </c>
      <c r="J19" s="40">
        <v>512.08749999999998</v>
      </c>
      <c r="L19" s="40">
        <f t="shared" si="0"/>
        <v>1010.9238888888889</v>
      </c>
      <c r="M19" s="40">
        <f t="shared" si="1"/>
        <v>894.79503968253971</v>
      </c>
    </row>
    <row r="20" spans="3:13" ht="9.4499999999999993" customHeight="1" x14ac:dyDescent="0.15">
      <c r="C20" s="21">
        <v>12</v>
      </c>
      <c r="D20" s="40">
        <v>1050.7736111111112</v>
      </c>
      <c r="E20" s="40">
        <v>1081.7166666666667</v>
      </c>
      <c r="F20" s="40">
        <v>1107.9388888888891</v>
      </c>
      <c r="G20" s="40">
        <v>1120.7041666666667</v>
      </c>
      <c r="H20" s="40">
        <v>1214.5083333333334</v>
      </c>
      <c r="I20" s="40">
        <v>776.85833333333323</v>
      </c>
      <c r="J20" s="40">
        <v>596.02361111111111</v>
      </c>
      <c r="L20" s="40">
        <f t="shared" si="0"/>
        <v>1115.1283333333333</v>
      </c>
      <c r="M20" s="40">
        <f t="shared" si="1"/>
        <v>992.64623015873008</v>
      </c>
    </row>
    <row r="21" spans="3:13" ht="9.4499999999999993" customHeight="1" x14ac:dyDescent="0.15">
      <c r="C21" s="21">
        <v>13</v>
      </c>
      <c r="D21" s="40">
        <v>1151.0527777777777</v>
      </c>
      <c r="E21" s="40">
        <v>1172.0291666666667</v>
      </c>
      <c r="F21" s="40">
        <v>1182.5013888888889</v>
      </c>
      <c r="G21" s="40">
        <v>1204.1527777777781</v>
      </c>
      <c r="H21" s="40">
        <v>1286.1083333333333</v>
      </c>
      <c r="I21" s="40">
        <v>767.67499999999984</v>
      </c>
      <c r="J21" s="40">
        <v>690.6</v>
      </c>
      <c r="L21" s="40">
        <f t="shared" si="0"/>
        <v>1199.1688888888889</v>
      </c>
      <c r="M21" s="40">
        <f t="shared" si="1"/>
        <v>1064.8742063492066</v>
      </c>
    </row>
    <row r="22" spans="3:13" ht="9.4499999999999993" customHeight="1" x14ac:dyDescent="0.15">
      <c r="C22" s="21">
        <v>14</v>
      </c>
      <c r="D22" s="40">
        <v>1329.6013888888888</v>
      </c>
      <c r="E22" s="40">
        <v>1352.6666666666667</v>
      </c>
      <c r="F22" s="40">
        <v>1368.4680555555553</v>
      </c>
      <c r="G22" s="40">
        <v>1356.838888888889</v>
      </c>
      <c r="H22" s="40">
        <v>1409.1000000000001</v>
      </c>
      <c r="I22" s="40">
        <v>752.26666666666677</v>
      </c>
      <c r="J22" s="40">
        <v>719.55555555555566</v>
      </c>
      <c r="L22" s="40">
        <f t="shared" si="0"/>
        <v>1363.3349999999998</v>
      </c>
      <c r="M22" s="40">
        <f t="shared" si="1"/>
        <v>1184.0710317460314</v>
      </c>
    </row>
    <row r="23" spans="3:13" ht="9.4499999999999993" customHeight="1" x14ac:dyDescent="0.15">
      <c r="C23" s="21">
        <v>15</v>
      </c>
      <c r="D23" s="40">
        <v>1524.3166666666666</v>
      </c>
      <c r="E23" s="40">
        <v>1575.4333333333334</v>
      </c>
      <c r="F23" s="40">
        <v>1590.0000000000002</v>
      </c>
      <c r="G23" s="40">
        <v>1569.9083333333335</v>
      </c>
      <c r="H23" s="40">
        <v>1548.8666666666668</v>
      </c>
      <c r="I23" s="40">
        <v>750.79583333333323</v>
      </c>
      <c r="J23" s="40">
        <v>734.86388888888894</v>
      </c>
      <c r="L23" s="40">
        <f t="shared" si="0"/>
        <v>1561.7050000000002</v>
      </c>
      <c r="M23" s="40">
        <f t="shared" si="1"/>
        <v>1327.7406746031745</v>
      </c>
    </row>
    <row r="24" spans="3:13" ht="9.4499999999999993" customHeight="1" x14ac:dyDescent="0.15">
      <c r="C24" s="21">
        <v>16</v>
      </c>
      <c r="D24" s="40">
        <v>1879.9444444444443</v>
      </c>
      <c r="E24" s="40">
        <v>1986.4958333333334</v>
      </c>
      <c r="F24" s="40">
        <v>1989.7569444444443</v>
      </c>
      <c r="G24" s="40">
        <v>1909.925</v>
      </c>
      <c r="H24" s="40">
        <v>1711.5972222222224</v>
      </c>
      <c r="I24" s="40">
        <v>765.16666666666663</v>
      </c>
      <c r="J24" s="40">
        <v>789.52499999999998</v>
      </c>
      <c r="L24" s="40">
        <f t="shared" si="0"/>
        <v>1895.5438888888889</v>
      </c>
      <c r="M24" s="40">
        <f t="shared" si="1"/>
        <v>1576.05873015873</v>
      </c>
    </row>
    <row r="25" spans="3:13" ht="9.4499999999999993" customHeight="1" x14ac:dyDescent="0.15">
      <c r="C25" s="21">
        <v>17</v>
      </c>
      <c r="D25" s="40">
        <v>1768.6375</v>
      </c>
      <c r="E25" s="40">
        <v>1889.6833333333334</v>
      </c>
      <c r="F25" s="40">
        <v>1867.7458333333334</v>
      </c>
      <c r="G25" s="40">
        <v>1789.8847222222223</v>
      </c>
      <c r="H25" s="40">
        <v>1557.8125</v>
      </c>
      <c r="I25" s="40">
        <v>789.61250000000007</v>
      </c>
      <c r="J25" s="40">
        <v>549.93611111111102</v>
      </c>
      <c r="L25" s="40">
        <f t="shared" si="0"/>
        <v>1774.7527777777777</v>
      </c>
      <c r="M25" s="40">
        <f t="shared" si="1"/>
        <v>1459.0446428571427</v>
      </c>
    </row>
    <row r="26" spans="3:13" ht="9.4499999999999993" customHeight="1" x14ac:dyDescent="0.15">
      <c r="C26" s="21">
        <v>18</v>
      </c>
      <c r="D26" s="40">
        <v>1158.5194444444444</v>
      </c>
      <c r="E26" s="40">
        <v>1216.9875</v>
      </c>
      <c r="F26" s="40">
        <v>1184.7430555555557</v>
      </c>
      <c r="G26" s="40">
        <v>1163.1569444444444</v>
      </c>
      <c r="H26" s="40">
        <v>1005.0875</v>
      </c>
      <c r="I26" s="40">
        <v>618.90416666666658</v>
      </c>
      <c r="J26" s="40">
        <v>476.43888888888893</v>
      </c>
      <c r="L26" s="40">
        <f t="shared" si="0"/>
        <v>1145.6988888888889</v>
      </c>
      <c r="M26" s="40">
        <f t="shared" si="1"/>
        <v>974.83392857142849</v>
      </c>
    </row>
    <row r="27" spans="3:13" ht="9.4499999999999993" customHeight="1" x14ac:dyDescent="0.15">
      <c r="C27" s="21">
        <v>19</v>
      </c>
      <c r="D27" s="40">
        <v>675.01527777777778</v>
      </c>
      <c r="E27" s="40">
        <v>714.5916666666667</v>
      </c>
      <c r="F27" s="40">
        <v>714.99166666666667</v>
      </c>
      <c r="G27" s="40">
        <v>695.0152777777779</v>
      </c>
      <c r="H27" s="40">
        <v>653.07499999999993</v>
      </c>
      <c r="I27" s="40">
        <v>444.57916666666665</v>
      </c>
      <c r="J27" s="40">
        <v>343.13055555555553</v>
      </c>
      <c r="L27" s="40">
        <f t="shared" si="0"/>
        <v>690.53777777777782</v>
      </c>
      <c r="M27" s="40">
        <f t="shared" si="1"/>
        <v>605.77123015873008</v>
      </c>
    </row>
    <row r="28" spans="3:13" ht="9.4499999999999993" customHeight="1" x14ac:dyDescent="0.15">
      <c r="C28" s="21">
        <v>20</v>
      </c>
      <c r="D28" s="40">
        <v>436.70277777777778</v>
      </c>
      <c r="E28" s="40">
        <v>451.40000000000003</v>
      </c>
      <c r="F28" s="40">
        <v>474.07777777777778</v>
      </c>
      <c r="G28" s="40">
        <v>459.10833333333335</v>
      </c>
      <c r="H28" s="40">
        <v>461.6583333333333</v>
      </c>
      <c r="I28" s="40">
        <v>293.8</v>
      </c>
      <c r="J28" s="40">
        <v>207.94583333333333</v>
      </c>
      <c r="L28" s="40">
        <f t="shared" si="0"/>
        <v>456.58944444444444</v>
      </c>
      <c r="M28" s="40">
        <f t="shared" si="1"/>
        <v>397.81329365079364</v>
      </c>
    </row>
    <row r="29" spans="3:13" ht="9.4499999999999993" customHeight="1" x14ac:dyDescent="0.15">
      <c r="C29" s="21">
        <v>21</v>
      </c>
      <c r="D29" s="40">
        <v>337.15694444444443</v>
      </c>
      <c r="E29" s="40">
        <v>360.17916666666662</v>
      </c>
      <c r="F29" s="40">
        <v>478.29583333333335</v>
      </c>
      <c r="G29" s="40">
        <v>385.43888888888893</v>
      </c>
      <c r="H29" s="40">
        <v>362.25694444444451</v>
      </c>
      <c r="I29" s="40">
        <v>221.98749999999998</v>
      </c>
      <c r="J29" s="40">
        <v>168.4361111111111</v>
      </c>
      <c r="L29" s="40">
        <f t="shared" si="0"/>
        <v>384.66555555555556</v>
      </c>
      <c r="M29" s="40">
        <f t="shared" si="1"/>
        <v>330.53591269841269</v>
      </c>
    </row>
    <row r="30" spans="3:13" ht="9.4499999999999993" customHeight="1" x14ac:dyDescent="0.15">
      <c r="C30" s="21">
        <v>22</v>
      </c>
      <c r="D30" s="40">
        <v>252.89305555555555</v>
      </c>
      <c r="E30" s="40">
        <v>280.09583333333336</v>
      </c>
      <c r="F30" s="40">
        <v>415.80138888888899</v>
      </c>
      <c r="G30" s="40">
        <v>352.41944444444442</v>
      </c>
      <c r="H30" s="40">
        <v>266.30138888888888</v>
      </c>
      <c r="I30" s="40">
        <v>171.35</v>
      </c>
      <c r="J30" s="40">
        <v>139.25972222222222</v>
      </c>
      <c r="L30" s="40">
        <f t="shared" si="0"/>
        <v>313.50222222222226</v>
      </c>
      <c r="M30" s="40">
        <f t="shared" si="1"/>
        <v>268.30297619047622</v>
      </c>
    </row>
    <row r="31" spans="3:13" ht="9.4499999999999993" customHeight="1" x14ac:dyDescent="0.15">
      <c r="C31" s="21">
        <v>23</v>
      </c>
      <c r="D31" s="40">
        <v>132.84722222222223</v>
      </c>
      <c r="E31" s="40">
        <v>151.82083333333333</v>
      </c>
      <c r="F31" s="40">
        <v>166.57777777777778</v>
      </c>
      <c r="G31" s="40">
        <v>158.125</v>
      </c>
      <c r="H31" s="40">
        <v>161.40694444444443</v>
      </c>
      <c r="I31" s="40">
        <v>113.87916666666668</v>
      </c>
      <c r="J31" s="40">
        <v>91.468055555555566</v>
      </c>
      <c r="L31" s="40">
        <f t="shared" si="0"/>
        <v>154.15555555555557</v>
      </c>
      <c r="M31" s="40">
        <f t="shared" si="1"/>
        <v>139.44642857142858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13866.529166666669</v>
      </c>
      <c r="E33" s="40">
        <f t="shared" ref="E33:J33" si="2">SUM(E15:E26)</f>
        <v>14495.2</v>
      </c>
      <c r="F33" s="40">
        <f t="shared" si="2"/>
        <v>14540.566666666666</v>
      </c>
      <c r="G33" s="40">
        <f t="shared" si="2"/>
        <v>14362.027777777777</v>
      </c>
      <c r="H33" s="40">
        <f t="shared" si="2"/>
        <v>14000.505555555557</v>
      </c>
      <c r="I33" s="40">
        <f t="shared" si="2"/>
        <v>7452.6374999999998</v>
      </c>
      <c r="J33" s="40">
        <f t="shared" si="2"/>
        <v>5988.8097222222223</v>
      </c>
      <c r="L33" s="40">
        <f>SUM(L15:L26)</f>
        <v>14252.965833333334</v>
      </c>
      <c r="M33" s="40">
        <f>SUM(M15:M26)</f>
        <v>12100.896626984126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2186.2430555555557</v>
      </c>
      <c r="E34" s="40">
        <f t="shared" ref="E34:J34" si="3">SUM(E15:E17)</f>
        <v>2357.8291666666664</v>
      </c>
      <c r="F34" s="40">
        <f t="shared" si="3"/>
        <v>2378.1805555555557</v>
      </c>
      <c r="G34" s="40">
        <f t="shared" si="3"/>
        <v>2360.3472222222222</v>
      </c>
      <c r="H34" s="40">
        <f t="shared" si="3"/>
        <v>2322.1138888888891</v>
      </c>
      <c r="I34" s="40">
        <f t="shared" si="3"/>
        <v>979.20833333333326</v>
      </c>
      <c r="J34" s="40">
        <f t="shared" si="3"/>
        <v>573.97222222222229</v>
      </c>
      <c r="L34" s="40">
        <f>SUM(L15:L17)</f>
        <v>2320.9427777777778</v>
      </c>
      <c r="M34" s="40">
        <f>SUM(M15:M17)</f>
        <v>1879.6992063492062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6873.1847222222214</v>
      </c>
      <c r="E35" s="40">
        <f t="shared" ref="E35:J35" si="4">SUM(E18:E23)</f>
        <v>7044.2041666666664</v>
      </c>
      <c r="F35" s="40">
        <f t="shared" si="4"/>
        <v>7120.1402777777776</v>
      </c>
      <c r="G35" s="40">
        <f t="shared" si="4"/>
        <v>7138.7138888888903</v>
      </c>
      <c r="H35" s="40">
        <f t="shared" si="4"/>
        <v>7403.8944444444451</v>
      </c>
      <c r="I35" s="40">
        <f t="shared" si="4"/>
        <v>4299.7458333333334</v>
      </c>
      <c r="J35" s="40">
        <f t="shared" si="4"/>
        <v>3598.9375000000005</v>
      </c>
      <c r="L35" s="40">
        <f>SUM(L18:L23)</f>
        <v>7116.0274999999992</v>
      </c>
      <c r="M35" s="40">
        <f>SUM(M18:M23)</f>
        <v>6211.2601190476189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4807.1013888888883</v>
      </c>
      <c r="E36" s="40">
        <f t="shared" ref="E36:J36" si="5">SUM(E24:E26)</f>
        <v>5093.166666666667</v>
      </c>
      <c r="F36" s="40">
        <f t="shared" si="5"/>
        <v>5042.2458333333334</v>
      </c>
      <c r="G36" s="40">
        <f t="shared" si="5"/>
        <v>4862.9666666666672</v>
      </c>
      <c r="H36" s="40">
        <f t="shared" si="5"/>
        <v>4274.4972222222223</v>
      </c>
      <c r="I36" s="40">
        <f t="shared" si="5"/>
        <v>2173.6833333333334</v>
      </c>
      <c r="J36" s="40">
        <f t="shared" si="5"/>
        <v>1815.8999999999999</v>
      </c>
      <c r="L36" s="40">
        <f>SUM(L24:L26)</f>
        <v>4815.9955555555553</v>
      </c>
      <c r="M36" s="40">
        <f>SUM(M24:M26)</f>
        <v>4009.9373015873007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16778.650000000005</v>
      </c>
      <c r="E37" s="40">
        <f t="shared" ref="E37:J37" si="6">SUM(E8:E31)</f>
        <v>17792.287500000002</v>
      </c>
      <c r="F37" s="40">
        <f t="shared" si="6"/>
        <v>18174.265277777773</v>
      </c>
      <c r="G37" s="40">
        <f t="shared" si="6"/>
        <v>17803.906944444447</v>
      </c>
      <c r="H37" s="40">
        <f t="shared" si="6"/>
        <v>17267.229166666668</v>
      </c>
      <c r="I37" s="40">
        <f t="shared" si="6"/>
        <v>9536.9583333333321</v>
      </c>
      <c r="J37" s="40">
        <f t="shared" si="6"/>
        <v>7461.5944444444431</v>
      </c>
      <c r="L37" s="40">
        <f>SUM(L8:L31)</f>
        <v>17563.267777777775</v>
      </c>
      <c r="M37" s="40">
        <f>SUM(M8:M31)</f>
        <v>14973.555952380952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18070.900000000001</v>
      </c>
      <c r="D43" s="35">
        <v>18018.399999999998</v>
      </c>
      <c r="E43" s="35">
        <v>14441</v>
      </c>
      <c r="F43" s="35">
        <v>7999.6100000000006</v>
      </c>
      <c r="G43" s="35">
        <v>9570.4599999999973</v>
      </c>
      <c r="H43" s="35">
        <v>12621.6</v>
      </c>
      <c r="I43" s="35">
        <v>14348.609999999999</v>
      </c>
      <c r="J43" s="35">
        <v>14745.119999999999</v>
      </c>
      <c r="K43" s="35">
        <v>16098.519999999999</v>
      </c>
      <c r="L43" s="35">
        <v>15919.980000000001</v>
      </c>
      <c r="M43" s="35">
        <v>15108.599999999999</v>
      </c>
      <c r="N43" s="35">
        <v>14092.79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22525.5</v>
      </c>
      <c r="D44" s="35">
        <v>22430.399999999998</v>
      </c>
      <c r="E44" s="35">
        <v>17557.186666666665</v>
      </c>
      <c r="F44" s="35">
        <v>9807.8200000000015</v>
      </c>
      <c r="G44" s="35">
        <v>11764.329999999996</v>
      </c>
      <c r="H44" s="35">
        <v>15334.300000000001</v>
      </c>
      <c r="I44" s="35">
        <v>17614.39</v>
      </c>
      <c r="J44" s="35">
        <v>18362.999999999993</v>
      </c>
      <c r="K44" s="35">
        <v>19635.95</v>
      </c>
      <c r="L44" s="35">
        <v>19518.13</v>
      </c>
      <c r="M44" s="35">
        <v>18545.866666666665</v>
      </c>
      <c r="N44" s="35">
        <v>17662.339999999997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11410</v>
      </c>
      <c r="D47" s="35">
        <v>10275</v>
      </c>
      <c r="E47" s="35">
        <v>7161.75</v>
      </c>
      <c r="F47" s="35">
        <v>3568.5</v>
      </c>
      <c r="G47" s="35">
        <v>4531.2</v>
      </c>
      <c r="H47" s="35">
        <v>6356.25</v>
      </c>
      <c r="I47" s="35">
        <v>7246.75</v>
      </c>
      <c r="J47" s="35">
        <v>7452.4000000000005</v>
      </c>
      <c r="K47" s="35">
        <v>8191.25</v>
      </c>
      <c r="L47" s="35">
        <v>8892.7999999999993</v>
      </c>
      <c r="M47" s="35">
        <v>6751</v>
      </c>
      <c r="N47" s="35">
        <v>7594.75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14074</v>
      </c>
      <c r="D48" s="35">
        <v>12971.5</v>
      </c>
      <c r="E48" s="35">
        <v>9267.75</v>
      </c>
      <c r="F48" s="35">
        <v>4652</v>
      </c>
      <c r="G48" s="35">
        <v>5893.5999999999995</v>
      </c>
      <c r="H48" s="35">
        <v>8105.5</v>
      </c>
      <c r="I48" s="35">
        <v>9468.5</v>
      </c>
      <c r="J48" s="35">
        <v>9749.0000000000036</v>
      </c>
      <c r="K48" s="35">
        <v>10544.5</v>
      </c>
      <c r="L48" s="35">
        <v>11288.4</v>
      </c>
      <c r="M48" s="35">
        <v>8591.5</v>
      </c>
      <c r="N48" s="35">
        <v>9837.25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7401</v>
      </c>
      <c r="D51" s="35">
        <v>11530</v>
      </c>
      <c r="E51" s="35">
        <v>7115.25</v>
      </c>
      <c r="F51" s="35">
        <v>2275</v>
      </c>
      <c r="G51" s="35">
        <v>3229.9999999999995</v>
      </c>
      <c r="H51" s="35">
        <v>4558.25</v>
      </c>
      <c r="I51" s="35">
        <v>5128.75</v>
      </c>
      <c r="J51" s="35">
        <v>5730.8</v>
      </c>
      <c r="K51" s="35">
        <v>6287.5</v>
      </c>
      <c r="L51" s="35">
        <v>6583</v>
      </c>
      <c r="M51" s="35">
        <v>5550.666666666667</v>
      </c>
      <c r="N51" s="35">
        <v>6475.5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8985</v>
      </c>
      <c r="D52" s="35">
        <v>13251</v>
      </c>
      <c r="E52" s="35">
        <v>9231</v>
      </c>
      <c r="F52" s="35">
        <v>3067.25</v>
      </c>
      <c r="G52" s="35">
        <v>4232.6000000000004</v>
      </c>
      <c r="H52" s="35">
        <v>5792.75</v>
      </c>
      <c r="I52" s="35">
        <v>6670</v>
      </c>
      <c r="J52" s="35">
        <v>7260.2000000000007</v>
      </c>
      <c r="K52" s="35">
        <v>7859.25</v>
      </c>
      <c r="L52" s="35">
        <v>8116.75</v>
      </c>
      <c r="M52" s="35">
        <v>7074.3333333333339</v>
      </c>
      <c r="N52" s="35">
        <v>7999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95" display="Index" xr:uid="{307AB9B4-51D1-4560-AF4C-1CBFBE29298D}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717E6-464F-4F48-AA68-42C73EEF57BE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122</v>
      </c>
      <c r="E3" s="46"/>
      <c r="F3" s="46"/>
      <c r="G3" s="8"/>
      <c r="H3" s="48" t="s">
        <v>121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17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L8" s="40">
        <f>AVERAGE(D8:H8)</f>
        <v>0</v>
      </c>
      <c r="M8" s="40">
        <f>AVERAGE(D8:J8)</f>
        <v>0</v>
      </c>
      <c r="O8" s="29"/>
    </row>
    <row r="9" spans="1:15" ht="9.4499999999999993" customHeight="1" x14ac:dyDescent="0.15">
      <c r="C9" s="21">
        <v>1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L9" s="40">
        <f t="shared" ref="L9:L31" si="0">AVERAGE(D9:H9)</f>
        <v>0</v>
      </c>
      <c r="M9" s="40">
        <f t="shared" ref="M9:M31" si="1">AVERAGE(D9:J9)</f>
        <v>0</v>
      </c>
      <c r="O9" s="29"/>
    </row>
    <row r="10" spans="1:15" ht="9.4499999999999993" customHeight="1" x14ac:dyDescent="0.15">
      <c r="C10" s="21">
        <v>2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L10" s="40">
        <f t="shared" si="0"/>
        <v>0</v>
      </c>
      <c r="M10" s="40">
        <f t="shared" si="1"/>
        <v>0</v>
      </c>
      <c r="O10" s="29"/>
    </row>
    <row r="11" spans="1:15" ht="9.4499999999999993" customHeight="1" x14ac:dyDescent="0.15">
      <c r="C11" s="21">
        <v>3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L11" s="40">
        <f t="shared" si="0"/>
        <v>0</v>
      </c>
      <c r="M11" s="40">
        <f t="shared" si="1"/>
        <v>0</v>
      </c>
      <c r="O11" s="29"/>
    </row>
    <row r="12" spans="1:15" ht="9.4499999999999993" customHeight="1" x14ac:dyDescent="0.15">
      <c r="C12" s="21">
        <v>4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L12" s="40">
        <f t="shared" si="0"/>
        <v>0</v>
      </c>
      <c r="M12" s="40">
        <f t="shared" si="1"/>
        <v>0</v>
      </c>
    </row>
    <row r="13" spans="1:15" ht="9.4499999999999993" customHeight="1" x14ac:dyDescent="0.15">
      <c r="C13" s="21">
        <v>5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L13" s="40">
        <f t="shared" si="0"/>
        <v>0</v>
      </c>
      <c r="M13" s="40">
        <f t="shared" si="1"/>
        <v>0</v>
      </c>
    </row>
    <row r="14" spans="1:15" ht="9.4499999999999993" customHeight="1" x14ac:dyDescent="0.15">
      <c r="C14" s="21">
        <v>6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L14" s="40">
        <f t="shared" si="0"/>
        <v>0</v>
      </c>
      <c r="M14" s="40">
        <f t="shared" si="1"/>
        <v>0</v>
      </c>
    </row>
    <row r="15" spans="1:15" ht="9.4499999999999993" customHeight="1" x14ac:dyDescent="0.15">
      <c r="C15" s="21">
        <v>7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L15" s="40">
        <f t="shared" si="0"/>
        <v>0</v>
      </c>
      <c r="M15" s="40">
        <f t="shared" si="1"/>
        <v>0</v>
      </c>
    </row>
    <row r="16" spans="1:15" ht="9.4499999999999993" customHeight="1" x14ac:dyDescent="0.15">
      <c r="C16" s="21">
        <v>8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L16" s="40">
        <f t="shared" si="0"/>
        <v>0</v>
      </c>
      <c r="M16" s="40">
        <f t="shared" si="1"/>
        <v>0</v>
      </c>
    </row>
    <row r="17" spans="3:13" ht="9.4499999999999993" customHeight="1" x14ac:dyDescent="0.15">
      <c r="C17" s="21">
        <v>9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L17" s="40">
        <f t="shared" si="0"/>
        <v>0</v>
      </c>
      <c r="M17" s="40">
        <f t="shared" si="1"/>
        <v>0</v>
      </c>
    </row>
    <row r="18" spans="3:13" ht="9.4499999999999993" customHeight="1" x14ac:dyDescent="0.15">
      <c r="C18" s="21">
        <v>10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L18" s="40">
        <f t="shared" si="0"/>
        <v>0</v>
      </c>
      <c r="M18" s="40">
        <f t="shared" si="1"/>
        <v>0</v>
      </c>
    </row>
    <row r="19" spans="3:13" ht="9.4499999999999993" customHeight="1" x14ac:dyDescent="0.15">
      <c r="C19" s="21">
        <v>11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L19" s="40">
        <f t="shared" si="0"/>
        <v>0</v>
      </c>
      <c r="M19" s="40">
        <f t="shared" si="1"/>
        <v>0</v>
      </c>
    </row>
    <row r="20" spans="3:13" ht="9.4499999999999993" customHeight="1" x14ac:dyDescent="0.15">
      <c r="C20" s="21">
        <v>12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L20" s="40">
        <f t="shared" si="0"/>
        <v>0</v>
      </c>
      <c r="M20" s="40">
        <f t="shared" si="1"/>
        <v>0</v>
      </c>
    </row>
    <row r="21" spans="3:13" ht="9.4499999999999993" customHeight="1" x14ac:dyDescent="0.15">
      <c r="C21" s="21">
        <v>13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L21" s="40">
        <f t="shared" si="0"/>
        <v>0</v>
      </c>
      <c r="M21" s="40">
        <f t="shared" si="1"/>
        <v>0</v>
      </c>
    </row>
    <row r="22" spans="3:13" ht="9.4499999999999993" customHeight="1" x14ac:dyDescent="0.15">
      <c r="C22" s="21">
        <v>14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L22" s="40">
        <f t="shared" si="0"/>
        <v>0</v>
      </c>
      <c r="M22" s="40">
        <f t="shared" si="1"/>
        <v>0</v>
      </c>
    </row>
    <row r="23" spans="3:13" ht="9.4499999999999993" customHeight="1" x14ac:dyDescent="0.15">
      <c r="C23" s="21">
        <v>15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L23" s="40">
        <f t="shared" si="0"/>
        <v>0</v>
      </c>
      <c r="M23" s="40">
        <f t="shared" si="1"/>
        <v>0</v>
      </c>
    </row>
    <row r="24" spans="3:13" ht="9.4499999999999993" customHeight="1" x14ac:dyDescent="0.15">
      <c r="C24" s="21">
        <v>16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L24" s="40">
        <f t="shared" si="0"/>
        <v>0</v>
      </c>
      <c r="M24" s="40">
        <f t="shared" si="1"/>
        <v>0</v>
      </c>
    </row>
    <row r="25" spans="3:13" ht="9.4499999999999993" customHeight="1" x14ac:dyDescent="0.15">
      <c r="C25" s="21">
        <v>17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L25" s="40">
        <f t="shared" si="0"/>
        <v>0</v>
      </c>
      <c r="M25" s="40">
        <f t="shared" si="1"/>
        <v>0</v>
      </c>
    </row>
    <row r="26" spans="3:13" ht="9.4499999999999993" customHeight="1" x14ac:dyDescent="0.15">
      <c r="C26" s="21">
        <v>18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L26" s="40">
        <f t="shared" si="0"/>
        <v>0</v>
      </c>
      <c r="M26" s="40">
        <f t="shared" si="1"/>
        <v>0</v>
      </c>
    </row>
    <row r="27" spans="3:13" ht="9.4499999999999993" customHeight="1" x14ac:dyDescent="0.15">
      <c r="C27" s="21">
        <v>19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L27" s="40">
        <f t="shared" si="0"/>
        <v>0</v>
      </c>
      <c r="M27" s="40">
        <f t="shared" si="1"/>
        <v>0</v>
      </c>
    </row>
    <row r="28" spans="3:13" ht="9.4499999999999993" customHeight="1" x14ac:dyDescent="0.15">
      <c r="C28" s="21">
        <v>20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L28" s="40">
        <f t="shared" si="0"/>
        <v>0</v>
      </c>
      <c r="M28" s="40">
        <f t="shared" si="1"/>
        <v>0</v>
      </c>
    </row>
    <row r="29" spans="3:13" ht="9.4499999999999993" customHeight="1" x14ac:dyDescent="0.15">
      <c r="C29" s="21">
        <v>21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L29" s="40">
        <f t="shared" si="0"/>
        <v>0</v>
      </c>
      <c r="M29" s="40">
        <f t="shared" si="1"/>
        <v>0</v>
      </c>
    </row>
    <row r="30" spans="3:13" ht="9.4499999999999993" customHeight="1" x14ac:dyDescent="0.15">
      <c r="C30" s="21">
        <v>22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L30" s="40">
        <f t="shared" si="0"/>
        <v>0</v>
      </c>
      <c r="M30" s="40">
        <f t="shared" si="1"/>
        <v>0</v>
      </c>
    </row>
    <row r="31" spans="3:13" ht="9.4499999999999993" customHeight="1" x14ac:dyDescent="0.15">
      <c r="C31" s="21">
        <v>23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L31" s="40">
        <f t="shared" si="0"/>
        <v>0</v>
      </c>
      <c r="M31" s="40">
        <f t="shared" si="1"/>
        <v>0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0</v>
      </c>
      <c r="E33" s="40">
        <f t="shared" ref="E33:J33" si="2">SUM(E15:E26)</f>
        <v>0</v>
      </c>
      <c r="F33" s="40">
        <f t="shared" si="2"/>
        <v>0</v>
      </c>
      <c r="G33" s="40">
        <f t="shared" si="2"/>
        <v>0</v>
      </c>
      <c r="H33" s="40">
        <f t="shared" si="2"/>
        <v>0</v>
      </c>
      <c r="I33" s="40">
        <f t="shared" si="2"/>
        <v>0</v>
      </c>
      <c r="J33" s="40">
        <f t="shared" si="2"/>
        <v>0</v>
      </c>
      <c r="L33" s="40">
        <f>SUM(L15:L26)</f>
        <v>0</v>
      </c>
      <c r="M33" s="40">
        <f>SUM(M15:M26)</f>
        <v>0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0</v>
      </c>
      <c r="E34" s="40">
        <f t="shared" ref="E34:J34" si="3">SUM(E15:E17)</f>
        <v>0</v>
      </c>
      <c r="F34" s="40">
        <f t="shared" si="3"/>
        <v>0</v>
      </c>
      <c r="G34" s="40">
        <f t="shared" si="3"/>
        <v>0</v>
      </c>
      <c r="H34" s="40">
        <f t="shared" si="3"/>
        <v>0</v>
      </c>
      <c r="I34" s="40">
        <f t="shared" si="3"/>
        <v>0</v>
      </c>
      <c r="J34" s="40">
        <f t="shared" si="3"/>
        <v>0</v>
      </c>
      <c r="L34" s="40">
        <f>SUM(L15:L17)</f>
        <v>0</v>
      </c>
      <c r="M34" s="40">
        <f>SUM(M15:M17)</f>
        <v>0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0</v>
      </c>
      <c r="E35" s="40">
        <f t="shared" ref="E35:J35" si="4">SUM(E18:E23)</f>
        <v>0</v>
      </c>
      <c r="F35" s="40">
        <f t="shared" si="4"/>
        <v>0</v>
      </c>
      <c r="G35" s="40">
        <f t="shared" si="4"/>
        <v>0</v>
      </c>
      <c r="H35" s="40">
        <f t="shared" si="4"/>
        <v>0</v>
      </c>
      <c r="I35" s="40">
        <f t="shared" si="4"/>
        <v>0</v>
      </c>
      <c r="J35" s="40">
        <f t="shared" si="4"/>
        <v>0</v>
      </c>
      <c r="L35" s="40">
        <f>SUM(L18:L23)</f>
        <v>0</v>
      </c>
      <c r="M35" s="40">
        <f>SUM(M18:M23)</f>
        <v>0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0</v>
      </c>
      <c r="E36" s="40">
        <f t="shared" ref="E36:J36" si="5">SUM(E24:E26)</f>
        <v>0</v>
      </c>
      <c r="F36" s="40">
        <f t="shared" si="5"/>
        <v>0</v>
      </c>
      <c r="G36" s="40">
        <f t="shared" si="5"/>
        <v>0</v>
      </c>
      <c r="H36" s="40">
        <f t="shared" si="5"/>
        <v>0</v>
      </c>
      <c r="I36" s="40">
        <f t="shared" si="5"/>
        <v>0</v>
      </c>
      <c r="J36" s="40">
        <f t="shared" si="5"/>
        <v>0</v>
      </c>
      <c r="L36" s="40">
        <f>SUM(L24:L26)</f>
        <v>0</v>
      </c>
      <c r="M36" s="40">
        <f>SUM(M24:M26)</f>
        <v>0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0</v>
      </c>
      <c r="E37" s="40">
        <f t="shared" ref="E37:J37" si="6">SUM(E8:E31)</f>
        <v>0</v>
      </c>
      <c r="F37" s="40">
        <f t="shared" si="6"/>
        <v>0</v>
      </c>
      <c r="G37" s="40">
        <f t="shared" si="6"/>
        <v>0</v>
      </c>
      <c r="H37" s="40">
        <f t="shared" si="6"/>
        <v>0</v>
      </c>
      <c r="I37" s="40">
        <f t="shared" si="6"/>
        <v>0</v>
      </c>
      <c r="J37" s="40">
        <f t="shared" si="6"/>
        <v>0</v>
      </c>
      <c r="L37" s="40">
        <f>SUM(L8:L31)</f>
        <v>0</v>
      </c>
      <c r="M37" s="40">
        <f>SUM(M8:M31)</f>
        <v>0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95" display="Index" xr:uid="{ED5C301C-C044-43ED-BB79-3F9DE7CBD7DA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E1425-A5E3-4113-B1F4-C7753972B351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124</v>
      </c>
      <c r="E3" s="46"/>
      <c r="F3" s="46"/>
      <c r="G3" s="8"/>
      <c r="H3" s="48" t="s">
        <v>47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8986.7902777777799</v>
      </c>
      <c r="Q6" s="19">
        <v>9280.9847222222234</v>
      </c>
      <c r="R6" s="19">
        <v>9399.7819444444485</v>
      </c>
      <c r="S6" s="19">
        <v>9394.1138888888891</v>
      </c>
      <c r="T6" s="19">
        <v>9434.2319444444438</v>
      </c>
      <c r="U6" s="19">
        <v>7202.2138888888885</v>
      </c>
      <c r="V6" s="19">
        <v>6144.8888888888869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9248.7416666666686</v>
      </c>
      <c r="Q7" s="19">
        <v>9542.8638888888909</v>
      </c>
      <c r="R7" s="19">
        <v>9685.947222222223</v>
      </c>
      <c r="S7" s="19">
        <v>9639.0625</v>
      </c>
      <c r="T7" s="19">
        <v>9598.8319444444442</v>
      </c>
      <c r="U7" s="19">
        <v>7167.6638888888892</v>
      </c>
      <c r="V7" s="19">
        <v>6209.4111111111115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18235.531944444447</v>
      </c>
      <c r="Q8" s="19">
        <f t="shared" ref="Q8:V8" si="0">SUM(Q6:Q7)</f>
        <v>18823.848611111112</v>
      </c>
      <c r="R8" s="19">
        <f t="shared" si="0"/>
        <v>19085.729166666672</v>
      </c>
      <c r="S8" s="19">
        <f t="shared" si="0"/>
        <v>19033.176388888889</v>
      </c>
      <c r="T8" s="19">
        <f t="shared" si="0"/>
        <v>19033.063888888886</v>
      </c>
      <c r="U8" s="19">
        <f t="shared" si="0"/>
        <v>14369.877777777778</v>
      </c>
      <c r="V8" s="19">
        <f t="shared" si="0"/>
        <v>12354.3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11631.4</v>
      </c>
      <c r="Q10" s="19">
        <v>11420.166666666666</v>
      </c>
      <c r="R10" s="19">
        <v>9152.1299999999974</v>
      </c>
      <c r="S10" s="19">
        <v>4857.4000000000015</v>
      </c>
      <c r="T10" s="19">
        <v>6531.2899999999991</v>
      </c>
      <c r="U10" s="19">
        <v>8599.0999999999985</v>
      </c>
      <c r="V10" s="19">
        <v>9841.4333333333307</v>
      </c>
      <c r="W10" s="19">
        <v>9611.130000000001</v>
      </c>
      <c r="X10" s="19">
        <v>10609.116666666667</v>
      </c>
      <c r="Y10" s="19">
        <v>10188.700000000001</v>
      </c>
      <c r="Z10" s="19">
        <v>9667.64</v>
      </c>
      <c r="AA10" s="19">
        <v>9480.6600000000017</v>
      </c>
    </row>
    <row r="11" spans="1:27" ht="9.4499999999999993" customHeight="1" x14ac:dyDescent="0.15">
      <c r="C11" s="21"/>
      <c r="O11" s="18" t="s">
        <v>89</v>
      </c>
      <c r="P11" s="19">
        <v>12165.650000000001</v>
      </c>
      <c r="Q11" s="19">
        <v>12179.383333333335</v>
      </c>
      <c r="R11" s="19">
        <v>9674.52</v>
      </c>
      <c r="S11" s="19">
        <v>4886.99</v>
      </c>
      <c r="T11" s="19">
        <v>6586.130000000001</v>
      </c>
      <c r="U11" s="19">
        <v>8628.2999999999993</v>
      </c>
      <c r="V11" s="19">
        <v>10076.4</v>
      </c>
      <c r="W11" s="19">
        <v>9623.6999999999989</v>
      </c>
      <c r="X11" s="19">
        <v>10870.683333333332</v>
      </c>
      <c r="Y11" s="19">
        <v>10371.933333333334</v>
      </c>
      <c r="Z11" s="19">
        <v>9845.760000000002</v>
      </c>
      <c r="AA11" s="19">
        <v>9607.623333333333</v>
      </c>
    </row>
    <row r="12" spans="1:27" ht="9.4499999999999993" customHeight="1" x14ac:dyDescent="0.15">
      <c r="C12" s="21"/>
      <c r="O12" s="18" t="s">
        <v>90</v>
      </c>
      <c r="P12" s="19">
        <f>SUM(P10:P11)</f>
        <v>23797.050000000003</v>
      </c>
      <c r="Q12" s="19">
        <f t="shared" ref="Q12:AA12" si="1">SUM(Q10:Q11)</f>
        <v>23599.550000000003</v>
      </c>
      <c r="R12" s="19">
        <f t="shared" si="1"/>
        <v>18826.649999999998</v>
      </c>
      <c r="S12" s="19">
        <f t="shared" si="1"/>
        <v>9744.3900000000012</v>
      </c>
      <c r="T12" s="19">
        <f t="shared" si="1"/>
        <v>13117.42</v>
      </c>
      <c r="U12" s="19">
        <f t="shared" si="1"/>
        <v>17227.399999999998</v>
      </c>
      <c r="V12" s="19">
        <f t="shared" si="1"/>
        <v>19917.833333333328</v>
      </c>
      <c r="W12" s="19">
        <f t="shared" si="1"/>
        <v>19234.830000000002</v>
      </c>
      <c r="X12" s="19">
        <f t="shared" si="1"/>
        <v>21479.8</v>
      </c>
      <c r="Y12" s="19">
        <f t="shared" si="1"/>
        <v>20560.633333333335</v>
      </c>
      <c r="Z12" s="19">
        <f t="shared" si="1"/>
        <v>19513.400000000001</v>
      </c>
      <c r="AA12" s="19">
        <f t="shared" si="1"/>
        <v>19088.283333333333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/>
      <c r="Q14" s="24">
        <v>11736</v>
      </c>
      <c r="R14" s="24">
        <v>11768.999246000001</v>
      </c>
      <c r="S14" s="24">
        <v>12279.445063800002</v>
      </c>
      <c r="T14" s="25">
        <v>12096.408080999998</v>
      </c>
      <c r="U14" s="25">
        <v>12185.939272</v>
      </c>
      <c r="V14" s="25">
        <v>11890.982207399999</v>
      </c>
      <c r="W14" s="25">
        <v>11873.889141414142</v>
      </c>
      <c r="X14" s="25">
        <v>11752.238333333331</v>
      </c>
      <c r="Y14" s="19">
        <v>9299.1805555555566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2"/>
      <c r="Q15" s="24">
        <v>11400</v>
      </c>
      <c r="R15" s="25">
        <v>11471.499984799999</v>
      </c>
      <c r="S15" s="25">
        <v>11711.731582200002</v>
      </c>
      <c r="T15" s="25">
        <v>11476.849034399998</v>
      </c>
      <c r="U15" s="25">
        <v>11617.346416199998</v>
      </c>
      <c r="V15" s="25">
        <v>11961.6210956</v>
      </c>
      <c r="W15" s="25">
        <v>11914.954419191921</v>
      </c>
      <c r="X15" s="25">
        <v>12134.202499999999</v>
      </c>
      <c r="Y15" s="19">
        <v>9543.0894444444439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/>
      <c r="Q16" s="16">
        <f t="shared" ref="Q16:X16" si="3">SUM(Q14:Q15)</f>
        <v>23136</v>
      </c>
      <c r="R16" s="19">
        <f t="shared" si="3"/>
        <v>23240.4992308</v>
      </c>
      <c r="S16" s="19">
        <f t="shared" si="3"/>
        <v>23991.176646000004</v>
      </c>
      <c r="T16" s="19">
        <f t="shared" si="3"/>
        <v>23573.257115399996</v>
      </c>
      <c r="U16" s="19">
        <f t="shared" si="3"/>
        <v>23803.285688199998</v>
      </c>
      <c r="V16" s="19">
        <f t="shared" si="3"/>
        <v>23852.603302999996</v>
      </c>
      <c r="W16" s="19">
        <f t="shared" si="3"/>
        <v>23788.843560606063</v>
      </c>
      <c r="X16" s="19">
        <f t="shared" si="3"/>
        <v>23886.44083333333</v>
      </c>
      <c r="Y16" s="19">
        <f>SUM(Y14:Y15)</f>
        <v>18842.27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97" display="Index" xr:uid="{4B75E4B8-AD5F-43B0-A31B-2331F79669DD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4ED2D-3E13-4C0C-AF5C-38EFFE2A55FF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124</v>
      </c>
      <c r="E3" s="46"/>
      <c r="F3" s="46"/>
      <c r="G3" s="8"/>
      <c r="H3" s="48" t="s">
        <v>47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22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29.183333333333334</v>
      </c>
      <c r="E8" s="40">
        <v>31.275000000000002</v>
      </c>
      <c r="F8" s="40">
        <v>34.086111111111109</v>
      </c>
      <c r="G8" s="40">
        <v>37.776388888888889</v>
      </c>
      <c r="H8" s="40">
        <v>38.270833333333336</v>
      </c>
      <c r="I8" s="40">
        <v>51.568055555555553</v>
      </c>
      <c r="J8" s="40">
        <v>56.18888888888889</v>
      </c>
      <c r="L8" s="40">
        <f>AVERAGE(D8:H8)</f>
        <v>34.118333333333332</v>
      </c>
      <c r="M8" s="40">
        <f>AVERAGE(D8:J8)</f>
        <v>39.764087301587303</v>
      </c>
      <c r="O8" s="29"/>
    </row>
    <row r="9" spans="1:15" ht="9.4499999999999993" customHeight="1" x14ac:dyDescent="0.15">
      <c r="C9" s="21">
        <v>1</v>
      </c>
      <c r="D9" s="40">
        <v>16.56111111111111</v>
      </c>
      <c r="E9" s="40">
        <v>20.916666666666668</v>
      </c>
      <c r="F9" s="40">
        <v>22.279166666666669</v>
      </c>
      <c r="G9" s="40">
        <v>23.033333333333331</v>
      </c>
      <c r="H9" s="40">
        <v>25.331944444444446</v>
      </c>
      <c r="I9" s="40">
        <v>35.766666666666666</v>
      </c>
      <c r="J9" s="40">
        <v>38.07222222222223</v>
      </c>
      <c r="L9" s="40">
        <f t="shared" ref="L9:L31" si="0">AVERAGE(D9:H9)</f>
        <v>21.624444444444443</v>
      </c>
      <c r="M9" s="40">
        <f t="shared" ref="M9:M31" si="1">AVERAGE(D9:J9)</f>
        <v>25.994444444444444</v>
      </c>
      <c r="O9" s="29"/>
    </row>
    <row r="10" spans="1:15" ht="9.4499999999999993" customHeight="1" x14ac:dyDescent="0.15">
      <c r="C10" s="21">
        <v>2</v>
      </c>
      <c r="D10" s="40">
        <v>16.327777777777776</v>
      </c>
      <c r="E10" s="40">
        <v>18.924999999999997</v>
      </c>
      <c r="F10" s="40">
        <v>19.613888888888891</v>
      </c>
      <c r="G10" s="40">
        <v>20.202777777777776</v>
      </c>
      <c r="H10" s="40">
        <v>20.208333333333332</v>
      </c>
      <c r="I10" s="40">
        <v>26.322222222222223</v>
      </c>
      <c r="J10" s="40">
        <v>26.998611111111117</v>
      </c>
      <c r="L10" s="40">
        <f t="shared" si="0"/>
        <v>19.05555555555555</v>
      </c>
      <c r="M10" s="40">
        <f t="shared" si="1"/>
        <v>21.228373015873014</v>
      </c>
      <c r="O10" s="29"/>
    </row>
    <row r="11" spans="1:15" ht="9.4499999999999993" customHeight="1" x14ac:dyDescent="0.15">
      <c r="C11" s="21">
        <v>3</v>
      </c>
      <c r="D11" s="40">
        <v>19.634722222222219</v>
      </c>
      <c r="E11" s="40">
        <v>22.430555555555557</v>
      </c>
      <c r="F11" s="40">
        <v>24.561111111111114</v>
      </c>
      <c r="G11" s="40">
        <v>24.3125</v>
      </c>
      <c r="H11" s="40">
        <v>24.673611111111111</v>
      </c>
      <c r="I11" s="40">
        <v>27.670833333333331</v>
      </c>
      <c r="J11" s="40">
        <v>24.936111111111106</v>
      </c>
      <c r="L11" s="40">
        <f t="shared" si="0"/>
        <v>23.122500000000002</v>
      </c>
      <c r="M11" s="40">
        <f t="shared" si="1"/>
        <v>24.031349206349205</v>
      </c>
      <c r="O11" s="29"/>
    </row>
    <row r="12" spans="1:15" ht="9.4499999999999993" customHeight="1" x14ac:dyDescent="0.15">
      <c r="C12" s="21">
        <v>4</v>
      </c>
      <c r="D12" s="40">
        <v>51.920833333333327</v>
      </c>
      <c r="E12" s="40">
        <v>57.727777777777781</v>
      </c>
      <c r="F12" s="40">
        <v>57.630555555555553</v>
      </c>
      <c r="G12" s="40">
        <v>55.844444444444441</v>
      </c>
      <c r="H12" s="40">
        <v>55.176388888888887</v>
      </c>
      <c r="I12" s="40">
        <v>37.684722222222227</v>
      </c>
      <c r="J12" s="40">
        <v>28.640277777777779</v>
      </c>
      <c r="L12" s="40">
        <f t="shared" si="0"/>
        <v>55.660000000000004</v>
      </c>
      <c r="M12" s="40">
        <f t="shared" si="1"/>
        <v>49.232142857142854</v>
      </c>
    </row>
    <row r="13" spans="1:15" ht="9.4499999999999993" customHeight="1" x14ac:dyDescent="0.15">
      <c r="C13" s="21">
        <v>5</v>
      </c>
      <c r="D13" s="40">
        <v>173.28749999999999</v>
      </c>
      <c r="E13" s="40">
        <v>180.06666666666669</v>
      </c>
      <c r="F13" s="40">
        <v>179.29861111111109</v>
      </c>
      <c r="G13" s="40">
        <v>179.16944444444445</v>
      </c>
      <c r="H13" s="40">
        <v>169.56527777777777</v>
      </c>
      <c r="I13" s="40">
        <v>83.886111111111106</v>
      </c>
      <c r="J13" s="40">
        <v>58.516666666666673</v>
      </c>
      <c r="L13" s="40">
        <f t="shared" si="0"/>
        <v>176.2775</v>
      </c>
      <c r="M13" s="40">
        <f t="shared" si="1"/>
        <v>146.25575396825397</v>
      </c>
    </row>
    <row r="14" spans="1:15" ht="9.4499999999999993" customHeight="1" x14ac:dyDescent="0.15">
      <c r="C14" s="21">
        <v>6</v>
      </c>
      <c r="D14" s="40">
        <v>453.34027777777783</v>
      </c>
      <c r="E14" s="40">
        <v>473.16388888888883</v>
      </c>
      <c r="F14" s="40">
        <v>472.96944444444443</v>
      </c>
      <c r="G14" s="40">
        <v>462.00833333333338</v>
      </c>
      <c r="H14" s="40">
        <v>430.84999999999997</v>
      </c>
      <c r="I14" s="40">
        <v>152.61249999999998</v>
      </c>
      <c r="J14" s="40">
        <v>101.71944444444443</v>
      </c>
      <c r="L14" s="40">
        <f t="shared" si="0"/>
        <v>458.4663888888889</v>
      </c>
      <c r="M14" s="40">
        <f t="shared" si="1"/>
        <v>363.80912698412703</v>
      </c>
    </row>
    <row r="15" spans="1:15" ht="9.4499999999999993" customHeight="1" x14ac:dyDescent="0.15">
      <c r="C15" s="21">
        <v>7</v>
      </c>
      <c r="D15" s="40">
        <v>862.7166666666667</v>
      </c>
      <c r="E15" s="40">
        <v>898.33888888888896</v>
      </c>
      <c r="F15" s="40">
        <v>892.50138888888887</v>
      </c>
      <c r="G15" s="40">
        <v>880.29444444444437</v>
      </c>
      <c r="H15" s="40">
        <v>821.58611111111122</v>
      </c>
      <c r="I15" s="40">
        <v>221.64166666666665</v>
      </c>
      <c r="J15" s="40">
        <v>122.15277777777777</v>
      </c>
      <c r="L15" s="40">
        <f t="shared" si="0"/>
        <v>871.08749999999998</v>
      </c>
      <c r="M15" s="40">
        <f t="shared" si="1"/>
        <v>671.31884920634911</v>
      </c>
    </row>
    <row r="16" spans="1:15" ht="9.4499999999999993" customHeight="1" x14ac:dyDescent="0.15">
      <c r="C16" s="21">
        <v>8</v>
      </c>
      <c r="D16" s="40">
        <v>695.14861111111111</v>
      </c>
      <c r="E16" s="40">
        <v>712.4708333333333</v>
      </c>
      <c r="F16" s="40">
        <v>727.5291666666667</v>
      </c>
      <c r="G16" s="40">
        <v>727.19444444444434</v>
      </c>
      <c r="H16" s="40">
        <v>725.39305555555563</v>
      </c>
      <c r="I16" s="40">
        <v>345.08194444444445</v>
      </c>
      <c r="J16" s="40">
        <v>183.87916666666669</v>
      </c>
      <c r="L16" s="40">
        <f t="shared" si="0"/>
        <v>717.54722222222222</v>
      </c>
      <c r="M16" s="40">
        <f t="shared" si="1"/>
        <v>588.09960317460332</v>
      </c>
    </row>
    <row r="17" spans="3:13" ht="9.4499999999999993" customHeight="1" x14ac:dyDescent="0.15">
      <c r="C17" s="21">
        <v>9</v>
      </c>
      <c r="D17" s="40">
        <v>635.33333333333337</v>
      </c>
      <c r="E17" s="40">
        <v>639.40277777777783</v>
      </c>
      <c r="F17" s="40">
        <v>649.46249999999998</v>
      </c>
      <c r="G17" s="40">
        <v>645.27499999999998</v>
      </c>
      <c r="H17" s="40">
        <v>633.41527777777776</v>
      </c>
      <c r="I17" s="40">
        <v>464.67777777777775</v>
      </c>
      <c r="J17" s="40">
        <v>324.2097222222223</v>
      </c>
      <c r="L17" s="40">
        <f t="shared" si="0"/>
        <v>640.57777777777778</v>
      </c>
      <c r="M17" s="40">
        <f t="shared" si="1"/>
        <v>570.2537698412699</v>
      </c>
    </row>
    <row r="18" spans="3:13" ht="9.4499999999999993" customHeight="1" x14ac:dyDescent="0.15">
      <c r="C18" s="21">
        <v>10</v>
      </c>
      <c r="D18" s="40">
        <v>567.01666666666665</v>
      </c>
      <c r="E18" s="40">
        <v>572.67916666666667</v>
      </c>
      <c r="F18" s="40">
        <v>581.39444444444439</v>
      </c>
      <c r="G18" s="40">
        <v>583.15972222222229</v>
      </c>
      <c r="H18" s="40">
        <v>606.49305555555554</v>
      </c>
      <c r="I18" s="40">
        <v>556.48750000000007</v>
      </c>
      <c r="J18" s="40">
        <v>469.72361111111104</v>
      </c>
      <c r="L18" s="40">
        <f t="shared" si="0"/>
        <v>582.14861111111111</v>
      </c>
      <c r="M18" s="40">
        <f t="shared" si="1"/>
        <v>562.42202380952381</v>
      </c>
    </row>
    <row r="19" spans="3:13" ht="9.4499999999999993" customHeight="1" x14ac:dyDescent="0.15">
      <c r="C19" s="21">
        <v>11</v>
      </c>
      <c r="D19" s="40">
        <v>563.28888888888889</v>
      </c>
      <c r="E19" s="40">
        <v>563.91388888888889</v>
      </c>
      <c r="F19" s="40">
        <v>570.58055555555563</v>
      </c>
      <c r="G19" s="40">
        <v>577.90138888888896</v>
      </c>
      <c r="H19" s="40">
        <v>620.50694444444446</v>
      </c>
      <c r="I19" s="40">
        <v>609.57083333333333</v>
      </c>
      <c r="J19" s="40">
        <v>582.29166666666663</v>
      </c>
      <c r="L19" s="40">
        <f t="shared" si="0"/>
        <v>579.23833333333334</v>
      </c>
      <c r="M19" s="40">
        <f t="shared" si="1"/>
        <v>584.0077380952381</v>
      </c>
    </row>
    <row r="20" spans="3:13" ht="9.4499999999999993" customHeight="1" x14ac:dyDescent="0.15">
      <c r="C20" s="21">
        <v>12</v>
      </c>
      <c r="D20" s="40">
        <v>574.22083333333342</v>
      </c>
      <c r="E20" s="40">
        <v>589.18888888888887</v>
      </c>
      <c r="F20" s="40">
        <v>598.38749999999993</v>
      </c>
      <c r="G20" s="40">
        <v>601.75277777777774</v>
      </c>
      <c r="H20" s="40">
        <v>650.30138888888882</v>
      </c>
      <c r="I20" s="40">
        <v>642.52499999999998</v>
      </c>
      <c r="J20" s="40">
        <v>617.41527777777776</v>
      </c>
      <c r="L20" s="40">
        <f t="shared" si="0"/>
        <v>602.77027777777766</v>
      </c>
      <c r="M20" s="40">
        <f t="shared" si="1"/>
        <v>610.54166666666663</v>
      </c>
    </row>
    <row r="21" spans="3:13" ht="9.4499999999999993" customHeight="1" x14ac:dyDescent="0.15">
      <c r="C21" s="21">
        <v>13</v>
      </c>
      <c r="D21" s="40">
        <v>589.43472222222215</v>
      </c>
      <c r="E21" s="40">
        <v>600.75</v>
      </c>
      <c r="F21" s="40">
        <v>605.60416666666674</v>
      </c>
      <c r="G21" s="40">
        <v>614.92500000000007</v>
      </c>
      <c r="H21" s="40">
        <v>655.17638888888882</v>
      </c>
      <c r="I21" s="40">
        <v>640.07638888888891</v>
      </c>
      <c r="J21" s="40">
        <v>615.41666666666663</v>
      </c>
      <c r="L21" s="40">
        <f t="shared" si="0"/>
        <v>613.17805555555549</v>
      </c>
      <c r="M21" s="40">
        <f t="shared" si="1"/>
        <v>617.34047619047612</v>
      </c>
    </row>
    <row r="22" spans="3:13" ht="9.4499999999999993" customHeight="1" x14ac:dyDescent="0.15">
      <c r="C22" s="21">
        <v>14</v>
      </c>
      <c r="D22" s="40">
        <v>601.9222222222221</v>
      </c>
      <c r="E22" s="40">
        <v>613.61388888888882</v>
      </c>
      <c r="F22" s="40">
        <v>611.59305555555557</v>
      </c>
      <c r="G22" s="40">
        <v>625.80972222222226</v>
      </c>
      <c r="H22" s="40">
        <v>659.2069444444445</v>
      </c>
      <c r="I22" s="40">
        <v>616.875</v>
      </c>
      <c r="J22" s="40">
        <v>541.44027777777785</v>
      </c>
      <c r="L22" s="40">
        <f t="shared" si="0"/>
        <v>622.42916666666667</v>
      </c>
      <c r="M22" s="40">
        <f t="shared" si="1"/>
        <v>610.06587301587308</v>
      </c>
    </row>
    <row r="23" spans="3:13" ht="9.4499999999999993" customHeight="1" x14ac:dyDescent="0.15">
      <c r="C23" s="21">
        <v>15</v>
      </c>
      <c r="D23" s="40">
        <v>647.89166666666665</v>
      </c>
      <c r="E23" s="40">
        <v>670.67222222222233</v>
      </c>
      <c r="F23" s="40">
        <v>666.67083333333335</v>
      </c>
      <c r="G23" s="40">
        <v>668.81111111111113</v>
      </c>
      <c r="H23" s="40">
        <v>697.99583333333339</v>
      </c>
      <c r="I23" s="40">
        <v>548.0138888888888</v>
      </c>
      <c r="J23" s="40">
        <v>475.39861111111105</v>
      </c>
      <c r="L23" s="40">
        <f t="shared" si="0"/>
        <v>670.40833333333342</v>
      </c>
      <c r="M23" s="40">
        <f t="shared" si="1"/>
        <v>625.06488095238092</v>
      </c>
    </row>
    <row r="24" spans="3:13" ht="9.4499999999999993" customHeight="1" x14ac:dyDescent="0.15">
      <c r="C24" s="21">
        <v>16</v>
      </c>
      <c r="D24" s="40">
        <v>625.78750000000002</v>
      </c>
      <c r="E24" s="40">
        <v>650.68333333333339</v>
      </c>
      <c r="F24" s="40">
        <v>647.47500000000002</v>
      </c>
      <c r="G24" s="40">
        <v>635.93472222222226</v>
      </c>
      <c r="H24" s="40">
        <v>603.03611111111115</v>
      </c>
      <c r="I24" s="40">
        <v>497.41527777777782</v>
      </c>
      <c r="J24" s="40">
        <v>429.71527777777777</v>
      </c>
      <c r="L24" s="40">
        <f t="shared" si="0"/>
        <v>632.58333333333326</v>
      </c>
      <c r="M24" s="40">
        <f t="shared" si="1"/>
        <v>584.29246031746027</v>
      </c>
    </row>
    <row r="25" spans="3:13" ht="9.4499999999999993" customHeight="1" x14ac:dyDescent="0.15">
      <c r="C25" s="21">
        <v>17</v>
      </c>
      <c r="D25" s="40">
        <v>531.63611111111118</v>
      </c>
      <c r="E25" s="40">
        <v>551.73194444444448</v>
      </c>
      <c r="F25" s="40">
        <v>564.04722222222222</v>
      </c>
      <c r="G25" s="40">
        <v>549.54861111111109</v>
      </c>
      <c r="H25" s="40">
        <v>541.35138888888889</v>
      </c>
      <c r="I25" s="40">
        <v>431.55555555555549</v>
      </c>
      <c r="J25" s="40">
        <v>376.55416666666662</v>
      </c>
      <c r="L25" s="40">
        <f t="shared" si="0"/>
        <v>547.6630555555555</v>
      </c>
      <c r="M25" s="40">
        <f t="shared" si="1"/>
        <v>506.63214285714287</v>
      </c>
    </row>
    <row r="26" spans="3:13" ht="9.4499999999999993" customHeight="1" x14ac:dyDescent="0.15">
      <c r="C26" s="21">
        <v>18</v>
      </c>
      <c r="D26" s="40">
        <v>448.86527777777775</v>
      </c>
      <c r="E26" s="40">
        <v>472.96527777777777</v>
      </c>
      <c r="F26" s="40">
        <v>491.88888888888886</v>
      </c>
      <c r="G26" s="40">
        <v>487.76666666666665</v>
      </c>
      <c r="H26" s="40">
        <v>479.64722222222218</v>
      </c>
      <c r="I26" s="40">
        <v>360.21944444444443</v>
      </c>
      <c r="J26" s="40">
        <v>333.08611111111111</v>
      </c>
      <c r="L26" s="40">
        <f t="shared" si="0"/>
        <v>476.22666666666663</v>
      </c>
      <c r="M26" s="40">
        <f t="shared" si="1"/>
        <v>439.20555555555558</v>
      </c>
    </row>
    <row r="27" spans="3:13" ht="9.4499999999999993" customHeight="1" x14ac:dyDescent="0.15">
      <c r="C27" s="21">
        <v>19</v>
      </c>
      <c r="D27" s="40">
        <v>334.45277777777773</v>
      </c>
      <c r="E27" s="40">
        <v>354.45833333333331</v>
      </c>
      <c r="F27" s="40">
        <v>369.99861111111113</v>
      </c>
      <c r="G27" s="40">
        <v>370.79583333333335</v>
      </c>
      <c r="H27" s="40">
        <v>360.26111111111112</v>
      </c>
      <c r="I27" s="40">
        <v>280.56388888888893</v>
      </c>
      <c r="J27" s="40">
        <v>265.02222222222218</v>
      </c>
      <c r="L27" s="40">
        <f t="shared" si="0"/>
        <v>357.99333333333334</v>
      </c>
      <c r="M27" s="40">
        <f t="shared" si="1"/>
        <v>333.65039682539685</v>
      </c>
    </row>
    <row r="28" spans="3:13" ht="9.4499999999999993" customHeight="1" x14ac:dyDescent="0.15">
      <c r="C28" s="21">
        <v>20</v>
      </c>
      <c r="D28" s="40">
        <v>240.4375</v>
      </c>
      <c r="E28" s="40">
        <v>250.81944444444446</v>
      </c>
      <c r="F28" s="40">
        <v>258.26249999999999</v>
      </c>
      <c r="G28" s="40">
        <v>269.92500000000001</v>
      </c>
      <c r="H28" s="40">
        <v>245.35416666666666</v>
      </c>
      <c r="I28" s="40">
        <v>206.70833333333334</v>
      </c>
      <c r="J28" s="40">
        <v>195.09027777777774</v>
      </c>
      <c r="L28" s="40">
        <f t="shared" si="0"/>
        <v>252.95972222222221</v>
      </c>
      <c r="M28" s="40">
        <f t="shared" si="1"/>
        <v>238.08531746031744</v>
      </c>
    </row>
    <row r="29" spans="3:13" ht="9.4499999999999993" customHeight="1" x14ac:dyDescent="0.15">
      <c r="C29" s="21">
        <v>21</v>
      </c>
      <c r="D29" s="40">
        <v>156.11805555555554</v>
      </c>
      <c r="E29" s="40">
        <v>170.05694444444444</v>
      </c>
      <c r="F29" s="40">
        <v>176.82777777777778</v>
      </c>
      <c r="G29" s="40">
        <v>179.00416666666669</v>
      </c>
      <c r="H29" s="40">
        <v>166.34722222222223</v>
      </c>
      <c r="I29" s="40">
        <v>157.52361111111111</v>
      </c>
      <c r="J29" s="40">
        <v>136.15416666666667</v>
      </c>
      <c r="L29" s="40">
        <f t="shared" si="0"/>
        <v>169.67083333333335</v>
      </c>
      <c r="M29" s="40">
        <f t="shared" si="1"/>
        <v>163.14742063492062</v>
      </c>
    </row>
    <row r="30" spans="3:13" ht="9.4499999999999993" customHeight="1" x14ac:dyDescent="0.15">
      <c r="C30" s="21">
        <v>22</v>
      </c>
      <c r="D30" s="40">
        <v>101.25972222222224</v>
      </c>
      <c r="E30" s="40">
        <v>105.42500000000001</v>
      </c>
      <c r="F30" s="40">
        <v>112.81666666666666</v>
      </c>
      <c r="G30" s="40">
        <v>110.375</v>
      </c>
      <c r="H30" s="40">
        <v>122.72916666666664</v>
      </c>
      <c r="I30" s="40">
        <v>123.00277777777778</v>
      </c>
      <c r="J30" s="40">
        <v>94.080555555555563</v>
      </c>
      <c r="L30" s="40">
        <f t="shared" si="0"/>
        <v>110.52111111111113</v>
      </c>
      <c r="M30" s="40">
        <f t="shared" si="1"/>
        <v>109.95555555555555</v>
      </c>
    </row>
    <row r="31" spans="3:13" ht="9.4499999999999993" customHeight="1" x14ac:dyDescent="0.15">
      <c r="C31" s="21">
        <v>23</v>
      </c>
      <c r="D31" s="40">
        <v>51.004166666666663</v>
      </c>
      <c r="E31" s="40">
        <v>59.30833333333333</v>
      </c>
      <c r="F31" s="40">
        <v>64.302777777777777</v>
      </c>
      <c r="G31" s="40">
        <v>63.293055555555561</v>
      </c>
      <c r="H31" s="40">
        <v>81.354166666666671</v>
      </c>
      <c r="I31" s="40">
        <v>84.763888888888886</v>
      </c>
      <c r="J31" s="40">
        <v>48.18611111111111</v>
      </c>
      <c r="L31" s="40">
        <f t="shared" si="0"/>
        <v>63.852499999999999</v>
      </c>
      <c r="M31" s="40">
        <f t="shared" si="1"/>
        <v>64.601785714285711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7343.2625000000007</v>
      </c>
      <c r="E33" s="40">
        <f t="shared" ref="E33:J33" si="2">SUM(E15:E26)</f>
        <v>7536.4111111111115</v>
      </c>
      <c r="F33" s="40">
        <f t="shared" si="2"/>
        <v>7607.1347222222221</v>
      </c>
      <c r="G33" s="40">
        <f t="shared" si="2"/>
        <v>7598.3736111111111</v>
      </c>
      <c r="H33" s="40">
        <f t="shared" si="2"/>
        <v>7694.1097222222224</v>
      </c>
      <c r="I33" s="40">
        <f t="shared" si="2"/>
        <v>5934.1402777777785</v>
      </c>
      <c r="J33" s="40">
        <f t="shared" si="2"/>
        <v>5071.2833333333328</v>
      </c>
      <c r="L33" s="40">
        <f>SUM(L15:L26)</f>
        <v>7555.8583333333327</v>
      </c>
      <c r="M33" s="40">
        <f>SUM(M15:M26)</f>
        <v>6969.2450396825398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2193.1986111111114</v>
      </c>
      <c r="E34" s="40">
        <f t="shared" ref="E34:J34" si="3">SUM(E15:E17)</f>
        <v>2250.2125000000001</v>
      </c>
      <c r="F34" s="40">
        <f t="shared" si="3"/>
        <v>2269.4930555555557</v>
      </c>
      <c r="G34" s="40">
        <f t="shared" si="3"/>
        <v>2252.7638888888887</v>
      </c>
      <c r="H34" s="40">
        <f t="shared" si="3"/>
        <v>2180.3944444444446</v>
      </c>
      <c r="I34" s="40">
        <f t="shared" si="3"/>
        <v>1031.4013888888887</v>
      </c>
      <c r="J34" s="40">
        <f t="shared" si="3"/>
        <v>630.24166666666679</v>
      </c>
      <c r="L34" s="40">
        <f>SUM(L15:L17)</f>
        <v>2229.2124999999996</v>
      </c>
      <c r="M34" s="40">
        <f>SUM(M15:M17)</f>
        <v>1829.6722222222224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3543.7749999999996</v>
      </c>
      <c r="E35" s="40">
        <f t="shared" ref="E35:J35" si="4">SUM(E18:E23)</f>
        <v>3610.8180555555555</v>
      </c>
      <c r="F35" s="40">
        <f t="shared" si="4"/>
        <v>3634.2305555555549</v>
      </c>
      <c r="G35" s="40">
        <f t="shared" si="4"/>
        <v>3672.3597222222224</v>
      </c>
      <c r="H35" s="40">
        <f t="shared" si="4"/>
        <v>3889.6805555555557</v>
      </c>
      <c r="I35" s="40">
        <f t="shared" si="4"/>
        <v>3613.5486111111113</v>
      </c>
      <c r="J35" s="40">
        <f t="shared" si="4"/>
        <v>3301.6861111111107</v>
      </c>
      <c r="L35" s="40">
        <f>SUM(L18:L23)</f>
        <v>3670.1727777777778</v>
      </c>
      <c r="M35" s="40">
        <f>SUM(M18:M23)</f>
        <v>3609.4426587301587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1606.288888888889</v>
      </c>
      <c r="E36" s="40">
        <f t="shared" ref="E36:J36" si="5">SUM(E24:E26)</f>
        <v>1675.3805555555557</v>
      </c>
      <c r="F36" s="40">
        <f t="shared" si="5"/>
        <v>1703.4111111111113</v>
      </c>
      <c r="G36" s="40">
        <f t="shared" si="5"/>
        <v>1673.25</v>
      </c>
      <c r="H36" s="40">
        <f t="shared" si="5"/>
        <v>1624.0347222222222</v>
      </c>
      <c r="I36" s="40">
        <f t="shared" si="5"/>
        <v>1289.1902777777777</v>
      </c>
      <c r="J36" s="40">
        <f t="shared" si="5"/>
        <v>1139.3555555555554</v>
      </c>
      <c r="L36" s="40">
        <f>SUM(L24:L26)</f>
        <v>1656.4730555555554</v>
      </c>
      <c r="M36" s="40">
        <f>SUM(M24:M26)</f>
        <v>1530.1301587301587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8986.7902777777799</v>
      </c>
      <c r="E37" s="40">
        <f t="shared" ref="E37:J37" si="6">SUM(E8:E31)</f>
        <v>9280.9847222222234</v>
      </c>
      <c r="F37" s="40">
        <f t="shared" si="6"/>
        <v>9399.7819444444485</v>
      </c>
      <c r="G37" s="40">
        <f t="shared" si="6"/>
        <v>9394.1138888888891</v>
      </c>
      <c r="H37" s="40">
        <f t="shared" si="6"/>
        <v>9434.2319444444438</v>
      </c>
      <c r="I37" s="40">
        <f t="shared" si="6"/>
        <v>7202.2138888888885</v>
      </c>
      <c r="J37" s="40">
        <f t="shared" si="6"/>
        <v>6144.8888888888869</v>
      </c>
      <c r="L37" s="40">
        <f>SUM(L8:L31)</f>
        <v>9299.1805555555566</v>
      </c>
      <c r="M37" s="40">
        <f>SUM(M8:M31)</f>
        <v>8549.0007936507936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9248.15</v>
      </c>
      <c r="D43" s="35">
        <v>9037.7333333333336</v>
      </c>
      <c r="E43" s="35">
        <v>7305.6699999999983</v>
      </c>
      <c r="F43" s="35">
        <v>3917.8700000000003</v>
      </c>
      <c r="G43" s="35">
        <v>5304.33</v>
      </c>
      <c r="H43" s="35">
        <v>7077.9666666666662</v>
      </c>
      <c r="I43" s="35">
        <v>8037.0666666666648</v>
      </c>
      <c r="J43" s="35">
        <v>7805.9600000000009</v>
      </c>
      <c r="K43" s="35">
        <v>8688.7666666666682</v>
      </c>
      <c r="L43" s="35">
        <v>8435.6833333333343</v>
      </c>
      <c r="M43" s="35">
        <v>8022.3</v>
      </c>
      <c r="N43" s="35">
        <v>7788.8033333333351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11631.4</v>
      </c>
      <c r="D44" s="35">
        <v>11420.166666666666</v>
      </c>
      <c r="E44" s="35">
        <v>9152.1299999999974</v>
      </c>
      <c r="F44" s="35">
        <v>4857.4000000000015</v>
      </c>
      <c r="G44" s="35">
        <v>6531.2899999999991</v>
      </c>
      <c r="H44" s="35">
        <v>8599.0999999999985</v>
      </c>
      <c r="I44" s="35">
        <v>9841.4333333333307</v>
      </c>
      <c r="J44" s="35">
        <v>9611.130000000001</v>
      </c>
      <c r="K44" s="35">
        <v>10609.116666666667</v>
      </c>
      <c r="L44" s="35">
        <v>10188.700000000001</v>
      </c>
      <c r="M44" s="35">
        <v>9667.64</v>
      </c>
      <c r="N44" s="35">
        <v>9480.6600000000017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7914.0000000000009</v>
      </c>
      <c r="D47" s="35">
        <v>7714</v>
      </c>
      <c r="E47" s="35">
        <v>5631.5</v>
      </c>
      <c r="F47" s="35">
        <v>2534.5</v>
      </c>
      <c r="G47" s="35">
        <v>3953.2000000000007</v>
      </c>
      <c r="H47" s="35">
        <v>5706.3333333333339</v>
      </c>
      <c r="I47" s="35">
        <v>6368</v>
      </c>
      <c r="J47" s="35">
        <v>6080.4</v>
      </c>
      <c r="K47" s="35">
        <v>6847</v>
      </c>
      <c r="L47" s="35">
        <v>6834.25</v>
      </c>
      <c r="M47" s="35">
        <v>5377.25</v>
      </c>
      <c r="N47" s="35">
        <v>6249.25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9466.3333333333321</v>
      </c>
      <c r="D48" s="35">
        <v>9353.5</v>
      </c>
      <c r="E48" s="35">
        <v>6827</v>
      </c>
      <c r="F48" s="35">
        <v>3157.75</v>
      </c>
      <c r="G48" s="35">
        <v>4852.4000000000005</v>
      </c>
      <c r="H48" s="35">
        <v>7255.3333333333348</v>
      </c>
      <c r="I48" s="35">
        <v>7847.5</v>
      </c>
      <c r="J48" s="35">
        <v>7396.0000000000009</v>
      </c>
      <c r="K48" s="35">
        <v>8232</v>
      </c>
      <c r="L48" s="35">
        <v>8043.75</v>
      </c>
      <c r="M48" s="35">
        <v>6436.25</v>
      </c>
      <c r="N48" s="35">
        <v>7558.75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6363.666666666667</v>
      </c>
      <c r="D51" s="35">
        <v>6381.666666666667</v>
      </c>
      <c r="E51" s="35">
        <v>5897.5</v>
      </c>
      <c r="F51" s="35">
        <v>1885.75</v>
      </c>
      <c r="G51" s="35">
        <v>3205.2000000000003</v>
      </c>
      <c r="H51" s="35">
        <v>4810</v>
      </c>
      <c r="I51" s="35">
        <v>5211</v>
      </c>
      <c r="J51" s="35">
        <v>5102.2</v>
      </c>
      <c r="K51" s="35">
        <v>5782.25</v>
      </c>
      <c r="L51" s="35">
        <v>5974.666666666667</v>
      </c>
      <c r="M51" s="35">
        <v>4622.9999999999991</v>
      </c>
      <c r="N51" s="35">
        <v>5618.5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7630.3333333333339</v>
      </c>
      <c r="D52" s="35">
        <v>7683.666666666667</v>
      </c>
      <c r="E52" s="35">
        <v>7119.75</v>
      </c>
      <c r="F52" s="35">
        <v>2420.25</v>
      </c>
      <c r="G52" s="35">
        <v>3978.6000000000008</v>
      </c>
      <c r="H52" s="35">
        <v>6053.9999999999991</v>
      </c>
      <c r="I52" s="35">
        <v>6519.3333333333339</v>
      </c>
      <c r="J52" s="35">
        <v>6248.2000000000007</v>
      </c>
      <c r="K52" s="35">
        <v>6922.5</v>
      </c>
      <c r="L52" s="35">
        <v>6949.3333333333339</v>
      </c>
      <c r="M52" s="35">
        <v>5519.2</v>
      </c>
      <c r="N52" s="35">
        <v>6693.5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97" display="Index" xr:uid="{2B736E7B-7CDD-4753-82D3-E449AB621D92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4F878-8F04-4890-B15A-B0CB9C380C58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124</v>
      </c>
      <c r="E3" s="46"/>
      <c r="F3" s="46"/>
      <c r="G3" s="8"/>
      <c r="H3" s="48" t="s">
        <v>47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21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36.1</v>
      </c>
      <c r="E8" s="40">
        <v>39.416666666666671</v>
      </c>
      <c r="F8" s="40">
        <v>42.43472222222222</v>
      </c>
      <c r="G8" s="40">
        <v>44.534722222222229</v>
      </c>
      <c r="H8" s="40">
        <v>46.091666666666669</v>
      </c>
      <c r="I8" s="40">
        <v>64.07083333333334</v>
      </c>
      <c r="J8" s="40">
        <v>72.44027777777778</v>
      </c>
      <c r="L8" s="40">
        <f>AVERAGE(D8:H8)</f>
        <v>41.715555555555561</v>
      </c>
      <c r="M8" s="40">
        <f>AVERAGE(D8:J8)</f>
        <v>49.298412698412712</v>
      </c>
      <c r="O8" s="29"/>
    </row>
    <row r="9" spans="1:15" ht="9.4499999999999993" customHeight="1" x14ac:dyDescent="0.15">
      <c r="C9" s="21">
        <v>1</v>
      </c>
      <c r="D9" s="40">
        <v>21.748611111111114</v>
      </c>
      <c r="E9" s="40">
        <v>26.254166666666663</v>
      </c>
      <c r="F9" s="40">
        <v>27.029166666666669</v>
      </c>
      <c r="G9" s="40">
        <v>28.815277777777776</v>
      </c>
      <c r="H9" s="40">
        <v>29.731944444444441</v>
      </c>
      <c r="I9" s="40">
        <v>43.68888888888889</v>
      </c>
      <c r="J9" s="40">
        <v>45.255555555555553</v>
      </c>
      <c r="L9" s="40">
        <f t="shared" ref="L9:L31" si="0">AVERAGE(D9:H9)</f>
        <v>26.715833333333336</v>
      </c>
      <c r="M9" s="40">
        <f t="shared" ref="M9:M31" si="1">AVERAGE(D9:J9)</f>
        <v>31.789087301587305</v>
      </c>
      <c r="O9" s="29"/>
    </row>
    <row r="10" spans="1:15" ht="9.4499999999999993" customHeight="1" x14ac:dyDescent="0.15">
      <c r="C10" s="21">
        <v>2</v>
      </c>
      <c r="D10" s="40">
        <v>16.125</v>
      </c>
      <c r="E10" s="40">
        <v>20.056944444444444</v>
      </c>
      <c r="F10" s="40">
        <v>21.981944444444441</v>
      </c>
      <c r="G10" s="40">
        <v>22.966666666666669</v>
      </c>
      <c r="H10" s="40">
        <v>23.354166666666671</v>
      </c>
      <c r="I10" s="40">
        <v>30.775000000000002</v>
      </c>
      <c r="J10" s="40">
        <v>31.415277777777778</v>
      </c>
      <c r="L10" s="40">
        <f t="shared" si="0"/>
        <v>20.896944444444443</v>
      </c>
      <c r="M10" s="40">
        <f t="shared" si="1"/>
        <v>23.810714285714287</v>
      </c>
      <c r="O10" s="29"/>
    </row>
    <row r="11" spans="1:15" ht="9.4499999999999993" customHeight="1" x14ac:dyDescent="0.15">
      <c r="C11" s="21">
        <v>3</v>
      </c>
      <c r="D11" s="40">
        <v>23.195833333333336</v>
      </c>
      <c r="E11" s="40">
        <v>26.441666666666663</v>
      </c>
      <c r="F11" s="40">
        <v>26.569444444444446</v>
      </c>
      <c r="G11" s="40">
        <v>26.127777777777776</v>
      </c>
      <c r="H11" s="40">
        <v>27.293055555555554</v>
      </c>
      <c r="I11" s="40">
        <v>26.375</v>
      </c>
      <c r="J11" s="40">
        <v>26.276388888888889</v>
      </c>
      <c r="L11" s="40">
        <f t="shared" si="0"/>
        <v>25.925555555555558</v>
      </c>
      <c r="M11" s="40">
        <f t="shared" si="1"/>
        <v>26.039880952380958</v>
      </c>
      <c r="O11" s="29"/>
    </row>
    <row r="12" spans="1:15" ht="9.4499999999999993" customHeight="1" x14ac:dyDescent="0.15">
      <c r="C12" s="21">
        <v>4</v>
      </c>
      <c r="D12" s="40">
        <v>40.06388888888889</v>
      </c>
      <c r="E12" s="40">
        <v>41.838888888888889</v>
      </c>
      <c r="F12" s="40">
        <v>42.665277777777774</v>
      </c>
      <c r="G12" s="40">
        <v>41.345833333333331</v>
      </c>
      <c r="H12" s="40">
        <v>41.297222222222224</v>
      </c>
      <c r="I12" s="40">
        <v>30.697222222222223</v>
      </c>
      <c r="J12" s="40">
        <v>23.477777777777774</v>
      </c>
      <c r="L12" s="40">
        <f t="shared" si="0"/>
        <v>41.44222222222222</v>
      </c>
      <c r="M12" s="40">
        <f t="shared" si="1"/>
        <v>37.340873015873015</v>
      </c>
    </row>
    <row r="13" spans="1:15" ht="9.4499999999999993" customHeight="1" x14ac:dyDescent="0.15">
      <c r="C13" s="21">
        <v>5</v>
      </c>
      <c r="D13" s="40">
        <v>120.91805555555557</v>
      </c>
      <c r="E13" s="40">
        <v>122.23888888888888</v>
      </c>
      <c r="F13" s="40">
        <v>118.46388888888889</v>
      </c>
      <c r="G13" s="40">
        <v>117.84722222222223</v>
      </c>
      <c r="H13" s="40">
        <v>110.6388888888889</v>
      </c>
      <c r="I13" s="40">
        <v>61.005555555555553</v>
      </c>
      <c r="J13" s="40">
        <v>48.472222222222229</v>
      </c>
      <c r="L13" s="40">
        <f t="shared" si="0"/>
        <v>118.02138888888889</v>
      </c>
      <c r="M13" s="40">
        <f t="shared" si="1"/>
        <v>99.940674603174628</v>
      </c>
    </row>
    <row r="14" spans="1:15" ht="9.4499999999999993" customHeight="1" x14ac:dyDescent="0.15">
      <c r="C14" s="21">
        <v>6</v>
      </c>
      <c r="D14" s="40">
        <v>292.32777777777778</v>
      </c>
      <c r="E14" s="40">
        <v>304.12499999999994</v>
      </c>
      <c r="F14" s="40">
        <v>293.83472222222218</v>
      </c>
      <c r="G14" s="40">
        <v>295.29583333333335</v>
      </c>
      <c r="H14" s="40">
        <v>289.76111111111112</v>
      </c>
      <c r="I14" s="40">
        <v>98.041666666666671</v>
      </c>
      <c r="J14" s="40">
        <v>68.981944444444437</v>
      </c>
      <c r="L14" s="40">
        <f t="shared" si="0"/>
        <v>295.06888888888886</v>
      </c>
      <c r="M14" s="40">
        <f t="shared" si="1"/>
        <v>234.62400793650795</v>
      </c>
    </row>
    <row r="15" spans="1:15" ht="9.4499999999999993" customHeight="1" x14ac:dyDescent="0.15">
      <c r="C15" s="21">
        <v>7</v>
      </c>
      <c r="D15" s="40">
        <v>570.36805555555566</v>
      </c>
      <c r="E15" s="40">
        <v>599.375</v>
      </c>
      <c r="F15" s="40">
        <v>596.63749999999993</v>
      </c>
      <c r="G15" s="40">
        <v>581.36388888888882</v>
      </c>
      <c r="H15" s="40">
        <v>570.60694444444448</v>
      </c>
      <c r="I15" s="40">
        <v>178.71666666666667</v>
      </c>
      <c r="J15" s="40">
        <v>110.70833333333331</v>
      </c>
      <c r="L15" s="40">
        <f t="shared" si="0"/>
        <v>583.67027777777787</v>
      </c>
      <c r="M15" s="40">
        <f t="shared" si="1"/>
        <v>458.2537698412699</v>
      </c>
    </row>
    <row r="16" spans="1:15" ht="9.4499999999999993" customHeight="1" x14ac:dyDescent="0.15">
      <c r="C16" s="21">
        <v>8</v>
      </c>
      <c r="D16" s="40">
        <v>588.98333333333335</v>
      </c>
      <c r="E16" s="40">
        <v>601.71111111111111</v>
      </c>
      <c r="F16" s="40">
        <v>602.14583333333337</v>
      </c>
      <c r="G16" s="40">
        <v>587.01527777777778</v>
      </c>
      <c r="H16" s="40">
        <v>565.00416666666672</v>
      </c>
      <c r="I16" s="40">
        <v>242.40694444444443</v>
      </c>
      <c r="J16" s="40">
        <v>149.22222222222223</v>
      </c>
      <c r="L16" s="40">
        <f t="shared" si="0"/>
        <v>588.97194444444449</v>
      </c>
      <c r="M16" s="40">
        <f t="shared" si="1"/>
        <v>476.64126984126989</v>
      </c>
    </row>
    <row r="17" spans="3:13" ht="9.4499999999999993" customHeight="1" x14ac:dyDescent="0.15">
      <c r="C17" s="21">
        <v>9</v>
      </c>
      <c r="D17" s="40">
        <v>472.47222222222223</v>
      </c>
      <c r="E17" s="40">
        <v>497.99027777777775</v>
      </c>
      <c r="F17" s="40">
        <v>486.61250000000001</v>
      </c>
      <c r="G17" s="40">
        <v>489.48611111111109</v>
      </c>
      <c r="H17" s="40">
        <v>484.54444444444442</v>
      </c>
      <c r="I17" s="40">
        <v>338.63333333333333</v>
      </c>
      <c r="J17" s="40">
        <v>247.3944444444445</v>
      </c>
      <c r="L17" s="40">
        <f t="shared" si="0"/>
        <v>486.2211111111111</v>
      </c>
      <c r="M17" s="40">
        <f t="shared" si="1"/>
        <v>431.01904761904763</v>
      </c>
    </row>
    <row r="18" spans="3:13" ht="9.4499999999999993" customHeight="1" x14ac:dyDescent="0.15">
      <c r="C18" s="21">
        <v>10</v>
      </c>
      <c r="D18" s="40">
        <v>462.1583333333333</v>
      </c>
      <c r="E18" s="40">
        <v>474.05972222222226</v>
      </c>
      <c r="F18" s="40">
        <v>472.07499999999999</v>
      </c>
      <c r="G18" s="40">
        <v>479.26388888888886</v>
      </c>
      <c r="H18" s="40">
        <v>490.86527777777775</v>
      </c>
      <c r="I18" s="40">
        <v>444.98055555555555</v>
      </c>
      <c r="J18" s="40">
        <v>326.90972222222223</v>
      </c>
      <c r="L18" s="40">
        <f t="shared" si="0"/>
        <v>475.68444444444447</v>
      </c>
      <c r="M18" s="40">
        <f t="shared" si="1"/>
        <v>450.04464285714283</v>
      </c>
    </row>
    <row r="19" spans="3:13" ht="9.4499999999999993" customHeight="1" x14ac:dyDescent="0.15">
      <c r="C19" s="21">
        <v>11</v>
      </c>
      <c r="D19" s="40">
        <v>527.37222222222215</v>
      </c>
      <c r="E19" s="40">
        <v>528.98055555555561</v>
      </c>
      <c r="F19" s="40">
        <v>537.92361111111109</v>
      </c>
      <c r="G19" s="40">
        <v>543.21249999999998</v>
      </c>
      <c r="H19" s="40">
        <v>572.78888888888889</v>
      </c>
      <c r="I19" s="40">
        <v>555.82222222222219</v>
      </c>
      <c r="J19" s="40">
        <v>447.49166666666673</v>
      </c>
      <c r="L19" s="40">
        <f t="shared" si="0"/>
        <v>542.05555555555543</v>
      </c>
      <c r="M19" s="40">
        <f t="shared" si="1"/>
        <v>530.51309523809516</v>
      </c>
    </row>
    <row r="20" spans="3:13" ht="9.4499999999999993" customHeight="1" x14ac:dyDescent="0.15">
      <c r="C20" s="21">
        <v>12</v>
      </c>
      <c r="D20" s="40">
        <v>582.20277777777778</v>
      </c>
      <c r="E20" s="40">
        <v>592.65555555555557</v>
      </c>
      <c r="F20" s="40">
        <v>600.68333333333328</v>
      </c>
      <c r="G20" s="40">
        <v>601.98888888888882</v>
      </c>
      <c r="H20" s="40">
        <v>646.58333333333337</v>
      </c>
      <c r="I20" s="40">
        <v>626.37638888888887</v>
      </c>
      <c r="J20" s="40">
        <v>551.97500000000002</v>
      </c>
      <c r="L20" s="40">
        <f t="shared" si="0"/>
        <v>604.82277777777767</v>
      </c>
      <c r="M20" s="40">
        <f t="shared" si="1"/>
        <v>600.35218253968253</v>
      </c>
    </row>
    <row r="21" spans="3:13" ht="9.4499999999999993" customHeight="1" x14ac:dyDescent="0.15">
      <c r="C21" s="21">
        <v>13</v>
      </c>
      <c r="D21" s="40">
        <v>599.41388888888889</v>
      </c>
      <c r="E21" s="40">
        <v>616.79027777777776</v>
      </c>
      <c r="F21" s="40">
        <v>620.32638888888891</v>
      </c>
      <c r="G21" s="40">
        <v>619.92222222222222</v>
      </c>
      <c r="H21" s="40">
        <v>675.23333333333335</v>
      </c>
      <c r="I21" s="40">
        <v>616.47083333333342</v>
      </c>
      <c r="J21" s="40">
        <v>601.08611111111111</v>
      </c>
      <c r="L21" s="40">
        <f t="shared" si="0"/>
        <v>626.33722222222218</v>
      </c>
      <c r="M21" s="40">
        <f t="shared" si="1"/>
        <v>621.32043650793651</v>
      </c>
    </row>
    <row r="22" spans="3:13" ht="9.4499999999999993" customHeight="1" x14ac:dyDescent="0.15">
      <c r="C22" s="21">
        <v>14</v>
      </c>
      <c r="D22" s="40">
        <v>681.72638888888889</v>
      </c>
      <c r="E22" s="40">
        <v>685.83888888888896</v>
      </c>
      <c r="F22" s="40">
        <v>699.86666666666679</v>
      </c>
      <c r="G22" s="40">
        <v>702.34305555555557</v>
      </c>
      <c r="H22" s="40">
        <v>763.21944444444443</v>
      </c>
      <c r="I22" s="40">
        <v>629.12083333333328</v>
      </c>
      <c r="J22" s="40">
        <v>595.59166666666658</v>
      </c>
      <c r="L22" s="40">
        <f t="shared" si="0"/>
        <v>706.59888888888895</v>
      </c>
      <c r="M22" s="40">
        <f t="shared" si="1"/>
        <v>679.67242063492063</v>
      </c>
    </row>
    <row r="23" spans="3:13" ht="9.4499999999999993" customHeight="1" x14ac:dyDescent="0.15">
      <c r="C23" s="21">
        <v>15</v>
      </c>
      <c r="D23" s="40">
        <v>752.19305555555559</v>
      </c>
      <c r="E23" s="40">
        <v>763.1097222222221</v>
      </c>
      <c r="F23" s="40">
        <v>796.59166666666658</v>
      </c>
      <c r="G23" s="40">
        <v>782.9861111111112</v>
      </c>
      <c r="H23" s="40">
        <v>811.77083333333337</v>
      </c>
      <c r="I23" s="40">
        <v>593.37361111111113</v>
      </c>
      <c r="J23" s="40">
        <v>581.2930555555555</v>
      </c>
      <c r="L23" s="40">
        <f t="shared" si="0"/>
        <v>781.33027777777784</v>
      </c>
      <c r="M23" s="40">
        <f t="shared" si="1"/>
        <v>725.9025793650793</v>
      </c>
    </row>
    <row r="24" spans="3:13" ht="9.4499999999999993" customHeight="1" x14ac:dyDescent="0.15">
      <c r="C24" s="21">
        <v>16</v>
      </c>
      <c r="D24" s="40">
        <v>866.72499999999991</v>
      </c>
      <c r="E24" s="40">
        <v>889.44722222222219</v>
      </c>
      <c r="F24" s="40">
        <v>915.30694444444453</v>
      </c>
      <c r="G24" s="40">
        <v>898.58055555555563</v>
      </c>
      <c r="H24" s="40">
        <v>867.81111111111113</v>
      </c>
      <c r="I24" s="40">
        <v>589.36666666666667</v>
      </c>
      <c r="J24" s="40">
        <v>553.7638888888888</v>
      </c>
      <c r="L24" s="40">
        <f t="shared" si="0"/>
        <v>887.57416666666666</v>
      </c>
      <c r="M24" s="40">
        <f t="shared" si="1"/>
        <v>797.28591269841274</v>
      </c>
    </row>
    <row r="25" spans="3:13" ht="9.4499999999999993" customHeight="1" x14ac:dyDescent="0.15">
      <c r="C25" s="21">
        <v>17</v>
      </c>
      <c r="D25" s="40">
        <v>846.0430555555555</v>
      </c>
      <c r="E25" s="40">
        <v>882.38749999999993</v>
      </c>
      <c r="F25" s="40">
        <v>886.98749999999984</v>
      </c>
      <c r="G25" s="40">
        <v>876.93472222222226</v>
      </c>
      <c r="H25" s="40">
        <v>784.71944444444443</v>
      </c>
      <c r="I25" s="40">
        <v>521.85555555555561</v>
      </c>
      <c r="J25" s="40">
        <v>463.7861111111111</v>
      </c>
      <c r="L25" s="40">
        <f t="shared" si="0"/>
        <v>855.41444444444437</v>
      </c>
      <c r="M25" s="40">
        <f t="shared" si="1"/>
        <v>751.8162698412699</v>
      </c>
    </row>
    <row r="26" spans="3:13" ht="9.4499999999999993" customHeight="1" x14ac:dyDescent="0.15">
      <c r="C26" s="21">
        <v>18</v>
      </c>
      <c r="D26" s="40">
        <v>625.23194444444437</v>
      </c>
      <c r="E26" s="40">
        <v>643.25277777777785</v>
      </c>
      <c r="F26" s="40">
        <v>667.83055555555563</v>
      </c>
      <c r="G26" s="40">
        <v>660.68888888888887</v>
      </c>
      <c r="H26" s="40">
        <v>582.87916666666672</v>
      </c>
      <c r="I26" s="40">
        <v>428.30833333333334</v>
      </c>
      <c r="J26" s="40">
        <v>386.69861111111112</v>
      </c>
      <c r="L26" s="40">
        <f t="shared" si="0"/>
        <v>635.97666666666669</v>
      </c>
      <c r="M26" s="40">
        <f t="shared" si="1"/>
        <v>570.69861111111106</v>
      </c>
    </row>
    <row r="27" spans="3:13" ht="9.4499999999999993" customHeight="1" x14ac:dyDescent="0.15">
      <c r="C27" s="21">
        <v>19</v>
      </c>
      <c r="D27" s="40">
        <v>404.22499999999997</v>
      </c>
      <c r="E27" s="40">
        <v>420.1541666666667</v>
      </c>
      <c r="F27" s="40">
        <v>432.9375</v>
      </c>
      <c r="G27" s="40">
        <v>433.2236111111111</v>
      </c>
      <c r="H27" s="40">
        <v>417.51388888888886</v>
      </c>
      <c r="I27" s="40">
        <v>331.11111111111114</v>
      </c>
      <c r="J27" s="40">
        <v>303.13055555555553</v>
      </c>
      <c r="L27" s="40">
        <f t="shared" si="0"/>
        <v>421.61083333333329</v>
      </c>
      <c r="M27" s="40">
        <f t="shared" si="1"/>
        <v>391.75654761904758</v>
      </c>
    </row>
    <row r="28" spans="3:13" ht="9.4499999999999993" customHeight="1" x14ac:dyDescent="0.15">
      <c r="C28" s="21">
        <v>20</v>
      </c>
      <c r="D28" s="40">
        <v>307.95</v>
      </c>
      <c r="E28" s="40">
        <v>325.64583333333331</v>
      </c>
      <c r="F28" s="40">
        <v>331.77777777777777</v>
      </c>
      <c r="G28" s="40">
        <v>342.6541666666667</v>
      </c>
      <c r="H28" s="40">
        <v>311.7569444444444</v>
      </c>
      <c r="I28" s="40">
        <v>259.07361111111112</v>
      </c>
      <c r="J28" s="40">
        <v>234.55833333333337</v>
      </c>
      <c r="L28" s="40">
        <f t="shared" si="0"/>
        <v>323.95694444444445</v>
      </c>
      <c r="M28" s="40">
        <f t="shared" si="1"/>
        <v>301.91666666666663</v>
      </c>
    </row>
    <row r="29" spans="3:13" ht="9.4499999999999993" customHeight="1" x14ac:dyDescent="0.15">
      <c r="C29" s="21">
        <v>21</v>
      </c>
      <c r="D29" s="40">
        <v>205.6</v>
      </c>
      <c r="E29" s="40">
        <v>217.34444444444443</v>
      </c>
      <c r="F29" s="40">
        <v>224.51250000000002</v>
      </c>
      <c r="G29" s="40">
        <v>225.49305555555557</v>
      </c>
      <c r="H29" s="40">
        <v>222.67499999999998</v>
      </c>
      <c r="I29" s="40">
        <v>202</v>
      </c>
      <c r="J29" s="40">
        <v>165.61944444444444</v>
      </c>
      <c r="L29" s="40">
        <f t="shared" si="0"/>
        <v>219.125</v>
      </c>
      <c r="M29" s="40">
        <f t="shared" si="1"/>
        <v>209.03492063492064</v>
      </c>
    </row>
    <row r="30" spans="3:13" ht="9.4499999999999993" customHeight="1" x14ac:dyDescent="0.15">
      <c r="C30" s="21">
        <v>22</v>
      </c>
      <c r="D30" s="40">
        <v>138.8125</v>
      </c>
      <c r="E30" s="40">
        <v>151.60138888888889</v>
      </c>
      <c r="F30" s="40">
        <v>162.47777777777779</v>
      </c>
      <c r="G30" s="40">
        <v>159.33194444444445</v>
      </c>
      <c r="H30" s="40">
        <v>162.78333333333333</v>
      </c>
      <c r="I30" s="40">
        <v>150.94722222222222</v>
      </c>
      <c r="J30" s="40">
        <v>111.54305555555554</v>
      </c>
      <c r="L30" s="40">
        <f t="shared" si="0"/>
        <v>155.00138888888887</v>
      </c>
      <c r="M30" s="40">
        <f t="shared" si="1"/>
        <v>148.21388888888887</v>
      </c>
    </row>
    <row r="31" spans="3:13" ht="9.4499999999999993" customHeight="1" x14ac:dyDescent="0.15">
      <c r="C31" s="21">
        <v>23</v>
      </c>
      <c r="D31" s="40">
        <v>66.784722222222214</v>
      </c>
      <c r="E31" s="40">
        <v>72.147222222222226</v>
      </c>
      <c r="F31" s="40">
        <v>78.274999999999991</v>
      </c>
      <c r="G31" s="40">
        <v>77.640277777777783</v>
      </c>
      <c r="H31" s="40">
        <v>99.908333333333346</v>
      </c>
      <c r="I31" s="40">
        <v>104.44583333333333</v>
      </c>
      <c r="J31" s="40">
        <v>62.319444444444436</v>
      </c>
      <c r="L31" s="40">
        <f t="shared" si="0"/>
        <v>78.951111111111118</v>
      </c>
      <c r="M31" s="40">
        <f t="shared" si="1"/>
        <v>80.217261904761912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7574.8902777777776</v>
      </c>
      <c r="E33" s="40">
        <f t="shared" ref="E33:J33" si="2">SUM(E15:E26)</f>
        <v>7775.5986111111115</v>
      </c>
      <c r="F33" s="40">
        <f t="shared" si="2"/>
        <v>7882.9874999999993</v>
      </c>
      <c r="G33" s="40">
        <f t="shared" si="2"/>
        <v>7823.7861111111106</v>
      </c>
      <c r="H33" s="40">
        <f t="shared" si="2"/>
        <v>7816.0263888888885</v>
      </c>
      <c r="I33" s="40">
        <f t="shared" si="2"/>
        <v>5765.4319444444454</v>
      </c>
      <c r="J33" s="40">
        <f t="shared" si="2"/>
        <v>5015.9208333333336</v>
      </c>
      <c r="L33" s="40">
        <f>SUM(L15:L26)</f>
        <v>7774.6577777777775</v>
      </c>
      <c r="M33" s="40">
        <f>SUM(M15:M26)</f>
        <v>7093.5202380952378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1631.8236111111112</v>
      </c>
      <c r="E34" s="40">
        <f t="shared" ref="E34:J34" si="3">SUM(E15:E17)</f>
        <v>1699.0763888888889</v>
      </c>
      <c r="F34" s="40">
        <f t="shared" si="3"/>
        <v>1685.3958333333333</v>
      </c>
      <c r="G34" s="40">
        <f t="shared" si="3"/>
        <v>1657.8652777777777</v>
      </c>
      <c r="H34" s="40">
        <f t="shared" si="3"/>
        <v>1620.1555555555558</v>
      </c>
      <c r="I34" s="40">
        <f t="shared" si="3"/>
        <v>759.75694444444446</v>
      </c>
      <c r="J34" s="40">
        <f t="shared" si="3"/>
        <v>507.32500000000005</v>
      </c>
      <c r="L34" s="40">
        <f>SUM(L15:L17)</f>
        <v>1658.8633333333332</v>
      </c>
      <c r="M34" s="40">
        <f>SUM(M15:M17)</f>
        <v>1365.9140873015874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3605.0666666666662</v>
      </c>
      <c r="E35" s="40">
        <f t="shared" ref="E35:J35" si="4">SUM(E18:E23)</f>
        <v>3661.4347222222223</v>
      </c>
      <c r="F35" s="40">
        <f t="shared" si="4"/>
        <v>3727.4666666666667</v>
      </c>
      <c r="G35" s="40">
        <f t="shared" si="4"/>
        <v>3729.7166666666667</v>
      </c>
      <c r="H35" s="40">
        <f t="shared" si="4"/>
        <v>3960.4611111111117</v>
      </c>
      <c r="I35" s="40">
        <f t="shared" si="4"/>
        <v>3466.1444444444446</v>
      </c>
      <c r="J35" s="40">
        <f t="shared" si="4"/>
        <v>3104.3472222222222</v>
      </c>
      <c r="L35" s="40">
        <f>SUM(L18:L23)</f>
        <v>3736.8291666666664</v>
      </c>
      <c r="M35" s="40">
        <f>SUM(M18:M23)</f>
        <v>3607.8053571428568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2337.9999999999995</v>
      </c>
      <c r="E36" s="40">
        <f t="shared" ref="E36:J36" si="5">SUM(E24:E26)</f>
        <v>2415.0875000000001</v>
      </c>
      <c r="F36" s="40">
        <f t="shared" si="5"/>
        <v>2470.125</v>
      </c>
      <c r="G36" s="40">
        <f t="shared" si="5"/>
        <v>2436.2041666666669</v>
      </c>
      <c r="H36" s="40">
        <f t="shared" si="5"/>
        <v>2235.4097222222222</v>
      </c>
      <c r="I36" s="40">
        <f t="shared" si="5"/>
        <v>1539.5305555555556</v>
      </c>
      <c r="J36" s="40">
        <f t="shared" si="5"/>
        <v>1404.2486111111111</v>
      </c>
      <c r="L36" s="40">
        <f>SUM(L24:L26)</f>
        <v>2378.9652777777774</v>
      </c>
      <c r="M36" s="40">
        <f>SUM(M24:M26)</f>
        <v>2119.8007936507938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9248.7416666666686</v>
      </c>
      <c r="E37" s="40">
        <f t="shared" ref="E37:J37" si="6">SUM(E8:E31)</f>
        <v>9542.8638888888909</v>
      </c>
      <c r="F37" s="40">
        <f t="shared" si="6"/>
        <v>9685.947222222223</v>
      </c>
      <c r="G37" s="40">
        <f t="shared" si="6"/>
        <v>9639.0625</v>
      </c>
      <c r="H37" s="40">
        <f t="shared" si="6"/>
        <v>9598.8319444444442</v>
      </c>
      <c r="I37" s="40">
        <f t="shared" si="6"/>
        <v>7167.6638888888892</v>
      </c>
      <c r="J37" s="40">
        <f t="shared" si="6"/>
        <v>6209.4111111111115</v>
      </c>
      <c r="L37" s="40">
        <f>SUM(L8:L31)</f>
        <v>9543.0894444444439</v>
      </c>
      <c r="M37" s="40">
        <f>SUM(M8:M31)</f>
        <v>8727.5031746031727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9690.9000000000015</v>
      </c>
      <c r="D43" s="35">
        <v>9694.25</v>
      </c>
      <c r="E43" s="35">
        <v>7805.8799999999992</v>
      </c>
      <c r="F43" s="35">
        <v>4010.9399999999996</v>
      </c>
      <c r="G43" s="35">
        <v>5399.6299999999992</v>
      </c>
      <c r="H43" s="35">
        <v>7142</v>
      </c>
      <c r="I43" s="35">
        <v>8177.7166666666653</v>
      </c>
      <c r="J43" s="35">
        <v>7692.11</v>
      </c>
      <c r="K43" s="35">
        <v>8942.3833333333332</v>
      </c>
      <c r="L43" s="35">
        <v>8611.8000000000011</v>
      </c>
      <c r="M43" s="35">
        <v>8269.9600000000009</v>
      </c>
      <c r="N43" s="35">
        <v>7858.3233333333337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12165.650000000001</v>
      </c>
      <c r="D44" s="35">
        <v>12179.383333333335</v>
      </c>
      <c r="E44" s="35">
        <v>9674.52</v>
      </c>
      <c r="F44" s="35">
        <v>4886.99</v>
      </c>
      <c r="G44" s="35">
        <v>6586.130000000001</v>
      </c>
      <c r="H44" s="35">
        <v>8628.2999999999993</v>
      </c>
      <c r="I44" s="35">
        <v>10076.4</v>
      </c>
      <c r="J44" s="35">
        <v>9623.6999999999989</v>
      </c>
      <c r="K44" s="35">
        <v>10870.683333333332</v>
      </c>
      <c r="L44" s="35">
        <v>10371.933333333334</v>
      </c>
      <c r="M44" s="35">
        <v>9845.760000000002</v>
      </c>
      <c r="N44" s="35">
        <v>9607.623333333333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7548.3333333333321</v>
      </c>
      <c r="D47" s="35">
        <v>7411.75</v>
      </c>
      <c r="E47" s="35">
        <v>5517.25</v>
      </c>
      <c r="F47" s="35">
        <v>2538.25</v>
      </c>
      <c r="G47" s="35">
        <v>3941.3999999999996</v>
      </c>
      <c r="H47" s="35">
        <v>5646</v>
      </c>
      <c r="I47" s="35">
        <v>6204</v>
      </c>
      <c r="J47" s="35">
        <v>5805.2000000000007</v>
      </c>
      <c r="K47" s="35">
        <v>6542.75</v>
      </c>
      <c r="L47" s="35">
        <v>6586</v>
      </c>
      <c r="M47" s="35">
        <v>5310.5</v>
      </c>
      <c r="N47" s="35">
        <v>6133.75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9494.6666666666661</v>
      </c>
      <c r="D48" s="35">
        <v>9368.5</v>
      </c>
      <c r="E48" s="35">
        <v>6868.5</v>
      </c>
      <c r="F48" s="35">
        <v>3156</v>
      </c>
      <c r="G48" s="35">
        <v>4859</v>
      </c>
      <c r="H48" s="35">
        <v>7336</v>
      </c>
      <c r="I48" s="35">
        <v>7849</v>
      </c>
      <c r="J48" s="35">
        <v>7293.8000000000011</v>
      </c>
      <c r="K48" s="35">
        <v>8082.75</v>
      </c>
      <c r="L48" s="35">
        <v>7898.5</v>
      </c>
      <c r="M48" s="35">
        <v>6323</v>
      </c>
      <c r="N48" s="35">
        <v>7482.25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6300.0000000000009</v>
      </c>
      <c r="D51" s="35">
        <v>6248</v>
      </c>
      <c r="E51" s="35">
        <v>5809.5</v>
      </c>
      <c r="F51" s="35">
        <v>1917</v>
      </c>
      <c r="G51" s="35">
        <v>3220</v>
      </c>
      <c r="H51" s="35">
        <v>4770.3333333333339</v>
      </c>
      <c r="I51" s="35">
        <v>5169.3333333333339</v>
      </c>
      <c r="J51" s="35">
        <v>4996.8</v>
      </c>
      <c r="K51" s="35">
        <v>5800</v>
      </c>
      <c r="L51" s="35">
        <v>5916.3333333333339</v>
      </c>
      <c r="M51" s="35">
        <v>4564</v>
      </c>
      <c r="N51" s="35">
        <v>5479.75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7848.3333333333339</v>
      </c>
      <c r="D52" s="35">
        <v>7819.333333333333</v>
      </c>
      <c r="E52" s="35">
        <v>7221.75</v>
      </c>
      <c r="F52" s="35">
        <v>2430.75</v>
      </c>
      <c r="G52" s="35">
        <v>4050.4</v>
      </c>
      <c r="H52" s="35">
        <v>6005.3333333333348</v>
      </c>
      <c r="I52" s="35">
        <v>6610.3333333333339</v>
      </c>
      <c r="J52" s="35">
        <v>6317</v>
      </c>
      <c r="K52" s="35">
        <v>7122.75</v>
      </c>
      <c r="L52" s="35">
        <v>7017</v>
      </c>
      <c r="M52" s="35">
        <v>5496.2</v>
      </c>
      <c r="N52" s="35">
        <v>6573.75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97" display="Index" xr:uid="{775DE36B-9658-44FF-9E49-9831C51892FE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0563E-129C-4B6A-A0B2-638098DE7EE3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96</v>
      </c>
      <c r="E3" s="46"/>
      <c r="F3" s="46"/>
      <c r="G3" s="8"/>
      <c r="H3" s="48" t="s">
        <v>5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10559.533333333333</v>
      </c>
      <c r="Q6" s="19">
        <v>10791.554166666667</v>
      </c>
      <c r="R6" s="19">
        <v>11050.229166666664</v>
      </c>
      <c r="S6" s="19">
        <v>11154.41527777778</v>
      </c>
      <c r="T6" s="19">
        <v>11365.508333333333</v>
      </c>
      <c r="U6" s="19">
        <v>9978.5986111111124</v>
      </c>
      <c r="V6" s="19">
        <v>8141.9347222222223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11603.704166666666</v>
      </c>
      <c r="Q7" s="19">
        <v>11935.529166666664</v>
      </c>
      <c r="R7" s="19">
        <v>12213.112500000003</v>
      </c>
      <c r="S7" s="19">
        <v>12337.798611111113</v>
      </c>
      <c r="T7" s="19">
        <v>12405.451388888889</v>
      </c>
      <c r="U7" s="19">
        <v>10565.058333333336</v>
      </c>
      <c r="V7" s="19">
        <v>8639.6222222222223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22163.237499999999</v>
      </c>
      <c r="Q8" s="19">
        <f t="shared" ref="Q8:V8" si="0">SUM(Q6:Q7)</f>
        <v>22727.083333333328</v>
      </c>
      <c r="R8" s="19">
        <f t="shared" si="0"/>
        <v>23263.341666666667</v>
      </c>
      <c r="S8" s="19">
        <f t="shared" si="0"/>
        <v>23492.213888888895</v>
      </c>
      <c r="T8" s="19">
        <f t="shared" si="0"/>
        <v>23770.959722222222</v>
      </c>
      <c r="U8" s="19">
        <f t="shared" si="0"/>
        <v>20543.656944444447</v>
      </c>
      <c r="V8" s="19">
        <f t="shared" si="0"/>
        <v>16781.556944444445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13455.300000000001</v>
      </c>
      <c r="Q10" s="19">
        <v>13620.700000000003</v>
      </c>
      <c r="R10" s="19">
        <v>10715.400000000001</v>
      </c>
      <c r="S10" s="19">
        <v>5574.8400000000011</v>
      </c>
      <c r="T10" s="19">
        <v>7941.1599999999989</v>
      </c>
      <c r="U10" s="19">
        <v>10090.766666666666</v>
      </c>
      <c r="V10" s="19">
        <v>11585.82</v>
      </c>
      <c r="W10" s="19">
        <v>12180.710000000001</v>
      </c>
      <c r="X10" s="19">
        <v>12396.480000000001</v>
      </c>
      <c r="Y10" s="19">
        <v>11911.18</v>
      </c>
      <c r="Z10" s="19">
        <v>10925.32</v>
      </c>
      <c r="AA10" s="19">
        <v>11413.299999999997</v>
      </c>
    </row>
    <row r="11" spans="1:27" ht="9.4499999999999993" customHeight="1" x14ac:dyDescent="0.15">
      <c r="C11" s="21"/>
      <c r="O11" s="18" t="s">
        <v>89</v>
      </c>
      <c r="P11" s="19">
        <v>15456.08333333333</v>
      </c>
      <c r="Q11" s="19">
        <v>15653.65</v>
      </c>
      <c r="R11" s="19">
        <v>12114.220000000001</v>
      </c>
      <c r="S11" s="19">
        <v>6019.27</v>
      </c>
      <c r="T11" s="19">
        <v>8392.7100000000009</v>
      </c>
      <c r="U11" s="19">
        <v>11060.883333333335</v>
      </c>
      <c r="V11" s="19">
        <v>12594.9</v>
      </c>
      <c r="W11" s="19">
        <v>13003.599999999997</v>
      </c>
      <c r="X11" s="19">
        <v>13375.49</v>
      </c>
      <c r="Y11" s="19">
        <v>13038.34</v>
      </c>
      <c r="Z11" s="19">
        <v>12202.47</v>
      </c>
      <c r="AA11" s="19">
        <v>12277.813333333335</v>
      </c>
    </row>
    <row r="12" spans="1:27" ht="9.4499999999999993" customHeight="1" x14ac:dyDescent="0.15">
      <c r="C12" s="21"/>
      <c r="O12" s="18" t="s">
        <v>90</v>
      </c>
      <c r="P12" s="19">
        <f>SUM(P10:P11)</f>
        <v>28911.383333333331</v>
      </c>
      <c r="Q12" s="19">
        <f t="shared" ref="Q12:AA12" si="1">SUM(Q10:Q11)</f>
        <v>29274.350000000002</v>
      </c>
      <c r="R12" s="19">
        <f t="shared" si="1"/>
        <v>22829.620000000003</v>
      </c>
      <c r="S12" s="19">
        <f t="shared" si="1"/>
        <v>11594.11</v>
      </c>
      <c r="T12" s="19">
        <f t="shared" si="1"/>
        <v>16333.869999999999</v>
      </c>
      <c r="U12" s="19">
        <f t="shared" si="1"/>
        <v>21151.65</v>
      </c>
      <c r="V12" s="19">
        <f t="shared" si="1"/>
        <v>24180.720000000001</v>
      </c>
      <c r="W12" s="19">
        <f t="shared" si="1"/>
        <v>25184.309999999998</v>
      </c>
      <c r="X12" s="19">
        <f t="shared" si="1"/>
        <v>25771.97</v>
      </c>
      <c r="Y12" s="19">
        <f t="shared" si="1"/>
        <v>24949.52</v>
      </c>
      <c r="Z12" s="19">
        <f t="shared" si="1"/>
        <v>23127.79</v>
      </c>
      <c r="AA12" s="19">
        <f t="shared" si="1"/>
        <v>23691.113333333335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>
        <v>15981.78076478784</v>
      </c>
      <c r="Q14" s="24">
        <v>15584.6574874</v>
      </c>
      <c r="R14" s="24">
        <v>15658.486929799999</v>
      </c>
      <c r="S14" s="24">
        <v>15058.545543199998</v>
      </c>
      <c r="T14" s="25">
        <v>15130.204985800001</v>
      </c>
      <c r="U14" s="25">
        <v>14029.149152800004</v>
      </c>
      <c r="V14" s="25">
        <v>14559.958724600003</v>
      </c>
      <c r="W14" s="25">
        <v>14178.739722222223</v>
      </c>
      <c r="X14" s="25">
        <v>14028.596388888887</v>
      </c>
      <c r="Y14" s="19">
        <v>10984.248055555556</v>
      </c>
      <c r="Z14" s="16"/>
      <c r="AA14" s="16"/>
    </row>
    <row r="15" spans="1:27" ht="9.4499999999999993" customHeight="1" x14ac:dyDescent="0.2">
      <c r="C15" s="21"/>
      <c r="O15" s="18" t="s">
        <v>92</v>
      </c>
      <c r="P15" s="24">
        <v>15512.096168997999</v>
      </c>
      <c r="Q15" s="24">
        <v>16129.957765400002</v>
      </c>
      <c r="R15" s="25">
        <v>15980.569430400001</v>
      </c>
      <c r="S15" s="25">
        <v>15820.018321800002</v>
      </c>
      <c r="T15" s="25">
        <v>15742.623875600002</v>
      </c>
      <c r="U15" s="25">
        <v>15462.6774874</v>
      </c>
      <c r="V15" s="25">
        <v>15618.2940772</v>
      </c>
      <c r="W15" s="25">
        <v>15855.661111111111</v>
      </c>
      <c r="X15" s="25">
        <v>15732.640000000001</v>
      </c>
      <c r="Y15" s="19">
        <v>12099.119166666667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>
        <f t="shared" ref="P16:X16" si="3">SUM(P14:P15)</f>
        <v>31493.876933785839</v>
      </c>
      <c r="Q16" s="16">
        <f t="shared" si="3"/>
        <v>31714.615252800002</v>
      </c>
      <c r="R16" s="19">
        <f t="shared" si="3"/>
        <v>31639.0563602</v>
      </c>
      <c r="S16" s="19">
        <f t="shared" si="3"/>
        <v>30878.563865</v>
      </c>
      <c r="T16" s="19">
        <f t="shared" si="3"/>
        <v>30872.828861400005</v>
      </c>
      <c r="U16" s="19">
        <f t="shared" si="3"/>
        <v>29491.826640200004</v>
      </c>
      <c r="V16" s="19">
        <f t="shared" si="3"/>
        <v>30178.252801800001</v>
      </c>
      <c r="W16" s="19">
        <f t="shared" si="3"/>
        <v>30034.400833333333</v>
      </c>
      <c r="X16" s="19">
        <f t="shared" si="3"/>
        <v>29761.236388888887</v>
      </c>
      <c r="Y16" s="19">
        <f>SUM(Y14:Y15)</f>
        <v>23083.367222222223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17</v>
      </c>
      <c r="I83" s="35" t="s">
        <v>18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024" display="Index" xr:uid="{5ABA9970-6333-4FDF-8B7D-5553040F38EA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1E417-8E26-4619-8DCC-283DCE22BA89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125</v>
      </c>
      <c r="E3" s="46"/>
      <c r="F3" s="46"/>
      <c r="G3" s="8"/>
      <c r="H3" s="48" t="s">
        <v>41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10124.908333333335</v>
      </c>
      <c r="Q6" s="19">
        <v>10801.674999999999</v>
      </c>
      <c r="R6" s="19">
        <v>10991.008333333333</v>
      </c>
      <c r="S6" s="19">
        <v>10776.319444444443</v>
      </c>
      <c r="T6" s="19">
        <v>10907.859722222222</v>
      </c>
      <c r="U6" s="19">
        <v>5436.8750000000009</v>
      </c>
      <c r="V6" s="19">
        <v>4081.3166666666671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9307.8374999999996</v>
      </c>
      <c r="Q7" s="19">
        <v>9800.2541666666657</v>
      </c>
      <c r="R7" s="19">
        <v>9915.1791666666668</v>
      </c>
      <c r="S7" s="19">
        <v>9791.8013888888872</v>
      </c>
      <c r="T7" s="19">
        <v>9719.3180555555537</v>
      </c>
      <c r="U7" s="19">
        <v>5263.2833333333347</v>
      </c>
      <c r="V7" s="19">
        <v>4103.4569444444442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19432.745833333334</v>
      </c>
      <c r="Q8" s="19">
        <f t="shared" ref="Q8:V8" si="0">SUM(Q6:Q7)</f>
        <v>20601.929166666665</v>
      </c>
      <c r="R8" s="19">
        <f t="shared" si="0"/>
        <v>20906.1875</v>
      </c>
      <c r="S8" s="19">
        <f t="shared" si="0"/>
        <v>20568.120833333331</v>
      </c>
      <c r="T8" s="19">
        <f t="shared" si="0"/>
        <v>20627.177777777775</v>
      </c>
      <c r="U8" s="19">
        <f t="shared" si="0"/>
        <v>10700.158333333336</v>
      </c>
      <c r="V8" s="19">
        <f t="shared" si="0"/>
        <v>8184.7736111111117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15556.5</v>
      </c>
      <c r="Q10" s="19">
        <v>16050.749999999998</v>
      </c>
      <c r="R10" s="19">
        <v>12262.380000000001</v>
      </c>
      <c r="S10" s="19">
        <v>5484.99</v>
      </c>
      <c r="T10" s="19">
        <v>6709.9499999999989</v>
      </c>
      <c r="U10" s="19">
        <v>8781.92</v>
      </c>
      <c r="V10" s="19">
        <v>9887.9500000000007</v>
      </c>
      <c r="W10" s="19">
        <v>10466.43</v>
      </c>
      <c r="X10" s="19">
        <v>11080.74</v>
      </c>
      <c r="Y10" s="19">
        <v>11110.589999999998</v>
      </c>
      <c r="Z10" s="19">
        <v>10388.066666666668</v>
      </c>
      <c r="AA10" s="19">
        <v>10863.983333333334</v>
      </c>
    </row>
    <row r="11" spans="1:27" ht="9.4499999999999993" customHeight="1" x14ac:dyDescent="0.15">
      <c r="C11" s="21"/>
      <c r="O11" s="18" t="s">
        <v>89</v>
      </c>
      <c r="P11" s="19">
        <v>13151.2</v>
      </c>
      <c r="Q11" s="19">
        <v>13444.050000000001</v>
      </c>
      <c r="R11" s="19">
        <v>10645.840000000002</v>
      </c>
      <c r="S11" s="19">
        <v>5212.95</v>
      </c>
      <c r="T11" s="19">
        <v>6480.52</v>
      </c>
      <c r="U11" s="19">
        <v>8245.41</v>
      </c>
      <c r="V11" s="19">
        <v>9268.4999999999982</v>
      </c>
      <c r="W11" s="19">
        <v>9757.2200000000012</v>
      </c>
      <c r="X11" s="19">
        <v>10291.730000000001</v>
      </c>
      <c r="Y11" s="19">
        <v>10277.629999999997</v>
      </c>
      <c r="Z11" s="19">
        <v>9721.6933333333345</v>
      </c>
      <c r="AA11" s="19">
        <v>9985.7933333333367</v>
      </c>
    </row>
    <row r="12" spans="1:27" ht="9.4499999999999993" customHeight="1" x14ac:dyDescent="0.15">
      <c r="C12" s="21"/>
      <c r="O12" s="18" t="s">
        <v>90</v>
      </c>
      <c r="P12" s="19">
        <f>SUM(P10:P11)</f>
        <v>28707.7</v>
      </c>
      <c r="Q12" s="19">
        <f t="shared" ref="Q12:AA12" si="1">SUM(Q10:Q11)</f>
        <v>29494.799999999999</v>
      </c>
      <c r="R12" s="19">
        <f t="shared" si="1"/>
        <v>22908.22</v>
      </c>
      <c r="S12" s="19">
        <f t="shared" si="1"/>
        <v>10697.939999999999</v>
      </c>
      <c r="T12" s="19">
        <f t="shared" si="1"/>
        <v>13190.47</v>
      </c>
      <c r="U12" s="19">
        <f t="shared" si="1"/>
        <v>17027.330000000002</v>
      </c>
      <c r="V12" s="19">
        <f t="shared" si="1"/>
        <v>19156.449999999997</v>
      </c>
      <c r="W12" s="19">
        <f t="shared" si="1"/>
        <v>20223.650000000001</v>
      </c>
      <c r="X12" s="19">
        <f t="shared" si="1"/>
        <v>21372.47</v>
      </c>
      <c r="Y12" s="19">
        <f t="shared" si="1"/>
        <v>21388.219999999994</v>
      </c>
      <c r="Z12" s="19">
        <f t="shared" si="1"/>
        <v>20109.760000000002</v>
      </c>
      <c r="AA12" s="19">
        <f t="shared" si="1"/>
        <v>20849.776666666672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/>
      <c r="Q14" s="24"/>
      <c r="R14" s="24">
        <v>13613.6</v>
      </c>
      <c r="S14" s="24">
        <v>12778.551323000002</v>
      </c>
      <c r="T14" s="25">
        <v>13634.861098200003</v>
      </c>
      <c r="U14" s="25">
        <v>14543.378041599997</v>
      </c>
      <c r="V14" s="25">
        <v>15492.9623092</v>
      </c>
      <c r="W14" s="25">
        <v>15587.540833333334</v>
      </c>
      <c r="X14" s="25">
        <v>16006.138888888887</v>
      </c>
      <c r="Y14" s="19">
        <v>10720.354166666668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2"/>
      <c r="Q15" s="24"/>
      <c r="R15" s="25">
        <v>12649.4</v>
      </c>
      <c r="S15" s="25">
        <v>12203.207989600001</v>
      </c>
      <c r="T15" s="25">
        <v>13158.4760976</v>
      </c>
      <c r="U15" s="25">
        <v>14690.410542199999</v>
      </c>
      <c r="V15" s="25">
        <v>15740.905512599998</v>
      </c>
      <c r="W15" s="41">
        <v>14418.288055555557</v>
      </c>
      <c r="X15" s="41">
        <v>13434.960833333331</v>
      </c>
      <c r="Y15" s="19">
        <v>9706.8780555555568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/>
      <c r="Q16" s="16"/>
      <c r="R16" s="19">
        <f t="shared" ref="R16:X16" si="3">SUM(R14:R15)</f>
        <v>26263</v>
      </c>
      <c r="S16" s="19">
        <f t="shared" si="3"/>
        <v>24981.759312600003</v>
      </c>
      <c r="T16" s="19">
        <f t="shared" si="3"/>
        <v>26793.337195800003</v>
      </c>
      <c r="U16" s="19">
        <f t="shared" si="3"/>
        <v>29233.788583799997</v>
      </c>
      <c r="V16" s="19">
        <f t="shared" si="3"/>
        <v>31233.867821799999</v>
      </c>
      <c r="W16" s="19">
        <f t="shared" si="3"/>
        <v>30005.828888888893</v>
      </c>
      <c r="X16" s="19">
        <f t="shared" si="3"/>
        <v>29441.099722222218</v>
      </c>
      <c r="Y16" s="19">
        <f>SUM(Y14:Y15)</f>
        <v>20427.232222222225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98" display="Index" xr:uid="{BCA7F044-0E57-4CC1-B818-05519398272E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BD1A6-4922-4888-AA3D-725A45D7282B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125</v>
      </c>
      <c r="E3" s="46"/>
      <c r="F3" s="46"/>
      <c r="G3" s="8"/>
      <c r="H3" s="48" t="s">
        <v>41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22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32.987500000000004</v>
      </c>
      <c r="E8" s="40">
        <v>42.704166666666673</v>
      </c>
      <c r="F8" s="40">
        <v>46.662499999999994</v>
      </c>
      <c r="G8" s="40">
        <v>48.897222222222219</v>
      </c>
      <c r="H8" s="40">
        <v>47.847222222222221</v>
      </c>
      <c r="I8" s="40">
        <v>54.050000000000004</v>
      </c>
      <c r="J8" s="40">
        <v>50.033333333333331</v>
      </c>
      <c r="L8" s="40">
        <f>AVERAGE(D8:H8)</f>
        <v>43.819722222222225</v>
      </c>
      <c r="M8" s="40">
        <f>AVERAGE(D8:J8)</f>
        <v>46.168849206349201</v>
      </c>
      <c r="O8" s="29"/>
    </row>
    <row r="9" spans="1:15" ht="9.4499999999999993" customHeight="1" x14ac:dyDescent="0.15">
      <c r="C9" s="21">
        <v>1</v>
      </c>
      <c r="D9" s="40">
        <v>29.662499999999994</v>
      </c>
      <c r="E9" s="40">
        <v>37.570833333333333</v>
      </c>
      <c r="F9" s="40">
        <v>36.8125</v>
      </c>
      <c r="G9" s="40">
        <v>38.87361111111111</v>
      </c>
      <c r="H9" s="40">
        <v>39.594444444444441</v>
      </c>
      <c r="I9" s="40">
        <v>41.441666666666663</v>
      </c>
      <c r="J9" s="40">
        <v>29.318055555555556</v>
      </c>
      <c r="L9" s="40">
        <f t="shared" ref="L9:L31" si="0">AVERAGE(D9:H9)</f>
        <v>36.502777777777773</v>
      </c>
      <c r="M9" s="40">
        <f t="shared" ref="M9:M31" si="1">AVERAGE(D9:J9)</f>
        <v>36.18194444444444</v>
      </c>
      <c r="O9" s="29"/>
    </row>
    <row r="10" spans="1:15" ht="9.4499999999999993" customHeight="1" x14ac:dyDescent="0.15">
      <c r="C10" s="21">
        <v>2</v>
      </c>
      <c r="D10" s="40">
        <v>25.508333333333329</v>
      </c>
      <c r="E10" s="40">
        <v>35.19166666666667</v>
      </c>
      <c r="F10" s="40">
        <v>35.037500000000001</v>
      </c>
      <c r="G10" s="40">
        <v>37.783333333333331</v>
      </c>
      <c r="H10" s="40">
        <v>38.898611111111109</v>
      </c>
      <c r="I10" s="40">
        <v>34.829166666666673</v>
      </c>
      <c r="J10" s="40">
        <v>23.629166666666666</v>
      </c>
      <c r="L10" s="40">
        <f t="shared" si="0"/>
        <v>34.483888888888892</v>
      </c>
      <c r="M10" s="40">
        <f t="shared" si="1"/>
        <v>32.982539682539688</v>
      </c>
      <c r="O10" s="29"/>
    </row>
    <row r="11" spans="1:15" ht="9.4499999999999993" customHeight="1" x14ac:dyDescent="0.15">
      <c r="C11" s="21">
        <v>3</v>
      </c>
      <c r="D11" s="40">
        <v>28.333333333333332</v>
      </c>
      <c r="E11" s="40">
        <v>36.233333333333334</v>
      </c>
      <c r="F11" s="40">
        <v>36.50416666666667</v>
      </c>
      <c r="G11" s="40">
        <v>38.43611111111111</v>
      </c>
      <c r="H11" s="40">
        <v>41.077777777777776</v>
      </c>
      <c r="I11" s="40">
        <v>32.56666666666667</v>
      </c>
      <c r="J11" s="40">
        <v>22.795833333333334</v>
      </c>
      <c r="L11" s="40">
        <f t="shared" si="0"/>
        <v>36.116944444444442</v>
      </c>
      <c r="M11" s="40">
        <f t="shared" si="1"/>
        <v>33.706746031746029</v>
      </c>
      <c r="O11" s="29"/>
    </row>
    <row r="12" spans="1:15" ht="9.4499999999999993" customHeight="1" x14ac:dyDescent="0.15">
      <c r="C12" s="21">
        <v>4</v>
      </c>
      <c r="D12" s="40">
        <v>65.587499999999991</v>
      </c>
      <c r="E12" s="40">
        <v>69.55416666666666</v>
      </c>
      <c r="F12" s="40">
        <v>72.566666666666663</v>
      </c>
      <c r="G12" s="40">
        <v>69.287499999999994</v>
      </c>
      <c r="H12" s="40">
        <v>71.972222222222214</v>
      </c>
      <c r="I12" s="40">
        <v>44.983333333333327</v>
      </c>
      <c r="J12" s="40">
        <v>34.725000000000001</v>
      </c>
      <c r="L12" s="40">
        <f t="shared" si="0"/>
        <v>69.793611111111105</v>
      </c>
      <c r="M12" s="40">
        <f t="shared" si="1"/>
        <v>61.239484126984124</v>
      </c>
    </row>
    <row r="13" spans="1:15" ht="9.4499999999999993" customHeight="1" x14ac:dyDescent="0.15">
      <c r="C13" s="21">
        <v>5</v>
      </c>
      <c r="D13" s="40">
        <v>139.92916666666667</v>
      </c>
      <c r="E13" s="40">
        <v>163.41250000000002</v>
      </c>
      <c r="F13" s="40">
        <v>167.43333333333334</v>
      </c>
      <c r="G13" s="40">
        <v>162.91944444444445</v>
      </c>
      <c r="H13" s="40">
        <v>158.50555555555556</v>
      </c>
      <c r="I13" s="40">
        <v>93.016666666666652</v>
      </c>
      <c r="J13" s="40">
        <v>52.037500000000001</v>
      </c>
      <c r="L13" s="40">
        <f t="shared" si="0"/>
        <v>158.44</v>
      </c>
      <c r="M13" s="40">
        <f t="shared" si="1"/>
        <v>133.8934523809524</v>
      </c>
    </row>
    <row r="14" spans="1:15" ht="9.4499999999999993" customHeight="1" x14ac:dyDescent="0.15">
      <c r="C14" s="21">
        <v>6</v>
      </c>
      <c r="D14" s="40">
        <v>377.67916666666673</v>
      </c>
      <c r="E14" s="40">
        <v>418.37916666666666</v>
      </c>
      <c r="F14" s="40">
        <v>425.46666666666664</v>
      </c>
      <c r="G14" s="40">
        <v>417.48750000000001</v>
      </c>
      <c r="H14" s="40">
        <v>403.44305555555565</v>
      </c>
      <c r="I14" s="40">
        <v>169.25416666666663</v>
      </c>
      <c r="J14" s="40">
        <v>116.27916666666665</v>
      </c>
      <c r="L14" s="40">
        <f t="shared" si="0"/>
        <v>408.49111111111114</v>
      </c>
      <c r="M14" s="40">
        <f t="shared" si="1"/>
        <v>332.56984126984128</v>
      </c>
    </row>
    <row r="15" spans="1:15" ht="9.4499999999999993" customHeight="1" x14ac:dyDescent="0.15">
      <c r="C15" s="21">
        <v>7</v>
      </c>
      <c r="D15" s="40">
        <v>670.75</v>
      </c>
      <c r="E15" s="40">
        <v>708.85833333333346</v>
      </c>
      <c r="F15" s="40">
        <v>711.3458333333333</v>
      </c>
      <c r="G15" s="40">
        <v>687.96805555555557</v>
      </c>
      <c r="H15" s="40">
        <v>668.41944444444437</v>
      </c>
      <c r="I15" s="40">
        <v>186.47499999999999</v>
      </c>
      <c r="J15" s="40">
        <v>117.14861111111111</v>
      </c>
      <c r="L15" s="40">
        <f t="shared" si="0"/>
        <v>689.46833333333336</v>
      </c>
      <c r="M15" s="40">
        <f t="shared" si="1"/>
        <v>535.85218253968253</v>
      </c>
    </row>
    <row r="16" spans="1:15" ht="9.4499999999999993" customHeight="1" x14ac:dyDescent="0.15">
      <c r="C16" s="21">
        <v>8</v>
      </c>
      <c r="D16" s="40">
        <v>704.9375</v>
      </c>
      <c r="E16" s="40">
        <v>746.56666666666661</v>
      </c>
      <c r="F16" s="40">
        <v>742.88749999999993</v>
      </c>
      <c r="G16" s="40">
        <v>710.44722222222219</v>
      </c>
      <c r="H16" s="40">
        <v>679.77638888888896</v>
      </c>
      <c r="I16" s="40">
        <v>192.85833333333335</v>
      </c>
      <c r="J16" s="40">
        <v>99.961111111111109</v>
      </c>
      <c r="L16" s="40">
        <f t="shared" si="0"/>
        <v>716.92305555555549</v>
      </c>
      <c r="M16" s="40">
        <f t="shared" si="1"/>
        <v>553.91924603174596</v>
      </c>
    </row>
    <row r="17" spans="3:13" ht="9.4499999999999993" customHeight="1" x14ac:dyDescent="0.15">
      <c r="C17" s="21">
        <v>9</v>
      </c>
      <c r="D17" s="40">
        <v>562.79166666666663</v>
      </c>
      <c r="E17" s="40">
        <v>592.72916666666674</v>
      </c>
      <c r="F17" s="40">
        <v>600.07499999999993</v>
      </c>
      <c r="G17" s="40">
        <v>575.31666666666672</v>
      </c>
      <c r="H17" s="40">
        <v>559.52361111111111</v>
      </c>
      <c r="I17" s="40">
        <v>253.61666666666667</v>
      </c>
      <c r="J17" s="40">
        <v>133.77500000000001</v>
      </c>
      <c r="L17" s="40">
        <f t="shared" si="0"/>
        <v>578.08722222222218</v>
      </c>
      <c r="M17" s="40">
        <f t="shared" si="1"/>
        <v>468.26111111111112</v>
      </c>
    </row>
    <row r="18" spans="3:13" ht="9.4499999999999993" customHeight="1" x14ac:dyDescent="0.15">
      <c r="C18" s="21">
        <v>10</v>
      </c>
      <c r="D18" s="40">
        <v>467.18333333333334</v>
      </c>
      <c r="E18" s="40">
        <v>486.44166666666666</v>
      </c>
      <c r="F18" s="40">
        <v>501.60416666666674</v>
      </c>
      <c r="G18" s="40">
        <v>492.40833333333336</v>
      </c>
      <c r="H18" s="40">
        <v>514.59305555555557</v>
      </c>
      <c r="I18" s="40">
        <v>317.92083333333335</v>
      </c>
      <c r="J18" s="40">
        <v>210.48472222222222</v>
      </c>
      <c r="L18" s="40">
        <f t="shared" si="0"/>
        <v>492.44611111111118</v>
      </c>
      <c r="M18" s="40">
        <f t="shared" si="1"/>
        <v>427.23373015873028</v>
      </c>
    </row>
    <row r="19" spans="3:13" ht="9.4499999999999993" customHeight="1" x14ac:dyDescent="0.15">
      <c r="C19" s="21">
        <v>11</v>
      </c>
      <c r="D19" s="40">
        <v>521.95000000000005</v>
      </c>
      <c r="E19" s="40">
        <v>535.9041666666667</v>
      </c>
      <c r="F19" s="40">
        <v>550.41250000000002</v>
      </c>
      <c r="G19" s="40">
        <v>545.38749999999993</v>
      </c>
      <c r="H19" s="40">
        <v>594.21944444444443</v>
      </c>
      <c r="I19" s="40">
        <v>404.06666666666666</v>
      </c>
      <c r="J19" s="40">
        <v>288.50277777777779</v>
      </c>
      <c r="L19" s="40">
        <f t="shared" si="0"/>
        <v>549.57472222222225</v>
      </c>
      <c r="M19" s="40">
        <f t="shared" si="1"/>
        <v>491.49186507936508</v>
      </c>
    </row>
    <row r="20" spans="3:13" ht="9.4499999999999993" customHeight="1" x14ac:dyDescent="0.15">
      <c r="C20" s="21">
        <v>12</v>
      </c>
      <c r="D20" s="40">
        <v>601.05000000000007</v>
      </c>
      <c r="E20" s="40">
        <v>616.63333333333333</v>
      </c>
      <c r="F20" s="40">
        <v>628.78750000000002</v>
      </c>
      <c r="G20" s="40">
        <v>630.90833333333342</v>
      </c>
      <c r="H20" s="40">
        <v>713.55000000000007</v>
      </c>
      <c r="I20" s="40">
        <v>456.69583333333338</v>
      </c>
      <c r="J20" s="40">
        <v>337.70555555555558</v>
      </c>
      <c r="L20" s="40">
        <f t="shared" si="0"/>
        <v>638.18583333333333</v>
      </c>
      <c r="M20" s="40">
        <f t="shared" si="1"/>
        <v>569.33293650793655</v>
      </c>
    </row>
    <row r="21" spans="3:13" ht="9.4499999999999993" customHeight="1" x14ac:dyDescent="0.15">
      <c r="C21" s="21">
        <v>13</v>
      </c>
      <c r="D21" s="40">
        <v>654.5958333333333</v>
      </c>
      <c r="E21" s="40">
        <v>684.44999999999993</v>
      </c>
      <c r="F21" s="40">
        <v>704.39166666666654</v>
      </c>
      <c r="G21" s="40">
        <v>704.08472222222224</v>
      </c>
      <c r="H21" s="40">
        <v>787.76666666666677</v>
      </c>
      <c r="I21" s="40">
        <v>446.125</v>
      </c>
      <c r="J21" s="40">
        <v>399.01805555555558</v>
      </c>
      <c r="L21" s="40">
        <f t="shared" si="0"/>
        <v>707.0577777777778</v>
      </c>
      <c r="M21" s="40">
        <f t="shared" si="1"/>
        <v>625.77599206349203</v>
      </c>
    </row>
    <row r="22" spans="3:13" ht="9.4499999999999993" customHeight="1" x14ac:dyDescent="0.15">
      <c r="C22" s="21">
        <v>14</v>
      </c>
      <c r="D22" s="40">
        <v>719.33333333333337</v>
      </c>
      <c r="E22" s="40">
        <v>753.32499999999993</v>
      </c>
      <c r="F22" s="40">
        <v>769.75416666666661</v>
      </c>
      <c r="G22" s="40">
        <v>779.70416666666677</v>
      </c>
      <c r="H22" s="40">
        <v>888.50694444444446</v>
      </c>
      <c r="I22" s="40">
        <v>440.57500000000005</v>
      </c>
      <c r="J22" s="40">
        <v>384.30694444444447</v>
      </c>
      <c r="L22" s="40">
        <f t="shared" si="0"/>
        <v>782.1247222222222</v>
      </c>
      <c r="M22" s="40">
        <f t="shared" si="1"/>
        <v>676.50079365079364</v>
      </c>
    </row>
    <row r="23" spans="3:13" ht="9.4499999999999993" customHeight="1" x14ac:dyDescent="0.15">
      <c r="C23" s="21">
        <v>15</v>
      </c>
      <c r="D23" s="40">
        <v>873.04583333333346</v>
      </c>
      <c r="E23" s="40">
        <v>915.3458333333333</v>
      </c>
      <c r="F23" s="40">
        <v>932.94166666666672</v>
      </c>
      <c r="G23" s="40">
        <v>919.83611111111122</v>
      </c>
      <c r="H23" s="40">
        <v>1016.2000000000002</v>
      </c>
      <c r="I23" s="40">
        <v>406.68333333333334</v>
      </c>
      <c r="J23" s="40">
        <v>348.8819444444444</v>
      </c>
      <c r="L23" s="40">
        <f t="shared" si="0"/>
        <v>931.47388888888895</v>
      </c>
      <c r="M23" s="40">
        <f t="shared" si="1"/>
        <v>773.27638888888885</v>
      </c>
    </row>
    <row r="24" spans="3:13" ht="9.4499999999999993" customHeight="1" x14ac:dyDescent="0.15">
      <c r="C24" s="21">
        <v>16</v>
      </c>
      <c r="D24" s="40">
        <v>1115.0666666666666</v>
      </c>
      <c r="E24" s="40">
        <v>1180.6833333333334</v>
      </c>
      <c r="F24" s="40">
        <v>1200.3500000000001</v>
      </c>
      <c r="G24" s="40">
        <v>1177.0472222222222</v>
      </c>
      <c r="H24" s="40">
        <v>1118.4472222222223</v>
      </c>
      <c r="I24" s="40">
        <v>392.875</v>
      </c>
      <c r="J24" s="40">
        <v>320.17638888888888</v>
      </c>
      <c r="L24" s="40">
        <f t="shared" si="0"/>
        <v>1158.318888888889</v>
      </c>
      <c r="M24" s="40">
        <f t="shared" si="1"/>
        <v>929.23511904761915</v>
      </c>
    </row>
    <row r="25" spans="3:13" ht="9.4499999999999993" customHeight="1" x14ac:dyDescent="0.15">
      <c r="C25" s="21">
        <v>17</v>
      </c>
      <c r="D25" s="40">
        <v>982.66249999999991</v>
      </c>
      <c r="E25" s="40">
        <v>1042.3166666666666</v>
      </c>
      <c r="F25" s="40">
        <v>1066.5458333333333</v>
      </c>
      <c r="G25" s="40">
        <v>1016.2736111111112</v>
      </c>
      <c r="H25" s="40">
        <v>905.43611111111113</v>
      </c>
      <c r="I25" s="40">
        <v>370.0333333333333</v>
      </c>
      <c r="J25" s="40">
        <v>253.57083333333333</v>
      </c>
      <c r="L25" s="40">
        <f t="shared" si="0"/>
        <v>1002.6469444444444</v>
      </c>
      <c r="M25" s="40">
        <f t="shared" si="1"/>
        <v>805.26269841269846</v>
      </c>
    </row>
    <row r="26" spans="3:13" ht="9.4499999999999993" customHeight="1" x14ac:dyDescent="0.15">
      <c r="C26" s="21">
        <v>18</v>
      </c>
      <c r="D26" s="40">
        <v>586.94166666666661</v>
      </c>
      <c r="E26" s="40">
        <v>645.28750000000002</v>
      </c>
      <c r="F26" s="40">
        <v>659.00833333333333</v>
      </c>
      <c r="G26" s="40">
        <v>647.1541666666667</v>
      </c>
      <c r="H26" s="40">
        <v>571.06944444444446</v>
      </c>
      <c r="I26" s="40">
        <v>349.13333333333338</v>
      </c>
      <c r="J26" s="40">
        <v>296.61944444444447</v>
      </c>
      <c r="L26" s="40">
        <f t="shared" si="0"/>
        <v>621.89222222222213</v>
      </c>
      <c r="M26" s="40">
        <f t="shared" si="1"/>
        <v>536.4591269841269</v>
      </c>
    </row>
    <row r="27" spans="3:13" ht="9.4499999999999993" customHeight="1" x14ac:dyDescent="0.15">
      <c r="C27" s="21">
        <v>19</v>
      </c>
      <c r="D27" s="40">
        <v>334.64166666666665</v>
      </c>
      <c r="E27" s="40">
        <v>362.15416666666664</v>
      </c>
      <c r="F27" s="40">
        <v>382.8125</v>
      </c>
      <c r="G27" s="40">
        <v>364.33750000000003</v>
      </c>
      <c r="H27" s="40">
        <v>359.39166666666665</v>
      </c>
      <c r="I27" s="40">
        <v>256.38749999999999</v>
      </c>
      <c r="J27" s="40">
        <v>195.08611111111111</v>
      </c>
      <c r="L27" s="40">
        <f t="shared" si="0"/>
        <v>360.66750000000002</v>
      </c>
      <c r="M27" s="40">
        <f t="shared" si="1"/>
        <v>322.11587301587304</v>
      </c>
    </row>
    <row r="28" spans="3:13" ht="9.4499999999999993" customHeight="1" x14ac:dyDescent="0.15">
      <c r="C28" s="21">
        <v>20</v>
      </c>
      <c r="D28" s="40">
        <v>214.02499999999998</v>
      </c>
      <c r="E28" s="40">
        <v>228.07083333333333</v>
      </c>
      <c r="F28" s="40">
        <v>239.94166666666669</v>
      </c>
      <c r="G28" s="40">
        <v>231.77083333333334</v>
      </c>
      <c r="H28" s="40">
        <v>245.22638888888889</v>
      </c>
      <c r="I28" s="40">
        <v>172.69583333333333</v>
      </c>
      <c r="J28" s="40">
        <v>122.95694444444445</v>
      </c>
      <c r="L28" s="40">
        <f t="shared" si="0"/>
        <v>231.80694444444444</v>
      </c>
      <c r="M28" s="40">
        <f t="shared" si="1"/>
        <v>207.81249999999997</v>
      </c>
    </row>
    <row r="29" spans="3:13" ht="9.4499999999999993" customHeight="1" x14ac:dyDescent="0.15">
      <c r="C29" s="21">
        <v>21</v>
      </c>
      <c r="D29" s="40">
        <v>202.51250000000002</v>
      </c>
      <c r="E29" s="40">
        <v>231</v>
      </c>
      <c r="F29" s="40">
        <v>230.7166666666667</v>
      </c>
      <c r="G29" s="40">
        <v>224.98194444444445</v>
      </c>
      <c r="H29" s="40">
        <v>221.45833333333334</v>
      </c>
      <c r="I29" s="40">
        <v>149.67083333333332</v>
      </c>
      <c r="J29" s="40">
        <v>117.47083333333332</v>
      </c>
      <c r="L29" s="40">
        <f t="shared" si="0"/>
        <v>222.13388888888889</v>
      </c>
      <c r="M29" s="40">
        <f t="shared" si="1"/>
        <v>196.83015873015873</v>
      </c>
    </row>
    <row r="30" spans="3:13" ht="9.4499999999999993" customHeight="1" x14ac:dyDescent="0.15">
      <c r="C30" s="21">
        <v>22</v>
      </c>
      <c r="D30" s="40">
        <v>150.32916666666668</v>
      </c>
      <c r="E30" s="40">
        <v>192.47916666666666</v>
      </c>
      <c r="F30" s="40">
        <v>173.80833333333331</v>
      </c>
      <c r="G30" s="40">
        <v>182.45972222222221</v>
      </c>
      <c r="H30" s="40">
        <v>174.28611111111113</v>
      </c>
      <c r="I30" s="40">
        <v>100.88333333333333</v>
      </c>
      <c r="J30" s="40">
        <v>77.144444444444446</v>
      </c>
      <c r="L30" s="40">
        <f t="shared" si="0"/>
        <v>174.67250000000001</v>
      </c>
      <c r="M30" s="40">
        <f t="shared" si="1"/>
        <v>150.19861111111112</v>
      </c>
    </row>
    <row r="31" spans="3:13" ht="9.4499999999999993" customHeight="1" x14ac:dyDescent="0.15">
      <c r="C31" s="21">
        <v>23</v>
      </c>
      <c r="D31" s="40">
        <v>63.404166666666669</v>
      </c>
      <c r="E31" s="40">
        <v>76.383333333333326</v>
      </c>
      <c r="F31" s="40">
        <v>75.141666666666666</v>
      </c>
      <c r="G31" s="40">
        <v>72.548611111111114</v>
      </c>
      <c r="H31" s="40">
        <v>88.649999999999991</v>
      </c>
      <c r="I31" s="40">
        <v>70.037499999999994</v>
      </c>
      <c r="J31" s="40">
        <v>49.68888888888889</v>
      </c>
      <c r="L31" s="40">
        <f t="shared" si="0"/>
        <v>75.225555555555545</v>
      </c>
      <c r="M31" s="40">
        <f t="shared" si="1"/>
        <v>70.836309523809518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8460.3083333333343</v>
      </c>
      <c r="E33" s="40">
        <f t="shared" ref="E33:J33" si="2">SUM(E15:E26)</f>
        <v>8908.5416666666679</v>
      </c>
      <c r="F33" s="40">
        <f t="shared" si="2"/>
        <v>9068.1041666666661</v>
      </c>
      <c r="G33" s="40">
        <f t="shared" si="2"/>
        <v>8886.5361111111106</v>
      </c>
      <c r="H33" s="40">
        <f t="shared" si="2"/>
        <v>9017.508333333335</v>
      </c>
      <c r="I33" s="40">
        <f t="shared" si="2"/>
        <v>4217.0583333333334</v>
      </c>
      <c r="J33" s="40">
        <f t="shared" si="2"/>
        <v>3190.151388888889</v>
      </c>
      <c r="L33" s="40">
        <f>SUM(L15:L26)</f>
        <v>8868.1997222222217</v>
      </c>
      <c r="M33" s="40">
        <f>SUM(M15:M26)</f>
        <v>7392.6011904761899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1938.4791666666665</v>
      </c>
      <c r="E34" s="40">
        <f t="shared" ref="E34:J34" si="3">SUM(E15:E17)</f>
        <v>2048.1541666666672</v>
      </c>
      <c r="F34" s="40">
        <f t="shared" si="3"/>
        <v>2054.3083333333329</v>
      </c>
      <c r="G34" s="40">
        <f t="shared" si="3"/>
        <v>1973.7319444444443</v>
      </c>
      <c r="H34" s="40">
        <f t="shared" si="3"/>
        <v>1907.7194444444444</v>
      </c>
      <c r="I34" s="40">
        <f t="shared" si="3"/>
        <v>632.95000000000005</v>
      </c>
      <c r="J34" s="40">
        <f t="shared" si="3"/>
        <v>350.88472222222219</v>
      </c>
      <c r="L34" s="40">
        <f>SUM(L15:L17)</f>
        <v>1984.4786111111109</v>
      </c>
      <c r="M34" s="40">
        <f>SUM(M15:M17)</f>
        <v>1558.0325396825397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3837.1583333333338</v>
      </c>
      <c r="E35" s="40">
        <f t="shared" ref="E35:J35" si="4">SUM(E18:E23)</f>
        <v>3992.0999999999995</v>
      </c>
      <c r="F35" s="40">
        <f t="shared" si="4"/>
        <v>4087.8916666666664</v>
      </c>
      <c r="G35" s="40">
        <f t="shared" si="4"/>
        <v>4072.3291666666673</v>
      </c>
      <c r="H35" s="40">
        <f t="shared" si="4"/>
        <v>4514.8361111111117</v>
      </c>
      <c r="I35" s="40">
        <f t="shared" si="4"/>
        <v>2472.0666666666666</v>
      </c>
      <c r="J35" s="40">
        <f t="shared" si="4"/>
        <v>1968.9</v>
      </c>
      <c r="L35" s="40">
        <f>SUM(L18:L23)</f>
        <v>4100.8630555555565</v>
      </c>
      <c r="M35" s="40">
        <f>SUM(M18:M23)</f>
        <v>3563.6117063492065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2684.6708333333331</v>
      </c>
      <c r="E36" s="40">
        <f t="shared" ref="E36:J36" si="5">SUM(E24:E26)</f>
        <v>2868.2874999999999</v>
      </c>
      <c r="F36" s="40">
        <f t="shared" si="5"/>
        <v>2925.9041666666667</v>
      </c>
      <c r="G36" s="40">
        <f t="shared" si="5"/>
        <v>2840.4749999999999</v>
      </c>
      <c r="H36" s="40">
        <f t="shared" si="5"/>
        <v>2594.952777777778</v>
      </c>
      <c r="I36" s="40">
        <f t="shared" si="5"/>
        <v>1112.0416666666667</v>
      </c>
      <c r="J36" s="40">
        <f t="shared" si="5"/>
        <v>870.36666666666679</v>
      </c>
      <c r="L36" s="40">
        <f>SUM(L24:L26)</f>
        <v>2782.8580555555559</v>
      </c>
      <c r="M36" s="40">
        <f>SUM(M24:M26)</f>
        <v>2270.9569444444442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10124.908333333335</v>
      </c>
      <c r="E37" s="40">
        <f t="shared" ref="E37:J37" si="6">SUM(E8:E31)</f>
        <v>10801.674999999999</v>
      </c>
      <c r="F37" s="40">
        <f t="shared" si="6"/>
        <v>10991.008333333333</v>
      </c>
      <c r="G37" s="40">
        <f t="shared" si="6"/>
        <v>10776.319444444443</v>
      </c>
      <c r="H37" s="40">
        <f t="shared" si="6"/>
        <v>10907.859722222222</v>
      </c>
      <c r="I37" s="40">
        <f t="shared" si="6"/>
        <v>5436.8750000000009</v>
      </c>
      <c r="J37" s="40">
        <f t="shared" si="6"/>
        <v>4081.3166666666671</v>
      </c>
      <c r="L37" s="40">
        <f>SUM(L8:L31)</f>
        <v>10720.354166666668</v>
      </c>
      <c r="M37" s="40">
        <f>SUM(M8:M31)</f>
        <v>9017.1374999999989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13166.500000000002</v>
      </c>
      <c r="D43" s="35">
        <v>13517.199999999999</v>
      </c>
      <c r="E43" s="35">
        <v>10281.19</v>
      </c>
      <c r="F43" s="35">
        <v>4447.08</v>
      </c>
      <c r="G43" s="35">
        <v>5474.7099999999991</v>
      </c>
      <c r="H43" s="35">
        <v>7250.19</v>
      </c>
      <c r="I43" s="35">
        <v>8043.57</v>
      </c>
      <c r="J43" s="35">
        <v>8477.18</v>
      </c>
      <c r="K43" s="35">
        <v>9120.5499999999993</v>
      </c>
      <c r="L43" s="35">
        <v>9113.74</v>
      </c>
      <c r="M43" s="35">
        <v>8634.7766666666666</v>
      </c>
      <c r="N43" s="35">
        <v>8891.7100000000009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15556.5</v>
      </c>
      <c r="D44" s="35">
        <v>16050.749999999998</v>
      </c>
      <c r="E44" s="35">
        <v>12262.380000000001</v>
      </c>
      <c r="F44" s="35">
        <v>5484.99</v>
      </c>
      <c r="G44" s="35">
        <v>6709.9499999999989</v>
      </c>
      <c r="H44" s="35">
        <v>8781.92</v>
      </c>
      <c r="I44" s="35">
        <v>9887.9500000000007</v>
      </c>
      <c r="J44" s="35">
        <v>10466.43</v>
      </c>
      <c r="K44" s="35">
        <v>11080.74</v>
      </c>
      <c r="L44" s="35">
        <v>11110.589999999998</v>
      </c>
      <c r="M44" s="35">
        <v>10388.066666666668</v>
      </c>
      <c r="N44" s="35">
        <v>10863.983333333334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6096.5</v>
      </c>
      <c r="D47" s="35">
        <v>5472.4</v>
      </c>
      <c r="E47" s="35">
        <v>4148</v>
      </c>
      <c r="F47" s="35">
        <v>2045.5</v>
      </c>
      <c r="G47" s="35">
        <v>2747.4000000000005</v>
      </c>
      <c r="H47" s="35">
        <v>3695.5</v>
      </c>
      <c r="I47" s="35">
        <v>4120.75</v>
      </c>
      <c r="J47" s="35">
        <v>4145.3999999999996</v>
      </c>
      <c r="K47" s="35">
        <v>4663.5</v>
      </c>
      <c r="L47" s="35">
        <v>4941</v>
      </c>
      <c r="M47" s="35">
        <v>4041.5</v>
      </c>
      <c r="N47" s="35">
        <v>4487.25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7713.5</v>
      </c>
      <c r="D48" s="35">
        <v>7424.0000000000009</v>
      </c>
      <c r="E48" s="35">
        <v>5442</v>
      </c>
      <c r="F48" s="35">
        <v>2674.75</v>
      </c>
      <c r="G48" s="35">
        <v>3543.6000000000004</v>
      </c>
      <c r="H48" s="35">
        <v>4696.5</v>
      </c>
      <c r="I48" s="35">
        <v>5360</v>
      </c>
      <c r="J48" s="35">
        <v>5392.4</v>
      </c>
      <c r="K48" s="35">
        <v>5949.5</v>
      </c>
      <c r="L48" s="35">
        <v>6222.9999999999991</v>
      </c>
      <c r="M48" s="35">
        <v>5097.25</v>
      </c>
      <c r="N48" s="35">
        <v>5726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4080</v>
      </c>
      <c r="D51" s="35">
        <v>4408.75</v>
      </c>
      <c r="E51" s="35">
        <v>4100.75</v>
      </c>
      <c r="F51" s="35">
        <v>1390.6666666666665</v>
      </c>
      <c r="G51" s="35">
        <v>1894.6</v>
      </c>
      <c r="H51" s="35">
        <v>2576.75</v>
      </c>
      <c r="I51" s="35">
        <v>2945</v>
      </c>
      <c r="J51" s="35">
        <v>3113.6</v>
      </c>
      <c r="K51" s="35">
        <v>3434.25</v>
      </c>
      <c r="L51" s="35">
        <v>3625.25</v>
      </c>
      <c r="M51" s="35">
        <v>3015.2</v>
      </c>
      <c r="N51" s="35">
        <v>3697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5149</v>
      </c>
      <c r="D52" s="35">
        <v>5517</v>
      </c>
      <c r="E52" s="35">
        <v>5368.25</v>
      </c>
      <c r="F52" s="35">
        <v>1851.9999999999998</v>
      </c>
      <c r="G52" s="35">
        <v>2510.7999999999997</v>
      </c>
      <c r="H52" s="35">
        <v>3340.5</v>
      </c>
      <c r="I52" s="35">
        <v>3826</v>
      </c>
      <c r="J52" s="35">
        <v>4025.4</v>
      </c>
      <c r="K52" s="35">
        <v>4402.25</v>
      </c>
      <c r="L52" s="35">
        <v>4504.25</v>
      </c>
      <c r="M52" s="35">
        <v>3866.5999999999995</v>
      </c>
      <c r="N52" s="35">
        <v>4613.75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98" display="Index" xr:uid="{B3F1A353-7605-40A8-8337-4B54072CDB3D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591FD-2729-4089-8B4E-D51D4AEAA715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125</v>
      </c>
      <c r="E3" s="46"/>
      <c r="F3" s="46"/>
      <c r="G3" s="8"/>
      <c r="H3" s="48" t="s">
        <v>41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21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41.620833333333337</v>
      </c>
      <c r="E8" s="40">
        <v>42.241666666666667</v>
      </c>
      <c r="F8" s="40">
        <v>45.420833333333327</v>
      </c>
      <c r="G8" s="40">
        <v>48.1875</v>
      </c>
      <c r="H8" s="40">
        <v>49.011111111111113</v>
      </c>
      <c r="I8" s="40">
        <v>47.866666666666667</v>
      </c>
      <c r="J8" s="40">
        <v>48.565277777777773</v>
      </c>
      <c r="L8" s="40">
        <f>AVERAGE(D8:H8)</f>
        <v>45.296388888888892</v>
      </c>
      <c r="M8" s="40">
        <f>AVERAGE(D8:J8)</f>
        <v>46.130555555555553</v>
      </c>
      <c r="O8" s="29"/>
    </row>
    <row r="9" spans="1:15" ht="9.4499999999999993" customHeight="1" x14ac:dyDescent="0.15">
      <c r="C9" s="21">
        <v>1</v>
      </c>
      <c r="D9" s="40">
        <v>35.020833333333329</v>
      </c>
      <c r="E9" s="40">
        <v>36.00416666666667</v>
      </c>
      <c r="F9" s="40">
        <v>36.758333333333333</v>
      </c>
      <c r="G9" s="40">
        <v>40.824999999999996</v>
      </c>
      <c r="H9" s="40">
        <v>42.252777777777773</v>
      </c>
      <c r="I9" s="40">
        <v>39.187499999999993</v>
      </c>
      <c r="J9" s="40">
        <v>29.936111111111117</v>
      </c>
      <c r="L9" s="40">
        <f t="shared" ref="L9:L31" si="0">AVERAGE(D9:H9)</f>
        <v>38.172222222222217</v>
      </c>
      <c r="M9" s="40">
        <f t="shared" ref="M9:M31" si="1">AVERAGE(D9:J9)</f>
        <v>37.140674603174602</v>
      </c>
      <c r="O9" s="29"/>
    </row>
    <row r="10" spans="1:15" ht="9.4499999999999993" customHeight="1" x14ac:dyDescent="0.15">
      <c r="C10" s="21">
        <v>2</v>
      </c>
      <c r="D10" s="40">
        <v>29.1875</v>
      </c>
      <c r="E10" s="40">
        <v>34.074999999999996</v>
      </c>
      <c r="F10" s="40">
        <v>33.524999999999999</v>
      </c>
      <c r="G10" s="40">
        <v>36.1</v>
      </c>
      <c r="H10" s="40">
        <v>37.459722222222219</v>
      </c>
      <c r="I10" s="40">
        <v>31.170833333333334</v>
      </c>
      <c r="J10" s="40">
        <v>28.302777777777777</v>
      </c>
      <c r="L10" s="40">
        <f t="shared" si="0"/>
        <v>34.069444444444443</v>
      </c>
      <c r="M10" s="40">
        <f t="shared" si="1"/>
        <v>32.831547619047612</v>
      </c>
      <c r="O10" s="29"/>
    </row>
    <row r="11" spans="1:15" ht="9.4499999999999993" customHeight="1" x14ac:dyDescent="0.15">
      <c r="C11" s="21">
        <v>3</v>
      </c>
      <c r="D11" s="40">
        <v>48.595833333333331</v>
      </c>
      <c r="E11" s="40">
        <v>46.716666666666669</v>
      </c>
      <c r="F11" s="40">
        <v>49.537499999999994</v>
      </c>
      <c r="G11" s="40">
        <v>49.974999999999994</v>
      </c>
      <c r="H11" s="40">
        <v>51.602777777777781</v>
      </c>
      <c r="I11" s="40">
        <v>33.487500000000004</v>
      </c>
      <c r="J11" s="40">
        <v>28.186111111111114</v>
      </c>
      <c r="L11" s="40">
        <f t="shared" si="0"/>
        <v>49.285555555555554</v>
      </c>
      <c r="M11" s="40">
        <f t="shared" si="1"/>
        <v>44.014484126984129</v>
      </c>
      <c r="O11" s="29"/>
    </row>
    <row r="12" spans="1:15" ht="9.4499999999999993" customHeight="1" x14ac:dyDescent="0.15">
      <c r="C12" s="21">
        <v>4</v>
      </c>
      <c r="D12" s="40">
        <v>86.620833333333337</v>
      </c>
      <c r="E12" s="40">
        <v>89.112499999999997</v>
      </c>
      <c r="F12" s="40">
        <v>85.516666666666666</v>
      </c>
      <c r="G12" s="40">
        <v>89.851388888888891</v>
      </c>
      <c r="H12" s="40">
        <v>88.741666666666674</v>
      </c>
      <c r="I12" s="40">
        <v>45.420833333333327</v>
      </c>
      <c r="J12" s="40">
        <v>28.898611111111112</v>
      </c>
      <c r="L12" s="40">
        <f t="shared" si="0"/>
        <v>87.968611111111116</v>
      </c>
      <c r="M12" s="40">
        <f t="shared" si="1"/>
        <v>73.45178571428572</v>
      </c>
    </row>
    <row r="13" spans="1:15" ht="9.4499999999999993" customHeight="1" x14ac:dyDescent="0.15">
      <c r="C13" s="21">
        <v>5</v>
      </c>
      <c r="D13" s="40">
        <v>338.82916666666665</v>
      </c>
      <c r="E13" s="40">
        <v>351.58333333333331</v>
      </c>
      <c r="F13" s="40">
        <v>353.125</v>
      </c>
      <c r="G13" s="40">
        <v>352.90833333333336</v>
      </c>
      <c r="H13" s="40">
        <v>336.90555555555557</v>
      </c>
      <c r="I13" s="40">
        <v>136.96250000000001</v>
      </c>
      <c r="J13" s="40">
        <v>100.40972222222223</v>
      </c>
      <c r="L13" s="40">
        <f t="shared" si="0"/>
        <v>346.67027777777776</v>
      </c>
      <c r="M13" s="40">
        <f t="shared" si="1"/>
        <v>281.53194444444443</v>
      </c>
    </row>
    <row r="14" spans="1:15" ht="9.4499999999999993" customHeight="1" x14ac:dyDescent="0.15">
      <c r="C14" s="21">
        <v>6</v>
      </c>
      <c r="D14" s="40">
        <v>632.35</v>
      </c>
      <c r="E14" s="40">
        <v>668.92500000000007</v>
      </c>
      <c r="F14" s="40">
        <v>673.87916666666672</v>
      </c>
      <c r="G14" s="40">
        <v>667.96944444444443</v>
      </c>
      <c r="H14" s="40">
        <v>646.04027777777776</v>
      </c>
      <c r="I14" s="40">
        <v>213.27500000000001</v>
      </c>
      <c r="J14" s="40">
        <v>150.05416666666665</v>
      </c>
      <c r="L14" s="40">
        <f t="shared" si="0"/>
        <v>657.83277777777778</v>
      </c>
      <c r="M14" s="40">
        <f t="shared" si="1"/>
        <v>521.78472222222229</v>
      </c>
    </row>
    <row r="15" spans="1:15" ht="9.4499999999999993" customHeight="1" x14ac:dyDescent="0.15">
      <c r="C15" s="21">
        <v>7</v>
      </c>
      <c r="D15" s="40">
        <v>788.00833333333333</v>
      </c>
      <c r="E15" s="40">
        <v>823.1583333333333</v>
      </c>
      <c r="F15" s="40">
        <v>822.29166666666663</v>
      </c>
      <c r="G15" s="40">
        <v>824.13472222222219</v>
      </c>
      <c r="H15" s="40">
        <v>799.20833333333337</v>
      </c>
      <c r="I15" s="40">
        <v>194.58750000000001</v>
      </c>
      <c r="J15" s="40">
        <v>112.3875</v>
      </c>
      <c r="L15" s="40">
        <f t="shared" si="0"/>
        <v>811.3602777777777</v>
      </c>
      <c r="M15" s="40">
        <f t="shared" si="1"/>
        <v>623.3966269841269</v>
      </c>
    </row>
    <row r="16" spans="1:15" ht="9.4499999999999993" customHeight="1" x14ac:dyDescent="0.15">
      <c r="C16" s="21">
        <v>8</v>
      </c>
      <c r="D16" s="40">
        <v>704.61666666666679</v>
      </c>
      <c r="E16" s="40">
        <v>745.49583333333328</v>
      </c>
      <c r="F16" s="40">
        <v>754.125</v>
      </c>
      <c r="G16" s="40">
        <v>729.85</v>
      </c>
      <c r="H16" s="40">
        <v>702.1541666666667</v>
      </c>
      <c r="I16" s="40">
        <v>225.25416666666669</v>
      </c>
      <c r="J16" s="40">
        <v>111.69583333333334</v>
      </c>
      <c r="L16" s="40">
        <f t="shared" si="0"/>
        <v>727.24833333333333</v>
      </c>
      <c r="M16" s="40">
        <f t="shared" si="1"/>
        <v>567.59880952380956</v>
      </c>
    </row>
    <row r="17" spans="3:13" ht="9.4499999999999993" customHeight="1" x14ac:dyDescent="0.15">
      <c r="C17" s="21">
        <v>9</v>
      </c>
      <c r="D17" s="40">
        <v>555.4041666666667</v>
      </c>
      <c r="E17" s="40">
        <v>570.25000000000011</v>
      </c>
      <c r="F17" s="40">
        <v>589.4375</v>
      </c>
      <c r="G17" s="40">
        <v>573.7833333333333</v>
      </c>
      <c r="H17" s="40">
        <v>576.41944444444437</v>
      </c>
      <c r="I17" s="40">
        <v>305.4041666666667</v>
      </c>
      <c r="J17" s="40">
        <v>167.96666666666667</v>
      </c>
      <c r="L17" s="40">
        <f t="shared" si="0"/>
        <v>573.05888888888887</v>
      </c>
      <c r="M17" s="40">
        <f t="shared" si="1"/>
        <v>476.9521825396825</v>
      </c>
    </row>
    <row r="18" spans="3:13" ht="9.4499999999999993" customHeight="1" x14ac:dyDescent="0.15">
      <c r="C18" s="21">
        <v>10</v>
      </c>
      <c r="D18" s="40">
        <v>492.70416666666671</v>
      </c>
      <c r="E18" s="40">
        <v>509.69166666666678</v>
      </c>
      <c r="F18" s="40">
        <v>506.05833333333334</v>
      </c>
      <c r="G18" s="40">
        <v>512.49166666666667</v>
      </c>
      <c r="H18" s="40">
        <v>528.43055555555554</v>
      </c>
      <c r="I18" s="40">
        <v>373.5291666666667</v>
      </c>
      <c r="J18" s="40">
        <v>262.23194444444442</v>
      </c>
      <c r="L18" s="40">
        <f t="shared" si="0"/>
        <v>509.87527777777785</v>
      </c>
      <c r="M18" s="40">
        <f t="shared" si="1"/>
        <v>455.01964285714291</v>
      </c>
    </row>
    <row r="19" spans="3:13" ht="9.4499999999999993" customHeight="1" x14ac:dyDescent="0.15">
      <c r="C19" s="21">
        <v>11</v>
      </c>
      <c r="D19" s="40">
        <v>507.79166666666669</v>
      </c>
      <c r="E19" s="40">
        <v>515.65833333333342</v>
      </c>
      <c r="F19" s="40">
        <v>524.03750000000002</v>
      </c>
      <c r="G19" s="40">
        <v>522.40694444444443</v>
      </c>
      <c r="H19" s="40">
        <v>544.48750000000007</v>
      </c>
      <c r="I19" s="40">
        <v>408.66666666666669</v>
      </c>
      <c r="J19" s="40">
        <v>355.77499999999992</v>
      </c>
      <c r="L19" s="40">
        <f t="shared" si="0"/>
        <v>522.87638888888898</v>
      </c>
      <c r="M19" s="40">
        <f t="shared" si="1"/>
        <v>482.68908730158734</v>
      </c>
    </row>
    <row r="20" spans="3:13" ht="9.4499999999999993" customHeight="1" x14ac:dyDescent="0.15">
      <c r="C20" s="21">
        <v>12</v>
      </c>
      <c r="D20" s="40">
        <v>557.95416666666665</v>
      </c>
      <c r="E20" s="40">
        <v>566.6583333333333</v>
      </c>
      <c r="F20" s="40">
        <v>583.0625</v>
      </c>
      <c r="G20" s="40">
        <v>580.16944444444437</v>
      </c>
      <c r="H20" s="40">
        <v>624.01249999999993</v>
      </c>
      <c r="I20" s="40">
        <v>431.01666666666665</v>
      </c>
      <c r="J20" s="40">
        <v>409.59305555555557</v>
      </c>
      <c r="L20" s="40">
        <f t="shared" si="0"/>
        <v>582.37138888888887</v>
      </c>
      <c r="M20" s="40">
        <f t="shared" si="1"/>
        <v>536.06666666666672</v>
      </c>
    </row>
    <row r="21" spans="3:13" ht="9.4499999999999993" customHeight="1" x14ac:dyDescent="0.15">
      <c r="C21" s="21">
        <v>13</v>
      </c>
      <c r="D21" s="40">
        <v>603.82083333333333</v>
      </c>
      <c r="E21" s="40">
        <v>626.13333333333333</v>
      </c>
      <c r="F21" s="40">
        <v>633.55000000000007</v>
      </c>
      <c r="G21" s="40">
        <v>630.34861111111115</v>
      </c>
      <c r="H21" s="40">
        <v>664.42638888888894</v>
      </c>
      <c r="I21" s="40">
        <v>459.83333333333331</v>
      </c>
      <c r="J21" s="40">
        <v>419.67638888888888</v>
      </c>
      <c r="L21" s="40">
        <f t="shared" si="0"/>
        <v>631.65583333333336</v>
      </c>
      <c r="M21" s="40">
        <f t="shared" si="1"/>
        <v>576.82698412698414</v>
      </c>
    </row>
    <row r="22" spans="3:13" ht="9.4499999999999993" customHeight="1" x14ac:dyDescent="0.15">
      <c r="C22" s="21">
        <v>14</v>
      </c>
      <c r="D22" s="40">
        <v>545.96249999999998</v>
      </c>
      <c r="E22" s="40">
        <v>559.0916666666667</v>
      </c>
      <c r="F22" s="40">
        <v>576.26666666666677</v>
      </c>
      <c r="G22" s="40">
        <v>570.94583333333333</v>
      </c>
      <c r="H22" s="40">
        <v>620.94444444444446</v>
      </c>
      <c r="I22" s="40">
        <v>422.45833333333331</v>
      </c>
      <c r="J22" s="40">
        <v>361.33888888888896</v>
      </c>
      <c r="L22" s="40">
        <f t="shared" si="0"/>
        <v>574.64222222222224</v>
      </c>
      <c r="M22" s="40">
        <f t="shared" si="1"/>
        <v>522.4297619047619</v>
      </c>
    </row>
    <row r="23" spans="3:13" ht="9.4499999999999993" customHeight="1" x14ac:dyDescent="0.15">
      <c r="C23" s="21">
        <v>15</v>
      </c>
      <c r="D23" s="40">
        <v>596.20416666666665</v>
      </c>
      <c r="E23" s="40">
        <v>629.6875</v>
      </c>
      <c r="F23" s="40">
        <v>642.69583333333333</v>
      </c>
      <c r="G23" s="40">
        <v>637.49444444444441</v>
      </c>
      <c r="H23" s="40">
        <v>676.87638888888898</v>
      </c>
      <c r="I23" s="40">
        <v>385.4041666666667</v>
      </c>
      <c r="J23" s="40">
        <v>318.30972222222221</v>
      </c>
      <c r="L23" s="40">
        <f t="shared" si="0"/>
        <v>636.5916666666667</v>
      </c>
      <c r="M23" s="40">
        <f t="shared" si="1"/>
        <v>555.23888888888894</v>
      </c>
    </row>
    <row r="24" spans="3:13" ht="9.4499999999999993" customHeight="1" x14ac:dyDescent="0.15">
      <c r="C24" s="21">
        <v>16</v>
      </c>
      <c r="D24" s="40">
        <v>716.63333333333333</v>
      </c>
      <c r="E24" s="40">
        <v>760.96666666666681</v>
      </c>
      <c r="F24" s="40">
        <v>778.29999999999984</v>
      </c>
      <c r="G24" s="40">
        <v>746.33611111111111</v>
      </c>
      <c r="H24" s="40">
        <v>725.69722222222219</v>
      </c>
      <c r="I24" s="40">
        <v>345.19166666666666</v>
      </c>
      <c r="J24" s="40">
        <v>251.45416666666668</v>
      </c>
      <c r="L24" s="40">
        <f t="shared" si="0"/>
        <v>745.5866666666667</v>
      </c>
      <c r="M24" s="40">
        <f t="shared" si="1"/>
        <v>617.79702380952381</v>
      </c>
    </row>
    <row r="25" spans="3:13" ht="9.4499999999999993" customHeight="1" x14ac:dyDescent="0.15">
      <c r="C25" s="21">
        <v>17</v>
      </c>
      <c r="D25" s="40">
        <v>710.79583333333323</v>
      </c>
      <c r="E25" s="40">
        <v>758.41666666666663</v>
      </c>
      <c r="F25" s="40">
        <v>766.82916666666654</v>
      </c>
      <c r="G25" s="40">
        <v>743.85555555555538</v>
      </c>
      <c r="H25" s="40">
        <v>689.53472222222217</v>
      </c>
      <c r="I25" s="40">
        <v>313.6583333333333</v>
      </c>
      <c r="J25" s="40">
        <v>211.9388888888889</v>
      </c>
      <c r="L25" s="40">
        <f t="shared" si="0"/>
        <v>733.88638888888886</v>
      </c>
      <c r="M25" s="40">
        <f t="shared" si="1"/>
        <v>599.28988095238094</v>
      </c>
    </row>
    <row r="26" spans="3:13" ht="9.4499999999999993" customHeight="1" x14ac:dyDescent="0.15">
      <c r="C26" s="21">
        <v>18</v>
      </c>
      <c r="D26" s="40">
        <v>532.76666666666665</v>
      </c>
      <c r="E26" s="40">
        <v>590.75000000000011</v>
      </c>
      <c r="F26" s="40">
        <v>582.30833333333328</v>
      </c>
      <c r="G26" s="40">
        <v>573.63888888888891</v>
      </c>
      <c r="H26" s="40">
        <v>500.72499999999997</v>
      </c>
      <c r="I26" s="40">
        <v>287.72499999999997</v>
      </c>
      <c r="J26" s="40">
        <v>217.40833333333333</v>
      </c>
      <c r="L26" s="40">
        <f t="shared" si="0"/>
        <v>556.03777777777782</v>
      </c>
      <c r="M26" s="40">
        <f t="shared" si="1"/>
        <v>469.33174603174609</v>
      </c>
    </row>
    <row r="27" spans="3:13" ht="9.4499999999999993" customHeight="1" x14ac:dyDescent="0.15">
      <c r="C27" s="21">
        <v>19</v>
      </c>
      <c r="D27" s="40">
        <v>287.15416666666664</v>
      </c>
      <c r="E27" s="40">
        <v>315.68333333333334</v>
      </c>
      <c r="F27" s="40">
        <v>314.65000000000003</v>
      </c>
      <c r="G27" s="40">
        <v>306.84583333333336</v>
      </c>
      <c r="H27" s="40">
        <v>283.54166666666669</v>
      </c>
      <c r="I27" s="40">
        <v>189.28333333333333</v>
      </c>
      <c r="J27" s="40">
        <v>144.74027777777778</v>
      </c>
      <c r="L27" s="40">
        <f t="shared" si="0"/>
        <v>301.57499999999999</v>
      </c>
      <c r="M27" s="40">
        <f t="shared" si="1"/>
        <v>263.12837301587302</v>
      </c>
    </row>
    <row r="28" spans="3:13" ht="9.4499999999999993" customHeight="1" x14ac:dyDescent="0.15">
      <c r="C28" s="21">
        <v>20</v>
      </c>
      <c r="D28" s="40">
        <v>176.01249999999996</v>
      </c>
      <c r="E28" s="40">
        <v>186.11249999999998</v>
      </c>
      <c r="F28" s="40">
        <v>195.42499999999998</v>
      </c>
      <c r="G28" s="40">
        <v>191.68611111111113</v>
      </c>
      <c r="H28" s="40">
        <v>195.44861111111115</v>
      </c>
      <c r="I28" s="40">
        <v>131.68333333333334</v>
      </c>
      <c r="J28" s="40">
        <v>115.72083333333335</v>
      </c>
      <c r="L28" s="40">
        <f t="shared" si="0"/>
        <v>188.93694444444446</v>
      </c>
      <c r="M28" s="40">
        <f t="shared" si="1"/>
        <v>170.2984126984127</v>
      </c>
    </row>
    <row r="29" spans="3:13" ht="9.4499999999999993" customHeight="1" x14ac:dyDescent="0.15">
      <c r="C29" s="21">
        <v>21</v>
      </c>
      <c r="D29" s="40">
        <v>177.63333333333333</v>
      </c>
      <c r="E29" s="40">
        <v>199.66666666666671</v>
      </c>
      <c r="F29" s="40">
        <v>202.90416666666667</v>
      </c>
      <c r="G29" s="40">
        <v>195.52499999999998</v>
      </c>
      <c r="H29" s="40">
        <v>166.04305555555555</v>
      </c>
      <c r="I29" s="40">
        <v>106.03750000000001</v>
      </c>
      <c r="J29" s="40">
        <v>111.26527777777778</v>
      </c>
      <c r="L29" s="40">
        <f t="shared" si="0"/>
        <v>188.35444444444448</v>
      </c>
      <c r="M29" s="40">
        <f t="shared" si="1"/>
        <v>165.58214285714286</v>
      </c>
    </row>
    <row r="30" spans="3:13" ht="9.4499999999999993" customHeight="1" x14ac:dyDescent="0.15">
      <c r="C30" s="21">
        <v>22</v>
      </c>
      <c r="D30" s="40">
        <v>86.295833333333348</v>
      </c>
      <c r="E30" s="40">
        <v>108.45</v>
      </c>
      <c r="F30" s="40">
        <v>100.38333333333333</v>
      </c>
      <c r="G30" s="40">
        <v>101.55416666666666</v>
      </c>
      <c r="H30" s="40">
        <v>101.25833333333333</v>
      </c>
      <c r="I30" s="40">
        <v>77.512500000000003</v>
      </c>
      <c r="J30" s="40">
        <v>67.663888888888891</v>
      </c>
      <c r="L30" s="40">
        <f t="shared" si="0"/>
        <v>99.588333333333338</v>
      </c>
      <c r="M30" s="40">
        <f t="shared" si="1"/>
        <v>91.874007936507937</v>
      </c>
    </row>
    <row r="31" spans="3:13" ht="9.4499999999999993" customHeight="1" x14ac:dyDescent="0.15">
      <c r="C31" s="21">
        <v>23</v>
      </c>
      <c r="D31" s="40">
        <v>55.854166666666664</v>
      </c>
      <c r="E31" s="40">
        <v>65.724999999999994</v>
      </c>
      <c r="F31" s="40">
        <v>65.091666666666669</v>
      </c>
      <c r="G31" s="40">
        <v>64.918055555555554</v>
      </c>
      <c r="H31" s="40">
        <v>68.095833333333317</v>
      </c>
      <c r="I31" s="40">
        <v>58.666666666666664</v>
      </c>
      <c r="J31" s="40">
        <v>49.9375</v>
      </c>
      <c r="L31" s="40">
        <f t="shared" si="0"/>
        <v>63.936944444444443</v>
      </c>
      <c r="M31" s="40">
        <f t="shared" si="1"/>
        <v>61.184126984126983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7312.6624999999995</v>
      </c>
      <c r="E33" s="40">
        <f t="shared" ref="E33:J33" si="2">SUM(E15:E26)</f>
        <v>7655.9583333333348</v>
      </c>
      <c r="F33" s="40">
        <f t="shared" si="2"/>
        <v>7758.9624999999996</v>
      </c>
      <c r="G33" s="40">
        <f t="shared" si="2"/>
        <v>7645.4555555555544</v>
      </c>
      <c r="H33" s="40">
        <f t="shared" si="2"/>
        <v>7652.9166666666661</v>
      </c>
      <c r="I33" s="40">
        <f t="shared" si="2"/>
        <v>4152.729166666667</v>
      </c>
      <c r="J33" s="40">
        <f t="shared" si="2"/>
        <v>3199.776388888889</v>
      </c>
      <c r="L33" s="40">
        <f>SUM(L15:L26)</f>
        <v>7605.1911111111112</v>
      </c>
      <c r="M33" s="40">
        <f>SUM(M15:M26)</f>
        <v>6482.6373015873023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2048.0291666666667</v>
      </c>
      <c r="E34" s="40">
        <f t="shared" ref="E34:J34" si="3">SUM(E15:E17)</f>
        <v>2138.9041666666667</v>
      </c>
      <c r="F34" s="40">
        <f t="shared" si="3"/>
        <v>2165.8541666666665</v>
      </c>
      <c r="G34" s="40">
        <f t="shared" si="3"/>
        <v>2127.7680555555553</v>
      </c>
      <c r="H34" s="40">
        <f t="shared" si="3"/>
        <v>2077.7819444444444</v>
      </c>
      <c r="I34" s="40">
        <f t="shared" si="3"/>
        <v>725.24583333333339</v>
      </c>
      <c r="J34" s="40">
        <f t="shared" si="3"/>
        <v>392.05</v>
      </c>
      <c r="L34" s="40">
        <f>SUM(L15:L17)</f>
        <v>2111.6675</v>
      </c>
      <c r="M34" s="40">
        <f>SUM(M15:M17)</f>
        <v>1667.9476190476191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3304.4375</v>
      </c>
      <c r="E35" s="40">
        <f t="shared" ref="E35:J35" si="4">SUM(E18:E23)</f>
        <v>3406.9208333333336</v>
      </c>
      <c r="F35" s="40">
        <f t="shared" si="4"/>
        <v>3465.6708333333336</v>
      </c>
      <c r="G35" s="40">
        <f t="shared" si="4"/>
        <v>3453.8569444444443</v>
      </c>
      <c r="H35" s="40">
        <f t="shared" si="4"/>
        <v>3659.1777777777779</v>
      </c>
      <c r="I35" s="40">
        <f t="shared" si="4"/>
        <v>2480.9083333333333</v>
      </c>
      <c r="J35" s="40">
        <f t="shared" si="4"/>
        <v>2126.9249999999997</v>
      </c>
      <c r="L35" s="40">
        <f>SUM(L18:L23)</f>
        <v>3458.012777777778</v>
      </c>
      <c r="M35" s="40">
        <f>SUM(M18:M23)</f>
        <v>3128.2710317460323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1960.1958333333332</v>
      </c>
      <c r="E36" s="40">
        <f t="shared" ref="E36:J36" si="5">SUM(E24:E26)</f>
        <v>2110.1333333333337</v>
      </c>
      <c r="F36" s="40">
        <f t="shared" si="5"/>
        <v>2127.4374999999995</v>
      </c>
      <c r="G36" s="40">
        <f t="shared" si="5"/>
        <v>2063.8305555555553</v>
      </c>
      <c r="H36" s="40">
        <f t="shared" si="5"/>
        <v>1915.9569444444442</v>
      </c>
      <c r="I36" s="40">
        <f t="shared" si="5"/>
        <v>946.57499999999982</v>
      </c>
      <c r="J36" s="40">
        <f t="shared" si="5"/>
        <v>680.80138888888894</v>
      </c>
      <c r="L36" s="40">
        <f>SUM(L24:L26)</f>
        <v>2035.5108333333335</v>
      </c>
      <c r="M36" s="40">
        <f>SUM(M24:M26)</f>
        <v>1686.4186507936511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9307.8374999999996</v>
      </c>
      <c r="E37" s="40">
        <f t="shared" ref="E37:J37" si="6">SUM(E8:E31)</f>
        <v>9800.2541666666657</v>
      </c>
      <c r="F37" s="40">
        <f t="shared" si="6"/>
        <v>9915.1791666666668</v>
      </c>
      <c r="G37" s="40">
        <f t="shared" si="6"/>
        <v>9791.8013888888872</v>
      </c>
      <c r="H37" s="40">
        <f t="shared" si="6"/>
        <v>9719.3180555555537</v>
      </c>
      <c r="I37" s="40">
        <f t="shared" si="6"/>
        <v>5263.2833333333347</v>
      </c>
      <c r="J37" s="40">
        <f t="shared" si="6"/>
        <v>4103.4569444444442</v>
      </c>
      <c r="L37" s="40">
        <f>SUM(L8:L31)</f>
        <v>9706.8780555555568</v>
      </c>
      <c r="M37" s="40">
        <f>SUM(M8:M31)</f>
        <v>8271.5900793650781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10473.1</v>
      </c>
      <c r="D43" s="35">
        <v>10754.35</v>
      </c>
      <c r="E43" s="35">
        <v>8387.34</v>
      </c>
      <c r="F43" s="35">
        <v>3937.3399999999997</v>
      </c>
      <c r="G43" s="35">
        <v>4886.880000000001</v>
      </c>
      <c r="H43" s="35">
        <v>6351.9500000000007</v>
      </c>
      <c r="I43" s="35">
        <v>7195.72</v>
      </c>
      <c r="J43" s="35">
        <v>7498.3399999999992</v>
      </c>
      <c r="K43" s="35">
        <v>8165.18</v>
      </c>
      <c r="L43" s="35">
        <v>8114.7</v>
      </c>
      <c r="M43" s="35">
        <v>7636.6433333333325</v>
      </c>
      <c r="N43" s="35">
        <v>7860.75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13151.2</v>
      </c>
      <c r="D44" s="35">
        <v>13444.050000000001</v>
      </c>
      <c r="E44" s="35">
        <v>10645.840000000002</v>
      </c>
      <c r="F44" s="35">
        <v>5212.95</v>
      </c>
      <c r="G44" s="35">
        <v>6480.52</v>
      </c>
      <c r="H44" s="35">
        <v>8245.41</v>
      </c>
      <c r="I44" s="35">
        <v>9268.4999999999982</v>
      </c>
      <c r="J44" s="35">
        <v>9757.2200000000012</v>
      </c>
      <c r="K44" s="35">
        <v>10291.730000000001</v>
      </c>
      <c r="L44" s="35">
        <v>10277.629999999997</v>
      </c>
      <c r="M44" s="35">
        <v>9721.6933333333345</v>
      </c>
      <c r="N44" s="35">
        <v>9985.7933333333367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5821</v>
      </c>
      <c r="D47" s="35">
        <v>5594.4000000000005</v>
      </c>
      <c r="E47" s="35">
        <v>4206.5</v>
      </c>
      <c r="F47" s="35">
        <v>2004.5</v>
      </c>
      <c r="G47" s="35">
        <v>2696.4</v>
      </c>
      <c r="H47" s="35">
        <v>3561.75</v>
      </c>
      <c r="I47" s="35">
        <v>4009.25</v>
      </c>
      <c r="J47" s="35">
        <v>4203</v>
      </c>
      <c r="K47" s="35">
        <v>4557.5</v>
      </c>
      <c r="L47" s="35">
        <v>4791.2000000000007</v>
      </c>
      <c r="M47" s="35">
        <v>3828.75</v>
      </c>
      <c r="N47" s="35">
        <v>4558.5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7131</v>
      </c>
      <c r="D48" s="35">
        <v>7097.4000000000005</v>
      </c>
      <c r="E48" s="35">
        <v>5273</v>
      </c>
      <c r="F48" s="35">
        <v>2655.5</v>
      </c>
      <c r="G48" s="35">
        <v>3538.0000000000009</v>
      </c>
      <c r="H48" s="35">
        <v>4639.5</v>
      </c>
      <c r="I48" s="35">
        <v>5160</v>
      </c>
      <c r="J48" s="35">
        <v>5392.3999999999987</v>
      </c>
      <c r="K48" s="35">
        <v>5722.25</v>
      </c>
      <c r="L48" s="35">
        <v>5981.6</v>
      </c>
      <c r="M48" s="35">
        <v>4885</v>
      </c>
      <c r="N48" s="35">
        <v>5683.75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4145</v>
      </c>
      <c r="D51" s="35">
        <v>4392.25</v>
      </c>
      <c r="E51" s="35">
        <v>3980.5</v>
      </c>
      <c r="F51" s="35">
        <v>1328.6666666666667</v>
      </c>
      <c r="G51" s="35">
        <v>1955.8</v>
      </c>
      <c r="H51" s="35">
        <v>2639.5</v>
      </c>
      <c r="I51" s="35">
        <v>2945.25</v>
      </c>
      <c r="J51" s="35">
        <v>3184.4</v>
      </c>
      <c r="K51" s="35">
        <v>3478.75</v>
      </c>
      <c r="L51" s="35">
        <v>3674.75</v>
      </c>
      <c r="M51" s="35">
        <v>2982.2000000000007</v>
      </c>
      <c r="N51" s="35">
        <v>3690.25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5148</v>
      </c>
      <c r="D52" s="35">
        <v>5461</v>
      </c>
      <c r="E52" s="35">
        <v>5037.5</v>
      </c>
      <c r="F52" s="35">
        <v>1888.3333333333335</v>
      </c>
      <c r="G52" s="35">
        <v>2638.8</v>
      </c>
      <c r="H52" s="35">
        <v>3514.75</v>
      </c>
      <c r="I52" s="35">
        <v>3888.5</v>
      </c>
      <c r="J52" s="35">
        <v>4095.2</v>
      </c>
      <c r="K52" s="35">
        <v>4442.5</v>
      </c>
      <c r="L52" s="35">
        <v>4612</v>
      </c>
      <c r="M52" s="35">
        <v>3877.4000000000005</v>
      </c>
      <c r="N52" s="35">
        <v>4637.5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98" display="Index" xr:uid="{FA9822EA-C9D9-4718-B9D9-91B7A21097C2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53715-7D01-4476-ABF2-08F44916BE12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126</v>
      </c>
      <c r="E3" s="46"/>
      <c r="F3" s="46"/>
      <c r="G3" s="8"/>
      <c r="H3" s="48" t="s">
        <v>43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4326.1708333333327</v>
      </c>
      <c r="Q6" s="19">
        <v>4672.3375000000015</v>
      </c>
      <c r="R6" s="19">
        <v>4774.5708333333332</v>
      </c>
      <c r="S6" s="19">
        <v>4693.3958333333339</v>
      </c>
      <c r="T6" s="19">
        <v>4474.5500000000011</v>
      </c>
      <c r="U6" s="19">
        <v>1917.7250000000001</v>
      </c>
      <c r="V6" s="19">
        <v>1361.325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3913.5416666666665</v>
      </c>
      <c r="Q7" s="19">
        <v>4256.083333333333</v>
      </c>
      <c r="R7" s="19">
        <v>4351.7000000000007</v>
      </c>
      <c r="S7" s="19">
        <v>4315</v>
      </c>
      <c r="T7" s="19">
        <v>4101.4333333333334</v>
      </c>
      <c r="U7" s="19">
        <v>1945.4375</v>
      </c>
      <c r="V7" s="19">
        <v>1343.8680555555554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8239.7124999999996</v>
      </c>
      <c r="Q8" s="19">
        <f t="shared" ref="Q8:V8" si="0">SUM(Q6:Q7)</f>
        <v>8928.4208333333336</v>
      </c>
      <c r="R8" s="19">
        <f t="shared" si="0"/>
        <v>9126.2708333333339</v>
      </c>
      <c r="S8" s="19">
        <f t="shared" si="0"/>
        <v>9008.3958333333339</v>
      </c>
      <c r="T8" s="19">
        <f t="shared" si="0"/>
        <v>8575.9833333333336</v>
      </c>
      <c r="U8" s="19">
        <f t="shared" si="0"/>
        <v>3863.1625000000004</v>
      </c>
      <c r="V8" s="19">
        <f t="shared" si="0"/>
        <v>2705.1930555555555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7220.85</v>
      </c>
      <c r="Q10" s="19">
        <v>7030.25</v>
      </c>
      <c r="R10" s="19">
        <v>5493.4500000000007</v>
      </c>
      <c r="S10" s="19">
        <v>2736.7000000000007</v>
      </c>
      <c r="T10" s="19">
        <v>3143.9600000000005</v>
      </c>
      <c r="U10" s="19">
        <v>4021.7499999999995</v>
      </c>
      <c r="V10" s="19">
        <v>4333.5200000000013</v>
      </c>
      <c r="W10" s="19">
        <v>3893.9600000000005</v>
      </c>
      <c r="X10" s="19">
        <v>3823.34</v>
      </c>
      <c r="Y10" s="19">
        <v>4482.3099999999995</v>
      </c>
      <c r="Z10" s="19">
        <v>4394.4699999999993</v>
      </c>
      <c r="AA10" s="19">
        <v>4483.9000000000015</v>
      </c>
    </row>
    <row r="11" spans="1:27" ht="9.4499999999999993" customHeight="1" x14ac:dyDescent="0.15">
      <c r="C11" s="21"/>
      <c r="O11" s="18" t="s">
        <v>89</v>
      </c>
      <c r="P11" s="19">
        <v>6714.85</v>
      </c>
      <c r="Q11" s="19">
        <v>6533.6</v>
      </c>
      <c r="R11" s="19">
        <v>4998.8399999999992</v>
      </c>
      <c r="S11" s="19">
        <v>2460.3599999999997</v>
      </c>
      <c r="T11" s="19">
        <v>2831.9799999999996</v>
      </c>
      <c r="U11" s="19">
        <v>3605.8700000000003</v>
      </c>
      <c r="V11" s="19">
        <v>3801.62</v>
      </c>
      <c r="W11" s="19">
        <v>3263.97</v>
      </c>
      <c r="X11" s="19">
        <v>3306.17</v>
      </c>
      <c r="Y11" s="19">
        <v>4284.5999999999995</v>
      </c>
      <c r="Z11" s="19">
        <v>4200.3600000000006</v>
      </c>
      <c r="AA11" s="19">
        <v>4248.4000000000005</v>
      </c>
    </row>
    <row r="12" spans="1:27" ht="9.4499999999999993" customHeight="1" x14ac:dyDescent="0.15">
      <c r="C12" s="21"/>
      <c r="O12" s="18" t="s">
        <v>90</v>
      </c>
      <c r="P12" s="19">
        <f>SUM(P10:P11)</f>
        <v>13935.7</v>
      </c>
      <c r="Q12" s="19">
        <f t="shared" ref="Q12:AA12" si="1">SUM(Q10:Q11)</f>
        <v>13563.85</v>
      </c>
      <c r="R12" s="19">
        <f t="shared" si="1"/>
        <v>10492.29</v>
      </c>
      <c r="S12" s="19">
        <f t="shared" si="1"/>
        <v>5197.0600000000004</v>
      </c>
      <c r="T12" s="19">
        <f t="shared" si="1"/>
        <v>5975.9400000000005</v>
      </c>
      <c r="U12" s="19">
        <f t="shared" si="1"/>
        <v>7627.62</v>
      </c>
      <c r="V12" s="19">
        <f t="shared" si="1"/>
        <v>8135.1400000000012</v>
      </c>
      <c r="W12" s="19">
        <f t="shared" si="1"/>
        <v>7157.93</v>
      </c>
      <c r="X12" s="19">
        <f t="shared" si="1"/>
        <v>7129.51</v>
      </c>
      <c r="Y12" s="19">
        <f t="shared" si="1"/>
        <v>8766.91</v>
      </c>
      <c r="Z12" s="19">
        <f t="shared" si="1"/>
        <v>8594.83</v>
      </c>
      <c r="AA12" s="19">
        <f t="shared" si="1"/>
        <v>8732.3000000000029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/>
      <c r="Q14" s="24"/>
      <c r="R14" s="24">
        <v>6227.6666654000001</v>
      </c>
      <c r="S14" s="24">
        <v>6643.9891552000008</v>
      </c>
      <c r="T14" s="25">
        <v>7107.7339662000004</v>
      </c>
      <c r="U14" s="25">
        <v>7681.2459863999993</v>
      </c>
      <c r="V14" s="25">
        <v>7771.0355413999996</v>
      </c>
      <c r="W14" s="25">
        <v>7690.7666666666664</v>
      </c>
      <c r="X14" s="25">
        <v>7207.8666666666677</v>
      </c>
      <c r="Y14" s="19">
        <v>4588.2050000000017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2"/>
      <c r="Q15" s="24"/>
      <c r="R15" s="25">
        <v>5416.5833317999995</v>
      </c>
      <c r="S15" s="25">
        <v>5914.2513783999993</v>
      </c>
      <c r="T15" s="25">
        <v>6232.6225078000007</v>
      </c>
      <c r="U15" s="25">
        <v>6709.3639870000006</v>
      </c>
      <c r="V15" s="25">
        <v>7700.1977627999995</v>
      </c>
      <c r="W15" s="41">
        <v>7369.8166666666675</v>
      </c>
      <c r="X15" s="41">
        <v>6767.0483333333341</v>
      </c>
      <c r="Y15" s="19">
        <v>4187.5516666666672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/>
      <c r="Q16" s="16"/>
      <c r="R16" s="19">
        <f t="shared" ref="R16:X16" si="3">SUM(R14:R15)</f>
        <v>11644.249997200001</v>
      </c>
      <c r="S16" s="19">
        <f t="shared" si="3"/>
        <v>12558.240533600001</v>
      </c>
      <c r="T16" s="19">
        <f t="shared" si="3"/>
        <v>13340.356474</v>
      </c>
      <c r="U16" s="19">
        <f t="shared" si="3"/>
        <v>14390.6099734</v>
      </c>
      <c r="V16" s="19">
        <f t="shared" si="3"/>
        <v>15471.233304199999</v>
      </c>
      <c r="W16" s="19">
        <f t="shared" si="3"/>
        <v>15060.583333333334</v>
      </c>
      <c r="X16" s="19">
        <f t="shared" si="3"/>
        <v>13974.915000000001</v>
      </c>
      <c r="Y16" s="19">
        <f>SUM(Y14:Y15)</f>
        <v>8775.756666666668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99" display="Index" xr:uid="{2B3086CB-2E45-421B-959B-09D453FFB348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C74DA-F106-48BD-BB94-2FD2CEADD07D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126</v>
      </c>
      <c r="E3" s="46"/>
      <c r="F3" s="46"/>
      <c r="G3" s="8"/>
      <c r="H3" s="48" t="s">
        <v>43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22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13.095833333333333</v>
      </c>
      <c r="E8" s="40">
        <v>18.574999999999999</v>
      </c>
      <c r="F8" s="40">
        <v>18.879166666666666</v>
      </c>
      <c r="G8" s="40">
        <v>18.908333333333335</v>
      </c>
      <c r="H8" s="40">
        <v>19.466666666666665</v>
      </c>
      <c r="I8" s="40">
        <v>19.584722222222222</v>
      </c>
      <c r="J8" s="40">
        <v>14.294444444444444</v>
      </c>
      <c r="L8" s="40">
        <f>AVERAGE(D8:H8)</f>
        <v>17.785</v>
      </c>
      <c r="M8" s="40">
        <f>AVERAGE(D8:J8)</f>
        <v>17.543452380952381</v>
      </c>
      <c r="O8" s="29"/>
    </row>
    <row r="9" spans="1:15" ht="9.4499999999999993" customHeight="1" x14ac:dyDescent="0.15">
      <c r="C9" s="21">
        <v>1</v>
      </c>
      <c r="D9" s="40">
        <v>9.6833333333333318</v>
      </c>
      <c r="E9" s="40">
        <v>15.258333333333333</v>
      </c>
      <c r="F9" s="40">
        <v>16.679166666666664</v>
      </c>
      <c r="G9" s="40">
        <v>17.104166666666668</v>
      </c>
      <c r="H9" s="40">
        <v>17.883333333333333</v>
      </c>
      <c r="I9" s="40">
        <v>16.900000000000002</v>
      </c>
      <c r="J9" s="40">
        <v>8.6722222222222225</v>
      </c>
      <c r="L9" s="40">
        <f t="shared" ref="L9:L31" si="0">AVERAGE(D9:H9)</f>
        <v>15.321666666666664</v>
      </c>
      <c r="M9" s="40">
        <f t="shared" ref="M9:M31" si="1">AVERAGE(D9:J9)</f>
        <v>14.59722222222222</v>
      </c>
      <c r="O9" s="29"/>
    </row>
    <row r="10" spans="1:15" ht="9.4499999999999993" customHeight="1" x14ac:dyDescent="0.15">
      <c r="C10" s="21">
        <v>2</v>
      </c>
      <c r="D10" s="40">
        <v>10.633333333333333</v>
      </c>
      <c r="E10" s="40">
        <v>16.5625</v>
      </c>
      <c r="F10" s="40">
        <v>17.474999999999998</v>
      </c>
      <c r="G10" s="40">
        <v>18.641666666666669</v>
      </c>
      <c r="H10" s="40">
        <v>19.487500000000001</v>
      </c>
      <c r="I10" s="40">
        <v>14.930555555555555</v>
      </c>
      <c r="J10" s="40">
        <v>9.0444444444444443</v>
      </c>
      <c r="L10" s="40">
        <f t="shared" si="0"/>
        <v>16.559999999999999</v>
      </c>
      <c r="M10" s="40">
        <f t="shared" si="1"/>
        <v>15.25357142857143</v>
      </c>
      <c r="O10" s="29"/>
    </row>
    <row r="11" spans="1:15" ht="9.4499999999999993" customHeight="1" x14ac:dyDescent="0.15">
      <c r="C11" s="21">
        <v>3</v>
      </c>
      <c r="D11" s="40">
        <v>13.683333333333332</v>
      </c>
      <c r="E11" s="40">
        <v>20.016666666666666</v>
      </c>
      <c r="F11" s="40">
        <v>23.304166666666664</v>
      </c>
      <c r="G11" s="40">
        <v>24.008333333333336</v>
      </c>
      <c r="H11" s="40">
        <v>22.741666666666664</v>
      </c>
      <c r="I11" s="40">
        <v>15.347222222222221</v>
      </c>
      <c r="J11" s="40">
        <v>7.3708333333333336</v>
      </c>
      <c r="L11" s="40">
        <f t="shared" si="0"/>
        <v>20.750833333333333</v>
      </c>
      <c r="M11" s="40">
        <f t="shared" si="1"/>
        <v>18.06746031746032</v>
      </c>
      <c r="O11" s="29"/>
    </row>
    <row r="12" spans="1:15" ht="9.4499999999999993" customHeight="1" x14ac:dyDescent="0.15">
      <c r="C12" s="21">
        <v>4</v>
      </c>
      <c r="D12" s="40">
        <v>42.879166666666663</v>
      </c>
      <c r="E12" s="40">
        <v>51.887499999999996</v>
      </c>
      <c r="F12" s="40">
        <v>52.662500000000001</v>
      </c>
      <c r="G12" s="40">
        <v>52.92499999999999</v>
      </c>
      <c r="H12" s="40">
        <v>51.375</v>
      </c>
      <c r="I12" s="40">
        <v>21.029166666666669</v>
      </c>
      <c r="J12" s="40">
        <v>12.083333333333334</v>
      </c>
      <c r="L12" s="40">
        <f t="shared" si="0"/>
        <v>50.345833333333324</v>
      </c>
      <c r="M12" s="40">
        <f t="shared" si="1"/>
        <v>40.691666666666663</v>
      </c>
    </row>
    <row r="13" spans="1:15" ht="9.4499999999999993" customHeight="1" x14ac:dyDescent="0.15">
      <c r="C13" s="21">
        <v>5</v>
      </c>
      <c r="D13" s="40">
        <v>184.73749999999998</v>
      </c>
      <c r="E13" s="40">
        <v>208.66249999999999</v>
      </c>
      <c r="F13" s="40">
        <v>211.375</v>
      </c>
      <c r="G13" s="40">
        <v>215.19583333333333</v>
      </c>
      <c r="H13" s="40">
        <v>201.75833333333333</v>
      </c>
      <c r="I13" s="40">
        <v>76.05972222222222</v>
      </c>
      <c r="J13" s="40">
        <v>44.401388888888881</v>
      </c>
      <c r="L13" s="40">
        <f t="shared" si="0"/>
        <v>204.34583333333333</v>
      </c>
      <c r="M13" s="40">
        <f t="shared" si="1"/>
        <v>163.17003968253968</v>
      </c>
    </row>
    <row r="14" spans="1:15" ht="9.4499999999999993" customHeight="1" x14ac:dyDescent="0.15">
      <c r="C14" s="21">
        <v>6</v>
      </c>
      <c r="D14" s="40">
        <v>306.69583333333333</v>
      </c>
      <c r="E14" s="40">
        <v>330.17916666666662</v>
      </c>
      <c r="F14" s="40">
        <v>333.32916666666671</v>
      </c>
      <c r="G14" s="40">
        <v>333.77916666666664</v>
      </c>
      <c r="H14" s="40">
        <v>306.65000000000003</v>
      </c>
      <c r="I14" s="40">
        <v>94.316666666666663</v>
      </c>
      <c r="J14" s="40">
        <v>53.647222222222219</v>
      </c>
      <c r="L14" s="40">
        <f t="shared" si="0"/>
        <v>322.12666666666667</v>
      </c>
      <c r="M14" s="40">
        <f t="shared" si="1"/>
        <v>251.22817460317461</v>
      </c>
    </row>
    <row r="15" spans="1:15" ht="9.4499999999999993" customHeight="1" x14ac:dyDescent="0.15">
      <c r="C15" s="21">
        <v>7</v>
      </c>
      <c r="D15" s="40">
        <v>501.50833333333338</v>
      </c>
      <c r="E15" s="40">
        <v>540.5916666666667</v>
      </c>
      <c r="F15" s="40">
        <v>537.11666666666667</v>
      </c>
      <c r="G15" s="40">
        <v>531.61250000000007</v>
      </c>
      <c r="H15" s="40">
        <v>490.2791666666667</v>
      </c>
      <c r="I15" s="40">
        <v>115.72083333333335</v>
      </c>
      <c r="J15" s="40">
        <v>48.904166666666669</v>
      </c>
      <c r="L15" s="40">
        <f t="shared" si="0"/>
        <v>520.22166666666669</v>
      </c>
      <c r="M15" s="40">
        <f t="shared" si="1"/>
        <v>395.10476190476192</v>
      </c>
    </row>
    <row r="16" spans="1:15" ht="9.4499999999999993" customHeight="1" x14ac:dyDescent="0.15">
      <c r="C16" s="21">
        <v>8</v>
      </c>
      <c r="D16" s="40">
        <v>516.39583333333337</v>
      </c>
      <c r="E16" s="40">
        <v>548.23749999999995</v>
      </c>
      <c r="F16" s="40">
        <v>550.34583333333342</v>
      </c>
      <c r="G16" s="40">
        <v>543.50833333333333</v>
      </c>
      <c r="H16" s="40">
        <v>495.89166666666671</v>
      </c>
      <c r="I16" s="40">
        <v>112.70277777777778</v>
      </c>
      <c r="J16" s="40">
        <v>56.48749999999999</v>
      </c>
      <c r="L16" s="40">
        <f t="shared" si="0"/>
        <v>530.87583333333328</v>
      </c>
      <c r="M16" s="40">
        <f t="shared" si="1"/>
        <v>403.36706349206349</v>
      </c>
    </row>
    <row r="17" spans="3:13" ht="9.4499999999999993" customHeight="1" x14ac:dyDescent="0.15">
      <c r="C17" s="21">
        <v>9</v>
      </c>
      <c r="D17" s="40">
        <v>336.03333333333336</v>
      </c>
      <c r="E17" s="40">
        <v>362.17916666666662</v>
      </c>
      <c r="F17" s="40">
        <v>353.3416666666667</v>
      </c>
      <c r="G17" s="40">
        <v>345.92916666666662</v>
      </c>
      <c r="H17" s="40">
        <v>320.71666666666664</v>
      </c>
      <c r="I17" s="40">
        <v>137.40416666666667</v>
      </c>
      <c r="J17" s="40">
        <v>89.652777777777771</v>
      </c>
      <c r="L17" s="40">
        <f t="shared" si="0"/>
        <v>343.64</v>
      </c>
      <c r="M17" s="40">
        <f t="shared" si="1"/>
        <v>277.89384920634922</v>
      </c>
    </row>
    <row r="18" spans="3:13" ht="9.4499999999999993" customHeight="1" x14ac:dyDescent="0.15">
      <c r="C18" s="21">
        <v>10</v>
      </c>
      <c r="D18" s="40">
        <v>239.5541666666667</v>
      </c>
      <c r="E18" s="40">
        <v>246.57916666666665</v>
      </c>
      <c r="F18" s="40">
        <v>255.30833333333331</v>
      </c>
      <c r="G18" s="40">
        <v>250.32500000000002</v>
      </c>
      <c r="H18" s="40">
        <v>241.89583333333334</v>
      </c>
      <c r="I18" s="40">
        <v>145.12916666666666</v>
      </c>
      <c r="J18" s="40">
        <v>95.509722222222209</v>
      </c>
      <c r="L18" s="40">
        <f t="shared" si="0"/>
        <v>246.73249999999999</v>
      </c>
      <c r="M18" s="40">
        <f t="shared" si="1"/>
        <v>210.61448412698411</v>
      </c>
    </row>
    <row r="19" spans="3:13" ht="9.4499999999999993" customHeight="1" x14ac:dyDescent="0.15">
      <c r="C19" s="21">
        <v>11</v>
      </c>
      <c r="D19" s="40">
        <v>242.34583333333333</v>
      </c>
      <c r="E19" s="40">
        <v>245.45833333333334</v>
      </c>
      <c r="F19" s="40">
        <v>251.84583333333333</v>
      </c>
      <c r="G19" s="40">
        <v>249.03333333333333</v>
      </c>
      <c r="H19" s="40">
        <v>246.99166666666667</v>
      </c>
      <c r="I19" s="40">
        <v>148.42500000000001</v>
      </c>
      <c r="J19" s="40">
        <v>102.16944444444444</v>
      </c>
      <c r="L19" s="40">
        <f t="shared" si="0"/>
        <v>247.13499999999999</v>
      </c>
      <c r="M19" s="40">
        <f t="shared" si="1"/>
        <v>212.32420634920635</v>
      </c>
    </row>
    <row r="20" spans="3:13" ht="9.4499999999999993" customHeight="1" x14ac:dyDescent="0.15">
      <c r="C20" s="21">
        <v>12</v>
      </c>
      <c r="D20" s="40">
        <v>257.2166666666667</v>
      </c>
      <c r="E20" s="40">
        <v>272.44166666666666</v>
      </c>
      <c r="F20" s="40">
        <v>285.72916666666669</v>
      </c>
      <c r="G20" s="40">
        <v>277.85833333333335</v>
      </c>
      <c r="H20" s="40">
        <v>283.40833333333336</v>
      </c>
      <c r="I20" s="40">
        <v>144.21388888888887</v>
      </c>
      <c r="J20" s="40">
        <v>104.54027777777777</v>
      </c>
      <c r="L20" s="40">
        <f t="shared" si="0"/>
        <v>275.33083333333332</v>
      </c>
      <c r="M20" s="40">
        <f t="shared" si="1"/>
        <v>232.2011904761905</v>
      </c>
    </row>
    <row r="21" spans="3:13" ht="9.4499999999999993" customHeight="1" x14ac:dyDescent="0.15">
      <c r="C21" s="21">
        <v>13</v>
      </c>
      <c r="D21" s="40">
        <v>298.74583333333334</v>
      </c>
      <c r="E21" s="40">
        <v>311.72499999999997</v>
      </c>
      <c r="F21" s="40">
        <v>319.45416666666665</v>
      </c>
      <c r="G21" s="40">
        <v>315.45</v>
      </c>
      <c r="H21" s="40">
        <v>314.125</v>
      </c>
      <c r="I21" s="40">
        <v>152.70694444444442</v>
      </c>
      <c r="J21" s="40">
        <v>114.38333333333334</v>
      </c>
      <c r="L21" s="40">
        <f t="shared" si="0"/>
        <v>311.89999999999998</v>
      </c>
      <c r="M21" s="40">
        <f t="shared" si="1"/>
        <v>260.94146825396825</v>
      </c>
    </row>
    <row r="22" spans="3:13" ht="9.4499999999999993" customHeight="1" x14ac:dyDescent="0.15">
      <c r="C22" s="21">
        <v>14</v>
      </c>
      <c r="D22" s="40">
        <v>237.9</v>
      </c>
      <c r="E22" s="40">
        <v>251.41666666666666</v>
      </c>
      <c r="F22" s="40">
        <v>259.57916666666671</v>
      </c>
      <c r="G22" s="40">
        <v>250.33333333333334</v>
      </c>
      <c r="H22" s="40">
        <v>270.28750000000002</v>
      </c>
      <c r="I22" s="40">
        <v>135.32916666666668</v>
      </c>
      <c r="J22" s="40">
        <v>102.64444444444445</v>
      </c>
      <c r="L22" s="40">
        <f t="shared" si="0"/>
        <v>253.90333333333336</v>
      </c>
      <c r="M22" s="40">
        <f t="shared" si="1"/>
        <v>215.35575396825399</v>
      </c>
    </row>
    <row r="23" spans="3:13" ht="9.4499999999999993" customHeight="1" x14ac:dyDescent="0.15">
      <c r="C23" s="21">
        <v>15</v>
      </c>
      <c r="D23" s="40">
        <v>238.82500000000002</v>
      </c>
      <c r="E23" s="40">
        <v>265.89999999999998</v>
      </c>
      <c r="F23" s="40">
        <v>267.58750000000003</v>
      </c>
      <c r="G23" s="40">
        <v>255.73749999999998</v>
      </c>
      <c r="H23" s="40">
        <v>270.27500000000003</v>
      </c>
      <c r="I23" s="40">
        <v>111.52499999999999</v>
      </c>
      <c r="J23" s="40">
        <v>86.913888888888891</v>
      </c>
      <c r="L23" s="40">
        <f t="shared" si="0"/>
        <v>259.66500000000002</v>
      </c>
      <c r="M23" s="40">
        <f t="shared" si="1"/>
        <v>213.82341269841274</v>
      </c>
    </row>
    <row r="24" spans="3:13" ht="9.4499999999999993" customHeight="1" x14ac:dyDescent="0.15">
      <c r="C24" s="21">
        <v>16</v>
      </c>
      <c r="D24" s="40">
        <v>231.00833333333333</v>
      </c>
      <c r="E24" s="40">
        <v>252.90416666666667</v>
      </c>
      <c r="F24" s="40">
        <v>258.44583333333333</v>
      </c>
      <c r="G24" s="40">
        <v>256.45</v>
      </c>
      <c r="H24" s="40">
        <v>253.77916666666667</v>
      </c>
      <c r="I24" s="40">
        <v>94.325000000000003</v>
      </c>
      <c r="J24" s="40">
        <v>77.161111111111111</v>
      </c>
      <c r="L24" s="40">
        <f t="shared" si="0"/>
        <v>250.51750000000001</v>
      </c>
      <c r="M24" s="40">
        <f t="shared" si="1"/>
        <v>203.43908730158731</v>
      </c>
    </row>
    <row r="25" spans="3:13" ht="9.4499999999999993" customHeight="1" x14ac:dyDescent="0.15">
      <c r="C25" s="21">
        <v>17</v>
      </c>
      <c r="D25" s="40">
        <v>206.125</v>
      </c>
      <c r="E25" s="40">
        <v>230.31666666666669</v>
      </c>
      <c r="F25" s="40">
        <v>236.39583333333334</v>
      </c>
      <c r="G25" s="40">
        <v>232.71249999999998</v>
      </c>
      <c r="H25" s="40">
        <v>206.02083333333334</v>
      </c>
      <c r="I25" s="40">
        <v>90.731944444444437</v>
      </c>
      <c r="J25" s="40">
        <v>74.594444444444449</v>
      </c>
      <c r="L25" s="40">
        <f t="shared" si="0"/>
        <v>222.31416666666669</v>
      </c>
      <c r="M25" s="40">
        <f t="shared" si="1"/>
        <v>182.41388888888892</v>
      </c>
    </row>
    <row r="26" spans="3:13" ht="9.4499999999999993" customHeight="1" x14ac:dyDescent="0.15">
      <c r="C26" s="21">
        <v>18</v>
      </c>
      <c r="D26" s="40">
        <v>137.37083333333334</v>
      </c>
      <c r="E26" s="40">
        <v>159.96250000000001</v>
      </c>
      <c r="F26" s="40">
        <v>176.59166666666667</v>
      </c>
      <c r="G26" s="40">
        <v>167.54999999999998</v>
      </c>
      <c r="H26" s="40">
        <v>143.10833333333332</v>
      </c>
      <c r="I26" s="40">
        <v>83.438888888888897</v>
      </c>
      <c r="J26" s="40">
        <v>78.394444444444446</v>
      </c>
      <c r="L26" s="40">
        <f t="shared" si="0"/>
        <v>156.91666666666669</v>
      </c>
      <c r="M26" s="40">
        <f t="shared" si="1"/>
        <v>135.20238095238096</v>
      </c>
    </row>
    <row r="27" spans="3:13" ht="9.4499999999999993" customHeight="1" x14ac:dyDescent="0.15">
      <c r="C27" s="21">
        <v>19</v>
      </c>
      <c r="D27" s="40">
        <v>88.904166666666654</v>
      </c>
      <c r="E27" s="40">
        <v>99.783333333333346</v>
      </c>
      <c r="F27" s="40">
        <v>114.80416666666667</v>
      </c>
      <c r="G27" s="40">
        <v>101.84583333333335</v>
      </c>
      <c r="H27" s="40">
        <v>90.383333333333326</v>
      </c>
      <c r="I27" s="40">
        <v>57.775000000000006</v>
      </c>
      <c r="J27" s="40">
        <v>53.133333333333333</v>
      </c>
      <c r="L27" s="40">
        <f t="shared" si="0"/>
        <v>99.144166666666678</v>
      </c>
      <c r="M27" s="40">
        <f t="shared" si="1"/>
        <v>86.661309523809535</v>
      </c>
    </row>
    <row r="28" spans="3:13" ht="9.4499999999999993" customHeight="1" x14ac:dyDescent="0.15">
      <c r="C28" s="21">
        <v>20</v>
      </c>
      <c r="D28" s="40">
        <v>67.25833333333334</v>
      </c>
      <c r="E28" s="40">
        <v>66.545833333333334</v>
      </c>
      <c r="F28" s="40">
        <v>73.012500000000003</v>
      </c>
      <c r="G28" s="40">
        <v>75.279166666666669</v>
      </c>
      <c r="H28" s="40">
        <v>67.229166666666671</v>
      </c>
      <c r="I28" s="40">
        <v>41.584722222222226</v>
      </c>
      <c r="J28" s="40">
        <v>40.531944444444441</v>
      </c>
      <c r="L28" s="40">
        <f t="shared" si="0"/>
        <v>69.864999999999995</v>
      </c>
      <c r="M28" s="40">
        <f t="shared" si="1"/>
        <v>61.634523809523806</v>
      </c>
    </row>
    <row r="29" spans="3:13" ht="9.4499999999999993" customHeight="1" x14ac:dyDescent="0.15">
      <c r="C29" s="21">
        <v>21</v>
      </c>
      <c r="D29" s="40">
        <v>74.899999999999991</v>
      </c>
      <c r="E29" s="40">
        <v>81.162500000000009</v>
      </c>
      <c r="F29" s="40">
        <v>80.533333333333331</v>
      </c>
      <c r="G29" s="40">
        <v>82.604166666666671</v>
      </c>
      <c r="H29" s="40">
        <v>66.233333333333334</v>
      </c>
      <c r="I29" s="40">
        <v>42.405555555555559</v>
      </c>
      <c r="J29" s="40">
        <v>47.576388888888886</v>
      </c>
      <c r="L29" s="40">
        <f t="shared" si="0"/>
        <v>77.086666666666673</v>
      </c>
      <c r="M29" s="40">
        <f t="shared" si="1"/>
        <v>67.916468253968247</v>
      </c>
    </row>
    <row r="30" spans="3:13" ht="9.4499999999999993" customHeight="1" x14ac:dyDescent="0.15">
      <c r="C30" s="21">
        <v>22</v>
      </c>
      <c r="D30" s="40">
        <v>43.625</v>
      </c>
      <c r="E30" s="40">
        <v>46.666666666666664</v>
      </c>
      <c r="F30" s="40">
        <v>49.412500000000001</v>
      </c>
      <c r="G30" s="40">
        <v>46.379166666666663</v>
      </c>
      <c r="H30" s="40">
        <v>44.254166666666663</v>
      </c>
      <c r="I30" s="40">
        <v>27.455555555555552</v>
      </c>
      <c r="J30" s="40">
        <v>24.105555555555554</v>
      </c>
      <c r="L30" s="40">
        <f t="shared" si="0"/>
        <v>46.067499999999995</v>
      </c>
      <c r="M30" s="40">
        <f t="shared" si="1"/>
        <v>40.271230158730155</v>
      </c>
    </row>
    <row r="31" spans="3:13" ht="9.4499999999999993" customHeight="1" x14ac:dyDescent="0.15">
      <c r="C31" s="21">
        <v>23</v>
      </c>
      <c r="D31" s="40">
        <v>27.045833333333334</v>
      </c>
      <c r="E31" s="40">
        <v>29.324999999999999</v>
      </c>
      <c r="F31" s="40">
        <v>31.362499999999997</v>
      </c>
      <c r="G31" s="40">
        <v>30.224999999999998</v>
      </c>
      <c r="H31" s="40">
        <v>30.308333333333334</v>
      </c>
      <c r="I31" s="40">
        <v>18.683333333333334</v>
      </c>
      <c r="J31" s="40">
        <v>15.108333333333334</v>
      </c>
      <c r="L31" s="40">
        <f t="shared" si="0"/>
        <v>29.653333333333329</v>
      </c>
      <c r="M31" s="40">
        <f t="shared" si="1"/>
        <v>26.008333333333333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3443.0291666666667</v>
      </c>
      <c r="E33" s="40">
        <f t="shared" ref="E33:J33" si="2">SUM(E15:E26)</f>
        <v>3687.7124999999996</v>
      </c>
      <c r="F33" s="40">
        <f t="shared" si="2"/>
        <v>3751.7416666666668</v>
      </c>
      <c r="G33" s="40">
        <f t="shared" si="2"/>
        <v>3676.5</v>
      </c>
      <c r="H33" s="40">
        <f t="shared" si="2"/>
        <v>3536.7791666666667</v>
      </c>
      <c r="I33" s="40">
        <f t="shared" si="2"/>
        <v>1471.6527777777778</v>
      </c>
      <c r="J33" s="40">
        <f t="shared" si="2"/>
        <v>1031.3555555555554</v>
      </c>
      <c r="L33" s="40">
        <f>SUM(L15:L26)</f>
        <v>3619.1524999999992</v>
      </c>
      <c r="M33" s="40">
        <f>SUM(M15:M26)</f>
        <v>2942.6815476190468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1353.9375</v>
      </c>
      <c r="E34" s="40">
        <f t="shared" ref="E34:J34" si="3">SUM(E15:E17)</f>
        <v>1451.0083333333332</v>
      </c>
      <c r="F34" s="40">
        <f t="shared" si="3"/>
        <v>1440.8041666666668</v>
      </c>
      <c r="G34" s="40">
        <f t="shared" si="3"/>
        <v>1421.05</v>
      </c>
      <c r="H34" s="40">
        <f t="shared" si="3"/>
        <v>1306.8875</v>
      </c>
      <c r="I34" s="40">
        <f t="shared" si="3"/>
        <v>365.82777777777778</v>
      </c>
      <c r="J34" s="40">
        <f t="shared" si="3"/>
        <v>195.04444444444442</v>
      </c>
      <c r="L34" s="40">
        <f>SUM(L15:L17)</f>
        <v>1394.7374999999997</v>
      </c>
      <c r="M34" s="40">
        <f>SUM(M15:M17)</f>
        <v>1076.3656746031745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1514.5875000000003</v>
      </c>
      <c r="E35" s="40">
        <f t="shared" ref="E35:J35" si="4">SUM(E18:E23)</f>
        <v>1593.5208333333335</v>
      </c>
      <c r="F35" s="40">
        <f t="shared" si="4"/>
        <v>1639.5041666666668</v>
      </c>
      <c r="G35" s="40">
        <f t="shared" si="4"/>
        <v>1598.7375</v>
      </c>
      <c r="H35" s="40">
        <f t="shared" si="4"/>
        <v>1626.9833333333336</v>
      </c>
      <c r="I35" s="40">
        <f t="shared" si="4"/>
        <v>837.32916666666654</v>
      </c>
      <c r="J35" s="40">
        <f t="shared" si="4"/>
        <v>606.16111111111115</v>
      </c>
      <c r="L35" s="40">
        <f>SUM(L18:L23)</f>
        <v>1594.6666666666667</v>
      </c>
      <c r="M35" s="40">
        <f>SUM(M18:M23)</f>
        <v>1345.2605158730159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574.50416666666661</v>
      </c>
      <c r="E36" s="40">
        <f t="shared" ref="E36:J36" si="5">SUM(E24:E26)</f>
        <v>643.18333333333339</v>
      </c>
      <c r="F36" s="40">
        <f t="shared" si="5"/>
        <v>671.43333333333339</v>
      </c>
      <c r="G36" s="40">
        <f t="shared" si="5"/>
        <v>656.71249999999998</v>
      </c>
      <c r="H36" s="40">
        <f t="shared" si="5"/>
        <v>602.9083333333333</v>
      </c>
      <c r="I36" s="40">
        <f t="shared" si="5"/>
        <v>268.49583333333334</v>
      </c>
      <c r="J36" s="40">
        <f t="shared" si="5"/>
        <v>230.15</v>
      </c>
      <c r="L36" s="40">
        <f>SUM(L24:L26)</f>
        <v>629.74833333333345</v>
      </c>
      <c r="M36" s="40">
        <f>SUM(M24:M26)</f>
        <v>521.05535714285725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4326.1708333333327</v>
      </c>
      <c r="E37" s="40">
        <f t="shared" ref="E37:J37" si="6">SUM(E8:E31)</f>
        <v>4672.3375000000015</v>
      </c>
      <c r="F37" s="40">
        <f t="shared" si="6"/>
        <v>4774.5708333333332</v>
      </c>
      <c r="G37" s="40">
        <f t="shared" si="6"/>
        <v>4693.3958333333339</v>
      </c>
      <c r="H37" s="40">
        <f t="shared" si="6"/>
        <v>4474.5500000000011</v>
      </c>
      <c r="I37" s="40">
        <f t="shared" si="6"/>
        <v>1917.7250000000001</v>
      </c>
      <c r="J37" s="40">
        <f t="shared" si="6"/>
        <v>1361.325</v>
      </c>
      <c r="L37" s="40">
        <f>SUM(L8:L31)</f>
        <v>4588.2050000000017</v>
      </c>
      <c r="M37" s="40">
        <f>SUM(M8:M31)</f>
        <v>3745.724999999999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5847.7999999999993</v>
      </c>
      <c r="D43" s="35">
        <v>5807.9</v>
      </c>
      <c r="E43" s="35">
        <v>4436.32</v>
      </c>
      <c r="F43" s="35">
        <v>2071.0699999999997</v>
      </c>
      <c r="G43" s="35">
        <v>2411.88</v>
      </c>
      <c r="H43" s="35">
        <v>3125.75</v>
      </c>
      <c r="I43" s="35">
        <v>3373.7</v>
      </c>
      <c r="J43" s="35">
        <v>3030.87</v>
      </c>
      <c r="K43" s="35">
        <v>2940.21</v>
      </c>
      <c r="L43" s="35">
        <v>3502.3999999999996</v>
      </c>
      <c r="M43" s="35">
        <v>3404.13</v>
      </c>
      <c r="N43" s="35">
        <v>3477.8000000000006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7220.85</v>
      </c>
      <c r="D44" s="35">
        <v>7030.25</v>
      </c>
      <c r="E44" s="35">
        <v>5493.4500000000007</v>
      </c>
      <c r="F44" s="35">
        <v>2736.7000000000007</v>
      </c>
      <c r="G44" s="35">
        <v>3143.9600000000005</v>
      </c>
      <c r="H44" s="35">
        <v>4021.7499999999995</v>
      </c>
      <c r="I44" s="35">
        <v>4333.5200000000013</v>
      </c>
      <c r="J44" s="35">
        <v>3893.9600000000005</v>
      </c>
      <c r="K44" s="35">
        <v>3823.34</v>
      </c>
      <c r="L44" s="35">
        <v>4482.3099999999995</v>
      </c>
      <c r="M44" s="35">
        <v>4394.4699999999993</v>
      </c>
      <c r="N44" s="35">
        <v>4483.9000000000015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2317.333333333333</v>
      </c>
      <c r="D47" s="35">
        <v>1984.75</v>
      </c>
      <c r="E47" s="35">
        <v>1460.75</v>
      </c>
      <c r="F47" s="35">
        <v>795.75</v>
      </c>
      <c r="G47" s="35">
        <v>1011.8000000000001</v>
      </c>
      <c r="H47" s="35">
        <v>1295</v>
      </c>
      <c r="I47" s="35">
        <v>1367.75</v>
      </c>
      <c r="J47" s="35">
        <v>1343.9999999999998</v>
      </c>
      <c r="K47" s="35">
        <v>1327.25</v>
      </c>
      <c r="L47" s="35">
        <v>1581.2</v>
      </c>
      <c r="M47" s="35">
        <v>1437.25</v>
      </c>
      <c r="N47" s="35">
        <v>1737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2834.9999999999995</v>
      </c>
      <c r="D48" s="35">
        <v>2474</v>
      </c>
      <c r="E48" s="35">
        <v>1884.5</v>
      </c>
      <c r="F48" s="35">
        <v>1088</v>
      </c>
      <c r="G48" s="35">
        <v>1342</v>
      </c>
      <c r="H48" s="35">
        <v>1706.5</v>
      </c>
      <c r="I48" s="35">
        <v>1848</v>
      </c>
      <c r="J48" s="35">
        <v>1770.7999999999993</v>
      </c>
      <c r="K48" s="35">
        <v>1750</v>
      </c>
      <c r="L48" s="35">
        <v>2048.4</v>
      </c>
      <c r="M48" s="35">
        <v>1930.5</v>
      </c>
      <c r="N48" s="35">
        <v>2335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1420.3333333333335</v>
      </c>
      <c r="D51" s="35">
        <v>1394.6666666666665</v>
      </c>
      <c r="E51" s="35">
        <v>1204.6666666666667</v>
      </c>
      <c r="F51" s="35">
        <v>528.25</v>
      </c>
      <c r="G51" s="35">
        <v>687.6</v>
      </c>
      <c r="H51" s="35">
        <v>841.25</v>
      </c>
      <c r="I51" s="35">
        <v>925.75</v>
      </c>
      <c r="J51" s="35">
        <v>960.4</v>
      </c>
      <c r="K51" s="35">
        <v>986</v>
      </c>
      <c r="L51" s="35">
        <v>1139.75</v>
      </c>
      <c r="M51" s="35">
        <v>1035.5999999999999</v>
      </c>
      <c r="N51" s="35">
        <v>1252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1785.6666666666665</v>
      </c>
      <c r="D52" s="35">
        <v>1757.3333333333333</v>
      </c>
      <c r="E52" s="35">
        <v>1549</v>
      </c>
      <c r="F52" s="35">
        <v>743.75</v>
      </c>
      <c r="G52" s="35">
        <v>947.19999999999982</v>
      </c>
      <c r="H52" s="35">
        <v>1149</v>
      </c>
      <c r="I52" s="35">
        <v>1266.75</v>
      </c>
      <c r="J52" s="35">
        <v>1285.0000000000002</v>
      </c>
      <c r="K52" s="35">
        <v>1296</v>
      </c>
      <c r="L52" s="35">
        <v>1485</v>
      </c>
      <c r="M52" s="35">
        <v>1391.2</v>
      </c>
      <c r="N52" s="35">
        <v>1680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99" display="Index" xr:uid="{F9F443DD-C624-41D9-BD4E-AF671B736526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987D0-4E38-4F03-9A1F-771A70CB4105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126</v>
      </c>
      <c r="E3" s="46"/>
      <c r="F3" s="46"/>
      <c r="G3" s="8"/>
      <c r="H3" s="48" t="s">
        <v>43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21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13.191666666666665</v>
      </c>
      <c r="E8" s="40">
        <v>23.612500000000001</v>
      </c>
      <c r="F8" s="40">
        <v>25.900000000000002</v>
      </c>
      <c r="G8" s="40">
        <v>29.441666666666666</v>
      </c>
      <c r="H8" s="40">
        <v>26.224999999999998</v>
      </c>
      <c r="I8" s="40">
        <v>22.872222222222224</v>
      </c>
      <c r="J8" s="40">
        <v>12.320833333333333</v>
      </c>
      <c r="L8" s="40">
        <f>AVERAGE(D8:H8)</f>
        <v>23.674166666666665</v>
      </c>
      <c r="M8" s="40">
        <f>AVERAGE(D8:J8)</f>
        <v>21.93769841269841</v>
      </c>
      <c r="O8" s="29"/>
    </row>
    <row r="9" spans="1:15" ht="9.4499999999999993" customHeight="1" x14ac:dyDescent="0.15">
      <c r="C9" s="21">
        <v>1</v>
      </c>
      <c r="D9" s="40">
        <v>10</v>
      </c>
      <c r="E9" s="40">
        <v>17.612500000000001</v>
      </c>
      <c r="F9" s="40">
        <v>18.945833333333336</v>
      </c>
      <c r="G9" s="40">
        <v>17.741666666666664</v>
      </c>
      <c r="H9" s="40">
        <v>19.604166666666668</v>
      </c>
      <c r="I9" s="40">
        <v>19.772222222222222</v>
      </c>
      <c r="J9" s="40">
        <v>8.7388888888888889</v>
      </c>
      <c r="L9" s="40">
        <f t="shared" ref="L9:L31" si="0">AVERAGE(D9:H9)</f>
        <v>16.780833333333334</v>
      </c>
      <c r="M9" s="40">
        <f t="shared" ref="M9:M31" si="1">AVERAGE(D9:J9)</f>
        <v>16.059325396825397</v>
      </c>
      <c r="O9" s="29"/>
    </row>
    <row r="10" spans="1:15" ht="9.4499999999999993" customHeight="1" x14ac:dyDescent="0.15">
      <c r="C10" s="21">
        <v>2</v>
      </c>
      <c r="D10" s="40">
        <v>8.0500000000000007</v>
      </c>
      <c r="E10" s="40">
        <v>16.25</v>
      </c>
      <c r="F10" s="40">
        <v>16.370833333333334</v>
      </c>
      <c r="G10" s="40">
        <v>16.599999999999998</v>
      </c>
      <c r="H10" s="40">
        <v>16.770833333333332</v>
      </c>
      <c r="I10" s="40">
        <v>17.406944444444445</v>
      </c>
      <c r="J10" s="40">
        <v>8.0125000000000011</v>
      </c>
      <c r="L10" s="40">
        <f t="shared" si="0"/>
        <v>14.808333333333332</v>
      </c>
      <c r="M10" s="40">
        <f t="shared" si="1"/>
        <v>14.208730158730159</v>
      </c>
      <c r="O10" s="29"/>
    </row>
    <row r="11" spans="1:15" ht="9.4499999999999993" customHeight="1" x14ac:dyDescent="0.15">
      <c r="C11" s="21">
        <v>3</v>
      </c>
      <c r="D11" s="40">
        <v>9.7374999999999989</v>
      </c>
      <c r="E11" s="40">
        <v>16.349999999999998</v>
      </c>
      <c r="F11" s="40">
        <v>18.204166666666666</v>
      </c>
      <c r="G11" s="40">
        <v>18.975000000000001</v>
      </c>
      <c r="H11" s="40">
        <v>18.358333333333331</v>
      </c>
      <c r="I11" s="40">
        <v>15.231944444444444</v>
      </c>
      <c r="J11" s="40">
        <v>8.0486111111111125</v>
      </c>
      <c r="L11" s="40">
        <f t="shared" si="0"/>
        <v>16.324999999999999</v>
      </c>
      <c r="M11" s="40">
        <f t="shared" si="1"/>
        <v>14.986507936507937</v>
      </c>
      <c r="O11" s="29"/>
    </row>
    <row r="12" spans="1:15" ht="9.4499999999999993" customHeight="1" x14ac:dyDescent="0.15">
      <c r="C12" s="21">
        <v>4</v>
      </c>
      <c r="D12" s="40">
        <v>16.483333333333331</v>
      </c>
      <c r="E12" s="40">
        <v>23.854166666666668</v>
      </c>
      <c r="F12" s="40">
        <v>24.362500000000001</v>
      </c>
      <c r="G12" s="40">
        <v>24.270833333333332</v>
      </c>
      <c r="H12" s="40">
        <v>24.945833333333336</v>
      </c>
      <c r="I12" s="40">
        <v>18.005555555555556</v>
      </c>
      <c r="J12" s="40">
        <v>7.572222222222222</v>
      </c>
      <c r="L12" s="40">
        <f t="shared" si="0"/>
        <v>22.783333333333335</v>
      </c>
      <c r="M12" s="40">
        <f t="shared" si="1"/>
        <v>19.927777777777777</v>
      </c>
    </row>
    <row r="13" spans="1:15" ht="9.4499999999999993" customHeight="1" x14ac:dyDescent="0.15">
      <c r="C13" s="21">
        <v>5</v>
      </c>
      <c r="D13" s="40">
        <v>61.920833333333341</v>
      </c>
      <c r="E13" s="40">
        <v>76.720833333333346</v>
      </c>
      <c r="F13" s="40">
        <v>77.408333333333331</v>
      </c>
      <c r="G13" s="40">
        <v>78.279166666666669</v>
      </c>
      <c r="H13" s="40">
        <v>76.791666666666671</v>
      </c>
      <c r="I13" s="40">
        <v>41.358333333333334</v>
      </c>
      <c r="J13" s="40">
        <v>22.229166666666668</v>
      </c>
      <c r="L13" s="40">
        <f t="shared" si="0"/>
        <v>74.224166666666662</v>
      </c>
      <c r="M13" s="40">
        <f t="shared" si="1"/>
        <v>62.101190476190482</v>
      </c>
    </row>
    <row r="14" spans="1:15" ht="9.4499999999999993" customHeight="1" x14ac:dyDescent="0.15">
      <c r="C14" s="21">
        <v>6</v>
      </c>
      <c r="D14" s="40">
        <v>118.28750000000002</v>
      </c>
      <c r="E14" s="40">
        <v>129.22916666666666</v>
      </c>
      <c r="F14" s="40">
        <v>130.33750000000001</v>
      </c>
      <c r="G14" s="40">
        <v>131.75833333333333</v>
      </c>
      <c r="H14" s="40">
        <v>129.87916666666669</v>
      </c>
      <c r="I14" s="40">
        <v>63.126388888888897</v>
      </c>
      <c r="J14" s="40">
        <v>42.834722222222219</v>
      </c>
      <c r="L14" s="40">
        <f t="shared" si="0"/>
        <v>127.89833333333334</v>
      </c>
      <c r="M14" s="40">
        <f t="shared" si="1"/>
        <v>106.49325396825397</v>
      </c>
    </row>
    <row r="15" spans="1:15" ht="9.4499999999999993" customHeight="1" x14ac:dyDescent="0.15">
      <c r="C15" s="21">
        <v>7</v>
      </c>
      <c r="D15" s="40">
        <v>155.95833333333334</v>
      </c>
      <c r="E15" s="40">
        <v>179.70416666666665</v>
      </c>
      <c r="F15" s="40">
        <v>175.15</v>
      </c>
      <c r="G15" s="40">
        <v>176.22083333333333</v>
      </c>
      <c r="H15" s="40">
        <v>170.12916666666669</v>
      </c>
      <c r="I15" s="40">
        <v>78.213888888888889</v>
      </c>
      <c r="J15" s="40">
        <v>41.673611111111114</v>
      </c>
      <c r="L15" s="40">
        <f t="shared" si="0"/>
        <v>171.4325</v>
      </c>
      <c r="M15" s="40">
        <f t="shared" si="1"/>
        <v>139.57857142857142</v>
      </c>
    </row>
    <row r="16" spans="1:15" ht="9.4499999999999993" customHeight="1" x14ac:dyDescent="0.15">
      <c r="C16" s="21">
        <v>8</v>
      </c>
      <c r="D16" s="40">
        <v>177.46666666666667</v>
      </c>
      <c r="E16" s="40">
        <v>190.49583333333331</v>
      </c>
      <c r="F16" s="40">
        <v>190.25833333333335</v>
      </c>
      <c r="G16" s="40">
        <v>188.0291666666667</v>
      </c>
      <c r="H16" s="40">
        <v>180.29166666666666</v>
      </c>
      <c r="I16" s="40">
        <v>80.400000000000006</v>
      </c>
      <c r="J16" s="40">
        <v>30.686111111111114</v>
      </c>
      <c r="L16" s="40">
        <f t="shared" si="0"/>
        <v>185.30833333333334</v>
      </c>
      <c r="M16" s="40">
        <f t="shared" si="1"/>
        <v>148.23253968253968</v>
      </c>
    </row>
    <row r="17" spans="3:13" ht="9.4499999999999993" customHeight="1" x14ac:dyDescent="0.15">
      <c r="C17" s="21">
        <v>9</v>
      </c>
      <c r="D17" s="40">
        <v>166.91249999999999</v>
      </c>
      <c r="E17" s="40">
        <v>174.9</v>
      </c>
      <c r="F17" s="40">
        <v>176.22916666666666</v>
      </c>
      <c r="G17" s="40">
        <v>172.73749999999998</v>
      </c>
      <c r="H17" s="40">
        <v>175.05416666666667</v>
      </c>
      <c r="I17" s="40">
        <v>93.044444444444437</v>
      </c>
      <c r="J17" s="40">
        <v>53.848611111111104</v>
      </c>
      <c r="L17" s="40">
        <f t="shared" si="0"/>
        <v>173.16666666666666</v>
      </c>
      <c r="M17" s="40">
        <f t="shared" si="1"/>
        <v>144.67519841269842</v>
      </c>
    </row>
    <row r="18" spans="3:13" ht="9.4499999999999993" customHeight="1" x14ac:dyDescent="0.15">
      <c r="C18" s="21">
        <v>10</v>
      </c>
      <c r="D18" s="40">
        <v>188.96666666666667</v>
      </c>
      <c r="E18" s="40">
        <v>191.125</v>
      </c>
      <c r="F18" s="40">
        <v>193.3125</v>
      </c>
      <c r="G18" s="40">
        <v>199.63750000000002</v>
      </c>
      <c r="H18" s="40">
        <v>201.28333333333333</v>
      </c>
      <c r="I18" s="40">
        <v>139.7777777777778</v>
      </c>
      <c r="J18" s="40">
        <v>91.386111111111106</v>
      </c>
      <c r="L18" s="40">
        <f t="shared" si="0"/>
        <v>194.86500000000001</v>
      </c>
      <c r="M18" s="40">
        <f t="shared" si="1"/>
        <v>172.21269841269844</v>
      </c>
    </row>
    <row r="19" spans="3:13" ht="9.4499999999999993" customHeight="1" x14ac:dyDescent="0.15">
      <c r="C19" s="21">
        <v>11</v>
      </c>
      <c r="D19" s="40">
        <v>216.39583333333334</v>
      </c>
      <c r="E19" s="40">
        <v>217.10416666666666</v>
      </c>
      <c r="F19" s="40">
        <v>226.70833333333334</v>
      </c>
      <c r="G19" s="40">
        <v>225.67499999999998</v>
      </c>
      <c r="H19" s="40">
        <v>238.69583333333333</v>
      </c>
      <c r="I19" s="40">
        <v>162.55277777777778</v>
      </c>
      <c r="J19" s="40">
        <v>105.73472222222222</v>
      </c>
      <c r="L19" s="40">
        <f t="shared" si="0"/>
        <v>224.91583333333332</v>
      </c>
      <c r="M19" s="40">
        <f t="shared" si="1"/>
        <v>198.98095238095237</v>
      </c>
    </row>
    <row r="20" spans="3:13" ht="9.4499999999999993" customHeight="1" x14ac:dyDescent="0.15">
      <c r="C20" s="21">
        <v>12</v>
      </c>
      <c r="D20" s="40">
        <v>249.23749999999995</v>
      </c>
      <c r="E20" s="40">
        <v>252.62083333333331</v>
      </c>
      <c r="F20" s="40">
        <v>262.7166666666667</v>
      </c>
      <c r="G20" s="40">
        <v>261.26666666666671</v>
      </c>
      <c r="H20" s="40">
        <v>291.39583333333331</v>
      </c>
      <c r="I20" s="40">
        <v>168.90694444444446</v>
      </c>
      <c r="J20" s="40">
        <v>109.51666666666667</v>
      </c>
      <c r="L20" s="40">
        <f t="shared" si="0"/>
        <v>263.44749999999999</v>
      </c>
      <c r="M20" s="40">
        <f t="shared" si="1"/>
        <v>227.9515873015873</v>
      </c>
    </row>
    <row r="21" spans="3:13" ht="9.4499999999999993" customHeight="1" x14ac:dyDescent="0.15">
      <c r="C21" s="21">
        <v>13</v>
      </c>
      <c r="D21" s="40">
        <v>290.62916666666666</v>
      </c>
      <c r="E21" s="40">
        <v>300.80833333333334</v>
      </c>
      <c r="F21" s="40">
        <v>308.52916666666664</v>
      </c>
      <c r="G21" s="40">
        <v>313.69166666666666</v>
      </c>
      <c r="H21" s="40">
        <v>333.53749999999997</v>
      </c>
      <c r="I21" s="40">
        <v>172.61527777777778</v>
      </c>
      <c r="J21" s="40">
        <v>137.22222222222223</v>
      </c>
      <c r="L21" s="40">
        <f t="shared" si="0"/>
        <v>309.43916666666667</v>
      </c>
      <c r="M21" s="40">
        <f t="shared" si="1"/>
        <v>265.29047619047617</v>
      </c>
    </row>
    <row r="22" spans="3:13" ht="9.4499999999999993" customHeight="1" x14ac:dyDescent="0.15">
      <c r="C22" s="21">
        <v>14</v>
      </c>
      <c r="D22" s="40">
        <v>281.40833333333336</v>
      </c>
      <c r="E22" s="40">
        <v>298.23333333333335</v>
      </c>
      <c r="F22" s="40">
        <v>308.74166666666667</v>
      </c>
      <c r="G22" s="40">
        <v>303.27500000000003</v>
      </c>
      <c r="H22" s="40">
        <v>325.29583333333329</v>
      </c>
      <c r="I22" s="40">
        <v>155.02361111111111</v>
      </c>
      <c r="J22" s="40">
        <v>113.24583333333334</v>
      </c>
      <c r="L22" s="40">
        <f t="shared" si="0"/>
        <v>303.39083333333332</v>
      </c>
      <c r="M22" s="40">
        <f t="shared" si="1"/>
        <v>255.03194444444443</v>
      </c>
    </row>
    <row r="23" spans="3:13" ht="9.4499999999999993" customHeight="1" x14ac:dyDescent="0.15">
      <c r="C23" s="21">
        <v>15</v>
      </c>
      <c r="D23" s="40">
        <v>305.35416666666669</v>
      </c>
      <c r="E23" s="40">
        <v>332.84583333333336</v>
      </c>
      <c r="F23" s="40">
        <v>341.83749999999992</v>
      </c>
      <c r="G23" s="40">
        <v>336.05833333333334</v>
      </c>
      <c r="H23" s="40">
        <v>370.09999999999997</v>
      </c>
      <c r="I23" s="40">
        <v>128.60555555555553</v>
      </c>
      <c r="J23" s="40">
        <v>98.225000000000009</v>
      </c>
      <c r="L23" s="40">
        <f t="shared" si="0"/>
        <v>337.23916666666662</v>
      </c>
      <c r="M23" s="40">
        <f t="shared" si="1"/>
        <v>273.28948412698412</v>
      </c>
    </row>
    <row r="24" spans="3:13" ht="9.4499999999999993" customHeight="1" x14ac:dyDescent="0.15">
      <c r="C24" s="21">
        <v>16</v>
      </c>
      <c r="D24" s="40">
        <v>482.50833333333327</v>
      </c>
      <c r="E24" s="40">
        <v>517.35</v>
      </c>
      <c r="F24" s="40">
        <v>523.42500000000007</v>
      </c>
      <c r="G24" s="40">
        <v>520.77916666666658</v>
      </c>
      <c r="H24" s="40">
        <v>451.52500000000003</v>
      </c>
      <c r="I24" s="40">
        <v>130.38194444444443</v>
      </c>
      <c r="J24" s="40">
        <v>91.526388888888889</v>
      </c>
      <c r="L24" s="40">
        <f t="shared" si="0"/>
        <v>499.11750000000001</v>
      </c>
      <c r="M24" s="40">
        <f t="shared" si="1"/>
        <v>388.21369047619049</v>
      </c>
    </row>
    <row r="25" spans="3:13" ht="9.4499999999999993" customHeight="1" x14ac:dyDescent="0.15">
      <c r="C25" s="21">
        <v>17</v>
      </c>
      <c r="D25" s="40">
        <v>491.45416666666665</v>
      </c>
      <c r="E25" s="40">
        <v>529.44166666666661</v>
      </c>
      <c r="F25" s="40">
        <v>521.74583333333328</v>
      </c>
      <c r="G25" s="40">
        <v>520.67083333333335</v>
      </c>
      <c r="H25" s="40">
        <v>415.4083333333333</v>
      </c>
      <c r="I25" s="40">
        <v>138.05694444444444</v>
      </c>
      <c r="J25" s="40">
        <v>85.966666666666654</v>
      </c>
      <c r="L25" s="40">
        <f t="shared" si="0"/>
        <v>495.74416666666667</v>
      </c>
      <c r="M25" s="40">
        <f t="shared" si="1"/>
        <v>386.10634920634919</v>
      </c>
    </row>
    <row r="26" spans="3:13" ht="9.4499999999999993" customHeight="1" x14ac:dyDescent="0.15">
      <c r="C26" s="21">
        <v>18</v>
      </c>
      <c r="D26" s="40">
        <v>255.02499999999998</v>
      </c>
      <c r="E26" s="40">
        <v>281.21666666666664</v>
      </c>
      <c r="F26" s="40">
        <v>276.17500000000001</v>
      </c>
      <c r="G26" s="40">
        <v>280.73333333333329</v>
      </c>
      <c r="H26" s="40">
        <v>229.19166666666669</v>
      </c>
      <c r="I26" s="40">
        <v>98.55</v>
      </c>
      <c r="J26" s="40">
        <v>82.347222222222229</v>
      </c>
      <c r="L26" s="40">
        <f t="shared" si="0"/>
        <v>264.46833333333331</v>
      </c>
      <c r="M26" s="40">
        <f t="shared" si="1"/>
        <v>214.74841269841266</v>
      </c>
    </row>
    <row r="27" spans="3:13" ht="9.4499999999999993" customHeight="1" x14ac:dyDescent="0.15">
      <c r="C27" s="21">
        <v>19</v>
      </c>
      <c r="D27" s="40">
        <v>139.67916666666665</v>
      </c>
      <c r="E27" s="40">
        <v>151.65</v>
      </c>
      <c r="F27" s="40">
        <v>153.11249999999998</v>
      </c>
      <c r="G27" s="40">
        <v>154.21250000000001</v>
      </c>
      <c r="H27" s="40">
        <v>132.86249999999998</v>
      </c>
      <c r="I27" s="40">
        <v>71.19305555555556</v>
      </c>
      <c r="J27" s="40">
        <v>63.998611111111124</v>
      </c>
      <c r="L27" s="40">
        <f t="shared" si="0"/>
        <v>146.30333333333331</v>
      </c>
      <c r="M27" s="40">
        <f t="shared" si="1"/>
        <v>123.81547619047618</v>
      </c>
    </row>
    <row r="28" spans="3:13" ht="9.4499999999999993" customHeight="1" x14ac:dyDescent="0.15">
      <c r="C28" s="21">
        <v>20</v>
      </c>
      <c r="D28" s="40">
        <v>93.533333333333346</v>
      </c>
      <c r="E28" s="40">
        <v>102.72499999999998</v>
      </c>
      <c r="F28" s="40">
        <v>109.71666666666668</v>
      </c>
      <c r="G28" s="40">
        <v>108.67083333333333</v>
      </c>
      <c r="H28" s="40">
        <v>89.97499999999998</v>
      </c>
      <c r="I28" s="40">
        <v>47.298611111111107</v>
      </c>
      <c r="J28" s="40">
        <v>43.62638888888889</v>
      </c>
      <c r="L28" s="40">
        <f t="shared" si="0"/>
        <v>100.92416666666666</v>
      </c>
      <c r="M28" s="40">
        <f t="shared" si="1"/>
        <v>85.077976190476193</v>
      </c>
    </row>
    <row r="29" spans="3:13" ht="9.4499999999999993" customHeight="1" x14ac:dyDescent="0.15">
      <c r="C29" s="21">
        <v>21</v>
      </c>
      <c r="D29" s="40">
        <v>95.91249999999998</v>
      </c>
      <c r="E29" s="40">
        <v>113.2375</v>
      </c>
      <c r="F29" s="40">
        <v>128.16250000000002</v>
      </c>
      <c r="G29" s="40">
        <v>120.90833333333332</v>
      </c>
      <c r="H29" s="40">
        <v>98.483333333333334</v>
      </c>
      <c r="I29" s="40">
        <v>38.462499999999999</v>
      </c>
      <c r="J29" s="40">
        <v>42.319444444444436</v>
      </c>
      <c r="L29" s="40">
        <f t="shared" si="0"/>
        <v>111.34083333333334</v>
      </c>
      <c r="M29" s="40">
        <f t="shared" si="1"/>
        <v>91.069444444444443</v>
      </c>
    </row>
    <row r="30" spans="3:13" ht="9.4499999999999993" customHeight="1" x14ac:dyDescent="0.15">
      <c r="C30" s="21">
        <v>22</v>
      </c>
      <c r="D30" s="40">
        <v>58.425000000000004</v>
      </c>
      <c r="E30" s="40">
        <v>86.916666666666671</v>
      </c>
      <c r="F30" s="40">
        <v>108.67083333333333</v>
      </c>
      <c r="G30" s="40">
        <v>83.125</v>
      </c>
      <c r="H30" s="40">
        <v>55.595833333333331</v>
      </c>
      <c r="I30" s="40">
        <v>25.944444444444446</v>
      </c>
      <c r="J30" s="40">
        <v>24.804166666666664</v>
      </c>
      <c r="L30" s="40">
        <f t="shared" si="0"/>
        <v>78.546666666666667</v>
      </c>
      <c r="M30" s="40">
        <f t="shared" si="1"/>
        <v>63.354563492063498</v>
      </c>
    </row>
    <row r="31" spans="3:13" ht="9.4499999999999993" customHeight="1" x14ac:dyDescent="0.15">
      <c r="C31" s="21">
        <v>23</v>
      </c>
      <c r="D31" s="40">
        <v>27.004166666666663</v>
      </c>
      <c r="E31" s="40">
        <v>32.079166666666659</v>
      </c>
      <c r="F31" s="40">
        <v>35.679166666666667</v>
      </c>
      <c r="G31" s="40">
        <v>32.241666666666667</v>
      </c>
      <c r="H31" s="40">
        <v>30.033333333333331</v>
      </c>
      <c r="I31" s="40">
        <v>18.636111111111109</v>
      </c>
      <c r="J31" s="40">
        <v>17.983333333333331</v>
      </c>
      <c r="L31" s="40">
        <f t="shared" si="0"/>
        <v>31.407499999999999</v>
      </c>
      <c r="M31" s="40">
        <f t="shared" si="1"/>
        <v>27.665277777777778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3261.3166666666671</v>
      </c>
      <c r="E33" s="40">
        <f t="shared" ref="E33:J33" si="2">SUM(E15:E26)</f>
        <v>3465.8458333333333</v>
      </c>
      <c r="F33" s="40">
        <f t="shared" si="2"/>
        <v>3504.8291666666673</v>
      </c>
      <c r="G33" s="40">
        <f t="shared" si="2"/>
        <v>3498.7750000000001</v>
      </c>
      <c r="H33" s="40">
        <f t="shared" si="2"/>
        <v>3381.9083333333333</v>
      </c>
      <c r="I33" s="40">
        <f t="shared" si="2"/>
        <v>1546.1291666666666</v>
      </c>
      <c r="J33" s="40">
        <f t="shared" si="2"/>
        <v>1041.3791666666666</v>
      </c>
      <c r="L33" s="40">
        <f>SUM(L15:L26)</f>
        <v>3422.5349999999999</v>
      </c>
      <c r="M33" s="40">
        <f>SUM(M15:M26)</f>
        <v>2814.3119047619048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500.33749999999998</v>
      </c>
      <c r="E34" s="40">
        <f t="shared" ref="E34:J34" si="3">SUM(E15:E17)</f>
        <v>545.09999999999991</v>
      </c>
      <c r="F34" s="40">
        <f t="shared" si="3"/>
        <v>541.63750000000005</v>
      </c>
      <c r="G34" s="40">
        <f t="shared" si="3"/>
        <v>536.98749999999995</v>
      </c>
      <c r="H34" s="40">
        <f t="shared" si="3"/>
        <v>525.47500000000002</v>
      </c>
      <c r="I34" s="40">
        <f t="shared" si="3"/>
        <v>251.6583333333333</v>
      </c>
      <c r="J34" s="40">
        <f t="shared" si="3"/>
        <v>126.20833333333334</v>
      </c>
      <c r="L34" s="40">
        <f>SUM(L15:L17)</f>
        <v>529.90750000000003</v>
      </c>
      <c r="M34" s="40">
        <f>SUM(M15:M17)</f>
        <v>432.48630952380955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1531.9916666666666</v>
      </c>
      <c r="E35" s="40">
        <f t="shared" ref="E35:J35" si="4">SUM(E18:E23)</f>
        <v>1592.7375</v>
      </c>
      <c r="F35" s="40">
        <f t="shared" si="4"/>
        <v>1641.8458333333331</v>
      </c>
      <c r="G35" s="40">
        <f t="shared" si="4"/>
        <v>1639.6041666666667</v>
      </c>
      <c r="H35" s="40">
        <f t="shared" si="4"/>
        <v>1760.3083333333332</v>
      </c>
      <c r="I35" s="40">
        <f t="shared" si="4"/>
        <v>927.48194444444448</v>
      </c>
      <c r="J35" s="40">
        <f t="shared" si="4"/>
        <v>655.33055555555563</v>
      </c>
      <c r="L35" s="40">
        <f>SUM(L18:L23)</f>
        <v>1633.2975000000001</v>
      </c>
      <c r="M35" s="40">
        <f>SUM(M18:M23)</f>
        <v>1392.7571428571428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1228.9874999999997</v>
      </c>
      <c r="E36" s="40">
        <f t="shared" ref="E36:J36" si="5">SUM(E24:E26)</f>
        <v>1328.0083333333332</v>
      </c>
      <c r="F36" s="40">
        <f t="shared" si="5"/>
        <v>1321.3458333333333</v>
      </c>
      <c r="G36" s="40">
        <f t="shared" si="5"/>
        <v>1322.1833333333332</v>
      </c>
      <c r="H36" s="40">
        <f t="shared" si="5"/>
        <v>1096.125</v>
      </c>
      <c r="I36" s="40">
        <f t="shared" si="5"/>
        <v>366.98888888888888</v>
      </c>
      <c r="J36" s="40">
        <f t="shared" si="5"/>
        <v>259.84027777777777</v>
      </c>
      <c r="L36" s="40">
        <f>SUM(L24:L26)</f>
        <v>1259.33</v>
      </c>
      <c r="M36" s="40">
        <f>SUM(M24:M26)</f>
        <v>989.06845238095229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3913.5416666666665</v>
      </c>
      <c r="E37" s="40">
        <f t="shared" ref="E37:J37" si="6">SUM(E8:E31)</f>
        <v>4256.083333333333</v>
      </c>
      <c r="F37" s="40">
        <f t="shared" si="6"/>
        <v>4351.7000000000007</v>
      </c>
      <c r="G37" s="40">
        <f t="shared" si="6"/>
        <v>4315</v>
      </c>
      <c r="H37" s="40">
        <f t="shared" si="6"/>
        <v>4101.4333333333334</v>
      </c>
      <c r="I37" s="40">
        <f t="shared" si="6"/>
        <v>1945.4375</v>
      </c>
      <c r="J37" s="40">
        <f t="shared" si="6"/>
        <v>1343.8680555555554</v>
      </c>
      <c r="L37" s="40">
        <f>SUM(L8:L31)</f>
        <v>4187.5516666666672</v>
      </c>
      <c r="M37" s="40">
        <f>SUM(M8:M31)</f>
        <v>3461.0091269841269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5462.9500000000007</v>
      </c>
      <c r="D43" s="35">
        <v>5451.15</v>
      </c>
      <c r="E43" s="35">
        <v>4178.2</v>
      </c>
      <c r="F43" s="35">
        <v>2006.7399999999998</v>
      </c>
      <c r="G43" s="35">
        <v>2319.79</v>
      </c>
      <c r="H43" s="35">
        <v>2984.5299999999997</v>
      </c>
      <c r="I43" s="35">
        <v>3134.29</v>
      </c>
      <c r="J43" s="35">
        <v>2557.17</v>
      </c>
      <c r="K43" s="35">
        <v>2657.3100000000004</v>
      </c>
      <c r="L43" s="35">
        <v>3402.69</v>
      </c>
      <c r="M43" s="35">
        <v>3431.7999999999997</v>
      </c>
      <c r="N43" s="35">
        <v>3483.7999999999997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6714.85</v>
      </c>
      <c r="D44" s="35">
        <v>6533.6</v>
      </c>
      <c r="E44" s="35">
        <v>4998.8399999999992</v>
      </c>
      <c r="F44" s="35">
        <v>2460.3599999999997</v>
      </c>
      <c r="G44" s="35">
        <v>2831.9799999999996</v>
      </c>
      <c r="H44" s="35">
        <v>3605.8700000000003</v>
      </c>
      <c r="I44" s="35">
        <v>3801.62</v>
      </c>
      <c r="J44" s="35">
        <v>3263.97</v>
      </c>
      <c r="K44" s="35">
        <v>3306.17</v>
      </c>
      <c r="L44" s="35">
        <v>4284.5999999999995</v>
      </c>
      <c r="M44" s="35">
        <v>4200.3600000000006</v>
      </c>
      <c r="N44" s="35">
        <v>4248.4000000000005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2506</v>
      </c>
      <c r="D47" s="35">
        <v>1988</v>
      </c>
      <c r="E47" s="35">
        <v>1467.75</v>
      </c>
      <c r="F47" s="35">
        <v>816.75</v>
      </c>
      <c r="G47" s="35">
        <v>1016.2</v>
      </c>
      <c r="H47" s="35">
        <v>1315</v>
      </c>
      <c r="I47" s="35">
        <v>1382.75</v>
      </c>
      <c r="J47" s="35">
        <v>1326.8000000000002</v>
      </c>
      <c r="K47" s="35">
        <v>1371</v>
      </c>
      <c r="L47" s="35">
        <v>1688.7999999999997</v>
      </c>
      <c r="M47" s="35">
        <v>1658.5</v>
      </c>
      <c r="N47" s="35">
        <v>2016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3027.0000000000005</v>
      </c>
      <c r="D48" s="35">
        <v>2435.25</v>
      </c>
      <c r="E48" s="35">
        <v>1836.75</v>
      </c>
      <c r="F48" s="35">
        <v>1075</v>
      </c>
      <c r="G48" s="35">
        <v>1306.4000000000001</v>
      </c>
      <c r="H48" s="35">
        <v>1664.75</v>
      </c>
      <c r="I48" s="35">
        <v>1748.75</v>
      </c>
      <c r="J48" s="35">
        <v>1715.8000000000004</v>
      </c>
      <c r="K48" s="35">
        <v>1752</v>
      </c>
      <c r="L48" s="35">
        <v>2157.7999999999993</v>
      </c>
      <c r="M48" s="35">
        <v>2137.75</v>
      </c>
      <c r="N48" s="35">
        <v>2488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1332.0000000000002</v>
      </c>
      <c r="D51" s="35">
        <v>1319.6666666666665</v>
      </c>
      <c r="E51" s="35">
        <v>1166.3333333333335</v>
      </c>
      <c r="F51" s="35">
        <v>540.5</v>
      </c>
      <c r="G51" s="35">
        <v>716.4</v>
      </c>
      <c r="H51" s="35">
        <v>796.25</v>
      </c>
      <c r="I51" s="35">
        <v>867.25</v>
      </c>
      <c r="J51" s="35">
        <v>934.2</v>
      </c>
      <c r="K51" s="35">
        <v>994.5</v>
      </c>
      <c r="L51" s="35">
        <v>1176.25</v>
      </c>
      <c r="M51" s="35">
        <v>1217.2</v>
      </c>
      <c r="N51" s="35">
        <v>1436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1680.666666666667</v>
      </c>
      <c r="D52" s="35">
        <v>1679.6666666666667</v>
      </c>
      <c r="E52" s="35">
        <v>1487.3333333333335</v>
      </c>
      <c r="F52" s="35">
        <v>730.25</v>
      </c>
      <c r="G52" s="35">
        <v>935.99999999999989</v>
      </c>
      <c r="H52" s="35">
        <v>1061.5</v>
      </c>
      <c r="I52" s="35">
        <v>1150.25</v>
      </c>
      <c r="J52" s="35">
        <v>1228.4000000000001</v>
      </c>
      <c r="K52" s="35">
        <v>1289.75</v>
      </c>
      <c r="L52" s="35">
        <v>1504</v>
      </c>
      <c r="M52" s="35">
        <v>1565.6</v>
      </c>
      <c r="N52" s="35">
        <v>1813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399" display="Index" xr:uid="{C72CB511-398B-4221-A99D-AEF754CA0AFE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1EFE5-6452-4D0D-8D2C-9D6F951FAB59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127</v>
      </c>
      <c r="E3" s="46"/>
      <c r="F3" s="46"/>
      <c r="G3" s="8"/>
      <c r="H3" s="48" t="s">
        <v>45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4915.2013888888887</v>
      </c>
      <c r="Q6" s="19">
        <v>4874.4430555555555</v>
      </c>
      <c r="R6" s="19">
        <v>5187.6819444444445</v>
      </c>
      <c r="S6" s="19">
        <v>5146.6541666666662</v>
      </c>
      <c r="T6" s="19">
        <v>4925.7069444444433</v>
      </c>
      <c r="U6" s="19">
        <v>4231.7374999999993</v>
      </c>
      <c r="V6" s="19">
        <v>3139.5954545454547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5006.0486111111113</v>
      </c>
      <c r="Q7" s="19">
        <v>4876.0541666666677</v>
      </c>
      <c r="R7" s="19">
        <v>5243.2972222222243</v>
      </c>
      <c r="S7" s="19">
        <v>5164.854166666667</v>
      </c>
      <c r="T7" s="19">
        <v>4915.7388888888909</v>
      </c>
      <c r="U7" s="19">
        <v>4175.9874999999993</v>
      </c>
      <c r="V7" s="19">
        <v>3126.681818181818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9921.25</v>
      </c>
      <c r="Q8" s="19">
        <f t="shared" ref="Q8:V8" si="0">SUM(Q6:Q7)</f>
        <v>9750.4972222222241</v>
      </c>
      <c r="R8" s="19">
        <f t="shared" si="0"/>
        <v>10430.979166666668</v>
      </c>
      <c r="S8" s="19">
        <f t="shared" si="0"/>
        <v>10311.508333333333</v>
      </c>
      <c r="T8" s="19">
        <f t="shared" si="0"/>
        <v>9841.445833333335</v>
      </c>
      <c r="U8" s="19">
        <f t="shared" si="0"/>
        <v>8407.7249999999985</v>
      </c>
      <c r="V8" s="19">
        <f t="shared" si="0"/>
        <v>6266.2772727272732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7369</v>
      </c>
      <c r="Q10" s="19">
        <v>7400.083333333333</v>
      </c>
      <c r="R10" s="19">
        <v>5930.96</v>
      </c>
      <c r="S10" s="19">
        <v>2887.76</v>
      </c>
      <c r="T10" s="19">
        <v>3535.9866666666667</v>
      </c>
      <c r="U10" s="19">
        <v>4516.3866666666663</v>
      </c>
      <c r="V10" s="19">
        <v>5501.69</v>
      </c>
      <c r="W10" s="19">
        <v>5071.9999999999991</v>
      </c>
      <c r="X10" s="19">
        <v>4697.6000000000004</v>
      </c>
      <c r="Y10" s="19">
        <v>5188.0333333333347</v>
      </c>
      <c r="Z10" s="19">
        <v>4462.25</v>
      </c>
      <c r="AA10" s="19">
        <v>3557.4999999999995</v>
      </c>
    </row>
    <row r="11" spans="1:27" ht="9.4499999999999993" customHeight="1" x14ac:dyDescent="0.15">
      <c r="C11" s="21"/>
      <c r="O11" s="18" t="s">
        <v>89</v>
      </c>
      <c r="P11" s="19">
        <v>7554.4666666666662</v>
      </c>
      <c r="Q11" s="19">
        <v>7326.4166666666661</v>
      </c>
      <c r="R11" s="19">
        <v>5961.51</v>
      </c>
      <c r="S11" s="19">
        <v>3059.21</v>
      </c>
      <c r="T11" s="19">
        <v>3720.1533333333332</v>
      </c>
      <c r="U11" s="19">
        <v>4693.6133333333337</v>
      </c>
      <c r="V11" s="19">
        <v>5655.04</v>
      </c>
      <c r="W11" s="19">
        <v>4464.1699999999992</v>
      </c>
      <c r="X11" s="19">
        <v>4725.9199999999992</v>
      </c>
      <c r="Y11" s="19">
        <v>5044.1833333333325</v>
      </c>
      <c r="Z11" s="19">
        <v>4542.05</v>
      </c>
      <c r="AA11" s="19">
        <v>3747.6499999999996</v>
      </c>
    </row>
    <row r="12" spans="1:27" ht="9.4499999999999993" customHeight="1" x14ac:dyDescent="0.15">
      <c r="C12" s="21"/>
      <c r="O12" s="18" t="s">
        <v>90</v>
      </c>
      <c r="P12" s="19">
        <f>SUM(P10:P11)</f>
        <v>14923.466666666667</v>
      </c>
      <c r="Q12" s="19">
        <f t="shared" ref="Q12:AA12" si="1">SUM(Q10:Q11)</f>
        <v>14726.5</v>
      </c>
      <c r="R12" s="19">
        <f t="shared" si="1"/>
        <v>11892.470000000001</v>
      </c>
      <c r="S12" s="19">
        <f t="shared" si="1"/>
        <v>5946.97</v>
      </c>
      <c r="T12" s="19">
        <f t="shared" si="1"/>
        <v>7256.1399999999994</v>
      </c>
      <c r="U12" s="19">
        <f t="shared" si="1"/>
        <v>9210</v>
      </c>
      <c r="V12" s="19">
        <f t="shared" si="1"/>
        <v>11156.73</v>
      </c>
      <c r="W12" s="19">
        <f t="shared" si="1"/>
        <v>9536.1699999999983</v>
      </c>
      <c r="X12" s="19">
        <f t="shared" si="1"/>
        <v>9423.52</v>
      </c>
      <c r="Y12" s="19">
        <f t="shared" si="1"/>
        <v>10232.216666666667</v>
      </c>
      <c r="Z12" s="19">
        <f t="shared" si="1"/>
        <v>9004.2999999999993</v>
      </c>
      <c r="AA12" s="19">
        <f t="shared" si="1"/>
        <v>7305.15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/>
      <c r="Q14" s="24"/>
      <c r="R14" s="24">
        <v>7414.6499950000016</v>
      </c>
      <c r="S14" s="24">
        <v>6905.0877682</v>
      </c>
      <c r="T14" s="25">
        <v>7223.8708774000015</v>
      </c>
      <c r="U14" s="25">
        <v>7341.5192741999999</v>
      </c>
      <c r="V14" s="25">
        <v>8041.6999922000014</v>
      </c>
      <c r="W14" s="25"/>
      <c r="X14" s="25">
        <v>7712.0996969696971</v>
      </c>
      <c r="Y14" s="19">
        <v>5009.9375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2"/>
      <c r="Q15" s="24"/>
      <c r="R15" s="25">
        <v>7778.9333290000004</v>
      </c>
      <c r="S15" s="25">
        <v>7393.8233233999999</v>
      </c>
      <c r="T15" s="25">
        <v>7713.3968765999989</v>
      </c>
      <c r="U15" s="25">
        <v>7780.6260008000008</v>
      </c>
      <c r="V15" s="25">
        <v>8167.1577700000007</v>
      </c>
      <c r="W15" s="25"/>
      <c r="X15" s="25">
        <v>7526.5472727272709</v>
      </c>
      <c r="Y15" s="19">
        <v>5041.1986111111119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/>
      <c r="Q16" s="16"/>
      <c r="R16" s="19">
        <f t="shared" ref="R16:X16" si="3">SUM(R14:R15)</f>
        <v>15193.583324000003</v>
      </c>
      <c r="S16" s="19">
        <f t="shared" si="3"/>
        <v>14298.911091599999</v>
      </c>
      <c r="T16" s="19">
        <f t="shared" si="3"/>
        <v>14937.267754</v>
      </c>
      <c r="U16" s="19">
        <f t="shared" si="3"/>
        <v>15122.145275000001</v>
      </c>
      <c r="V16" s="19">
        <f t="shared" si="3"/>
        <v>16208.857762200001</v>
      </c>
      <c r="W16" s="19"/>
      <c r="X16" s="19">
        <f t="shared" si="3"/>
        <v>15238.646969696969</v>
      </c>
      <c r="Y16" s="19">
        <f>SUM(Y14:Y15)</f>
        <v>10051.136111111111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20</v>
      </c>
      <c r="I83" s="35" t="s">
        <v>19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404" display="Index" xr:uid="{01C3F45E-A733-4762-B9BC-D3D45E498F8A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F2ED6-A700-4BA7-8AB9-55A88718E0CC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127</v>
      </c>
      <c r="E3" s="46"/>
      <c r="F3" s="46"/>
      <c r="G3" s="8"/>
      <c r="H3" s="48" t="s">
        <v>45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20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18.504166666666666</v>
      </c>
      <c r="E8" s="40">
        <v>26.719444444444445</v>
      </c>
      <c r="F8" s="40">
        <v>28.508333333333336</v>
      </c>
      <c r="G8" s="40">
        <v>27.820833333333336</v>
      </c>
      <c r="H8" s="40">
        <v>27.865277777777777</v>
      </c>
      <c r="I8" s="40">
        <v>33.31666666666667</v>
      </c>
      <c r="J8" s="40">
        <v>26.459090909090911</v>
      </c>
      <c r="L8" s="40">
        <f>AVERAGE(D8:H8)</f>
        <v>25.883611111111112</v>
      </c>
      <c r="M8" s="40">
        <f>AVERAGE(D8:J8)</f>
        <v>27.02768759018759</v>
      </c>
      <c r="O8" s="29"/>
    </row>
    <row r="9" spans="1:15" ht="9.4499999999999993" customHeight="1" x14ac:dyDescent="0.15">
      <c r="C9" s="21">
        <v>1</v>
      </c>
      <c r="D9" s="40">
        <v>13.806944444444445</v>
      </c>
      <c r="E9" s="40">
        <v>18.869444444444444</v>
      </c>
      <c r="F9" s="40">
        <v>21.109722222222221</v>
      </c>
      <c r="G9" s="40">
        <v>20.570833333333336</v>
      </c>
      <c r="H9" s="40">
        <v>18.572222222222223</v>
      </c>
      <c r="I9" s="40">
        <v>22.337500000000002</v>
      </c>
      <c r="J9" s="40">
        <v>17.140909090909091</v>
      </c>
      <c r="L9" s="40">
        <f t="shared" ref="L9:L31" si="0">AVERAGE(D9:H9)</f>
        <v>18.585833333333333</v>
      </c>
      <c r="M9" s="40">
        <f t="shared" ref="M9:M31" si="1">AVERAGE(D9:J9)</f>
        <v>18.91536796536797</v>
      </c>
      <c r="O9" s="29"/>
    </row>
    <row r="10" spans="1:15" ht="9.4499999999999993" customHeight="1" x14ac:dyDescent="0.15">
      <c r="C10" s="21">
        <v>2</v>
      </c>
      <c r="D10" s="40">
        <v>11.922222222222222</v>
      </c>
      <c r="E10" s="40">
        <v>17.070833333333333</v>
      </c>
      <c r="F10" s="40">
        <v>16.472222222222221</v>
      </c>
      <c r="G10" s="40">
        <v>17.081944444444446</v>
      </c>
      <c r="H10" s="40">
        <v>16.165277777777778</v>
      </c>
      <c r="I10" s="40">
        <v>17.274999999999999</v>
      </c>
      <c r="J10" s="40">
        <v>13.513636363636364</v>
      </c>
      <c r="L10" s="40">
        <f t="shared" si="0"/>
        <v>15.742500000000001</v>
      </c>
      <c r="M10" s="40">
        <f t="shared" si="1"/>
        <v>15.643019480519483</v>
      </c>
      <c r="O10" s="29"/>
    </row>
    <row r="11" spans="1:15" ht="9.4499999999999993" customHeight="1" x14ac:dyDescent="0.15">
      <c r="C11" s="21">
        <v>3</v>
      </c>
      <c r="D11" s="40">
        <v>13.619444444444447</v>
      </c>
      <c r="E11" s="40">
        <v>18.769444444444446</v>
      </c>
      <c r="F11" s="40">
        <v>18.845833333333331</v>
      </c>
      <c r="G11" s="40">
        <v>19.497222222222224</v>
      </c>
      <c r="H11" s="40">
        <v>16.915277777777778</v>
      </c>
      <c r="I11" s="40">
        <v>15.924999999999999</v>
      </c>
      <c r="J11" s="40">
        <v>10.254545454545454</v>
      </c>
      <c r="L11" s="40">
        <f t="shared" si="0"/>
        <v>17.529444444444444</v>
      </c>
      <c r="M11" s="40">
        <f t="shared" si="1"/>
        <v>16.26096681096681</v>
      </c>
      <c r="O11" s="29"/>
    </row>
    <row r="12" spans="1:15" ht="9.4499999999999993" customHeight="1" x14ac:dyDescent="0.15">
      <c r="C12" s="21">
        <v>4</v>
      </c>
      <c r="D12" s="40">
        <v>29.066666666666674</v>
      </c>
      <c r="E12" s="40">
        <v>33.911111111111111</v>
      </c>
      <c r="F12" s="40">
        <v>36.24583333333333</v>
      </c>
      <c r="G12" s="40">
        <v>36.87916666666667</v>
      </c>
      <c r="H12" s="40">
        <v>32.159722222222221</v>
      </c>
      <c r="I12" s="40">
        <v>23.958333333333332</v>
      </c>
      <c r="J12" s="40">
        <v>14.468181818181817</v>
      </c>
      <c r="L12" s="40">
        <f t="shared" si="0"/>
        <v>33.652500000000003</v>
      </c>
      <c r="M12" s="40">
        <f t="shared" si="1"/>
        <v>29.527002164502168</v>
      </c>
    </row>
    <row r="13" spans="1:15" ht="9.4499999999999993" customHeight="1" x14ac:dyDescent="0.15">
      <c r="C13" s="21">
        <v>5</v>
      </c>
      <c r="D13" s="40">
        <v>100.87916666666668</v>
      </c>
      <c r="E13" s="40">
        <v>103.17083333333333</v>
      </c>
      <c r="F13" s="40">
        <v>111.99861111111112</v>
      </c>
      <c r="G13" s="40">
        <v>113.66250000000001</v>
      </c>
      <c r="H13" s="40">
        <v>97.856944444444437</v>
      </c>
      <c r="I13" s="40">
        <v>58</v>
      </c>
      <c r="J13" s="40">
        <v>38.927272727272729</v>
      </c>
      <c r="L13" s="40">
        <f t="shared" si="0"/>
        <v>105.51361111111112</v>
      </c>
      <c r="M13" s="40">
        <f t="shared" si="1"/>
        <v>89.213618326118322</v>
      </c>
    </row>
    <row r="14" spans="1:15" ht="9.4499999999999993" customHeight="1" x14ac:dyDescent="0.15">
      <c r="C14" s="21">
        <v>6</v>
      </c>
      <c r="D14" s="40">
        <v>161.56805555555556</v>
      </c>
      <c r="E14" s="40">
        <v>167.01944444444447</v>
      </c>
      <c r="F14" s="40">
        <v>170.16666666666666</v>
      </c>
      <c r="G14" s="40">
        <v>172.52916666666667</v>
      </c>
      <c r="H14" s="40">
        <v>149.21805555555554</v>
      </c>
      <c r="I14" s="40">
        <v>79.933333333333323</v>
      </c>
      <c r="J14" s="40">
        <v>51.290909090909096</v>
      </c>
      <c r="L14" s="40">
        <f t="shared" si="0"/>
        <v>164.10027777777779</v>
      </c>
      <c r="M14" s="40">
        <f t="shared" si="1"/>
        <v>135.96080447330448</v>
      </c>
    </row>
    <row r="15" spans="1:15" ht="9.4499999999999993" customHeight="1" x14ac:dyDescent="0.15">
      <c r="C15" s="21">
        <v>7</v>
      </c>
      <c r="D15" s="40">
        <v>253.13333333333335</v>
      </c>
      <c r="E15" s="40">
        <v>261.56666666666666</v>
      </c>
      <c r="F15" s="40">
        <v>261.20555555555558</v>
      </c>
      <c r="G15" s="40">
        <v>267.81388888888887</v>
      </c>
      <c r="H15" s="40">
        <v>232.58888888888887</v>
      </c>
      <c r="I15" s="40">
        <v>108.8</v>
      </c>
      <c r="J15" s="40">
        <v>58.009090909090908</v>
      </c>
      <c r="L15" s="40">
        <f t="shared" si="0"/>
        <v>255.26166666666668</v>
      </c>
      <c r="M15" s="40">
        <f t="shared" si="1"/>
        <v>206.15963203463204</v>
      </c>
    </row>
    <row r="16" spans="1:15" ht="9.4499999999999993" customHeight="1" x14ac:dyDescent="0.15">
      <c r="C16" s="21">
        <v>8</v>
      </c>
      <c r="D16" s="40">
        <v>275.01249999999999</v>
      </c>
      <c r="E16" s="40">
        <v>271.44722222222225</v>
      </c>
      <c r="F16" s="40">
        <v>276.72638888888895</v>
      </c>
      <c r="G16" s="40">
        <v>281.79166666666669</v>
      </c>
      <c r="H16" s="40">
        <v>238.09722222222226</v>
      </c>
      <c r="I16" s="40">
        <v>152.98749999999998</v>
      </c>
      <c r="J16" s="40">
        <v>62.25454545454545</v>
      </c>
      <c r="L16" s="40">
        <f t="shared" si="0"/>
        <v>268.61500000000001</v>
      </c>
      <c r="M16" s="40">
        <f t="shared" si="1"/>
        <v>222.61672077922077</v>
      </c>
    </row>
    <row r="17" spans="3:13" ht="9.4499999999999993" customHeight="1" x14ac:dyDescent="0.15">
      <c r="C17" s="21">
        <v>9</v>
      </c>
      <c r="D17" s="40">
        <v>293.59027777777777</v>
      </c>
      <c r="E17" s="40">
        <v>283.39583333333331</v>
      </c>
      <c r="F17" s="40">
        <v>302.39166666666671</v>
      </c>
      <c r="G17" s="40">
        <v>298.98888888888888</v>
      </c>
      <c r="H17" s="40">
        <v>273.77222222222224</v>
      </c>
      <c r="I17" s="40">
        <v>246.00416666666669</v>
      </c>
      <c r="J17" s="40">
        <v>109.35454545454546</v>
      </c>
      <c r="L17" s="40">
        <f t="shared" si="0"/>
        <v>290.42777777777775</v>
      </c>
      <c r="M17" s="40">
        <f t="shared" si="1"/>
        <v>258.21394300144294</v>
      </c>
    </row>
    <row r="18" spans="3:13" ht="9.4499999999999993" customHeight="1" x14ac:dyDescent="0.15">
      <c r="C18" s="21">
        <v>10</v>
      </c>
      <c r="D18" s="40">
        <v>295.68611111111107</v>
      </c>
      <c r="E18" s="40">
        <v>290.72777777777776</v>
      </c>
      <c r="F18" s="40">
        <v>298.03888888888889</v>
      </c>
      <c r="G18" s="40">
        <v>308.86805555555554</v>
      </c>
      <c r="H18" s="40">
        <v>295.01249999999999</v>
      </c>
      <c r="I18" s="40">
        <v>291.34999999999997</v>
      </c>
      <c r="J18" s="40">
        <v>217.52272727272728</v>
      </c>
      <c r="L18" s="40">
        <f t="shared" si="0"/>
        <v>297.66666666666663</v>
      </c>
      <c r="M18" s="40">
        <f t="shared" si="1"/>
        <v>285.31515151515151</v>
      </c>
    </row>
    <row r="19" spans="3:13" ht="9.4499999999999993" customHeight="1" x14ac:dyDescent="0.15">
      <c r="C19" s="21">
        <v>11</v>
      </c>
      <c r="D19" s="40">
        <v>324.72083333333336</v>
      </c>
      <c r="E19" s="40">
        <v>303.24861111111107</v>
      </c>
      <c r="F19" s="40">
        <v>317.8125</v>
      </c>
      <c r="G19" s="40">
        <v>323.20694444444445</v>
      </c>
      <c r="H19" s="40">
        <v>318.22083333333336</v>
      </c>
      <c r="I19" s="40">
        <v>318.92500000000001</v>
      </c>
      <c r="J19" s="40">
        <v>324.54545454545456</v>
      </c>
      <c r="L19" s="40">
        <f t="shared" si="0"/>
        <v>317.4419444444444</v>
      </c>
      <c r="M19" s="40">
        <f t="shared" si="1"/>
        <v>318.66859668109663</v>
      </c>
    </row>
    <row r="20" spans="3:13" ht="9.4499999999999993" customHeight="1" x14ac:dyDescent="0.15">
      <c r="C20" s="21">
        <v>12</v>
      </c>
      <c r="D20" s="40">
        <v>351.10138888888895</v>
      </c>
      <c r="E20" s="40">
        <v>333.7861111111111</v>
      </c>
      <c r="F20" s="40">
        <v>357.74861111111113</v>
      </c>
      <c r="G20" s="40">
        <v>362.07777777777778</v>
      </c>
      <c r="H20" s="40">
        <v>347.89444444444445</v>
      </c>
      <c r="I20" s="40">
        <v>342.42500000000001</v>
      </c>
      <c r="J20" s="40">
        <v>332.61363636363637</v>
      </c>
      <c r="L20" s="40">
        <f t="shared" si="0"/>
        <v>350.52166666666665</v>
      </c>
      <c r="M20" s="40">
        <f t="shared" si="1"/>
        <v>346.80670995670999</v>
      </c>
    </row>
    <row r="21" spans="3:13" ht="9.4499999999999993" customHeight="1" x14ac:dyDescent="0.15">
      <c r="C21" s="21">
        <v>13</v>
      </c>
      <c r="D21" s="40">
        <v>373.54861111111109</v>
      </c>
      <c r="E21" s="40">
        <v>344.44027777777774</v>
      </c>
      <c r="F21" s="40">
        <v>365.17777777777775</v>
      </c>
      <c r="G21" s="40">
        <v>364.6319444444444</v>
      </c>
      <c r="H21" s="40">
        <v>365.56527777777774</v>
      </c>
      <c r="I21" s="40">
        <v>349.42083333333335</v>
      </c>
      <c r="J21" s="40">
        <v>336.5181818181818</v>
      </c>
      <c r="L21" s="40">
        <f t="shared" si="0"/>
        <v>362.6727777777777</v>
      </c>
      <c r="M21" s="40">
        <f t="shared" si="1"/>
        <v>357.04327200577194</v>
      </c>
    </row>
    <row r="22" spans="3:13" ht="9.4499999999999993" customHeight="1" x14ac:dyDescent="0.15">
      <c r="C22" s="21">
        <v>14</v>
      </c>
      <c r="D22" s="40">
        <v>344.40833333333336</v>
      </c>
      <c r="E22" s="40">
        <v>327.59444444444443</v>
      </c>
      <c r="F22" s="40">
        <v>352.74166666666662</v>
      </c>
      <c r="G22" s="40">
        <v>332.3125</v>
      </c>
      <c r="H22" s="40">
        <v>355.49166666666662</v>
      </c>
      <c r="I22" s="40">
        <v>364.57083333333338</v>
      </c>
      <c r="J22" s="40">
        <v>317.70454545454544</v>
      </c>
      <c r="L22" s="40">
        <f t="shared" si="0"/>
        <v>342.50972222222219</v>
      </c>
      <c r="M22" s="40">
        <f t="shared" si="1"/>
        <v>342.11771284271282</v>
      </c>
    </row>
    <row r="23" spans="3:13" ht="9.4499999999999993" customHeight="1" x14ac:dyDescent="0.15">
      <c r="C23" s="21">
        <v>15</v>
      </c>
      <c r="D23" s="40">
        <v>377.80416666666662</v>
      </c>
      <c r="E23" s="40">
        <v>367.2833333333333</v>
      </c>
      <c r="F23" s="40">
        <v>391.05972222222226</v>
      </c>
      <c r="G23" s="40">
        <v>387.69722222222225</v>
      </c>
      <c r="H23" s="40">
        <v>389.00138888888887</v>
      </c>
      <c r="I23" s="40">
        <v>351.63749999999999</v>
      </c>
      <c r="J23" s="40">
        <v>283.36363636363637</v>
      </c>
      <c r="L23" s="40">
        <f t="shared" si="0"/>
        <v>382.56916666666666</v>
      </c>
      <c r="M23" s="40">
        <f t="shared" si="1"/>
        <v>363.97813852813852</v>
      </c>
    </row>
    <row r="24" spans="3:13" ht="9.4499999999999993" customHeight="1" x14ac:dyDescent="0.15">
      <c r="C24" s="21">
        <v>16</v>
      </c>
      <c r="D24" s="40">
        <v>397.82499999999999</v>
      </c>
      <c r="E24" s="40">
        <v>402.23055555555555</v>
      </c>
      <c r="F24" s="40">
        <v>433.04027777777782</v>
      </c>
      <c r="G24" s="40">
        <v>413.23750000000001</v>
      </c>
      <c r="H24" s="40">
        <v>408.17638888888888</v>
      </c>
      <c r="I24" s="40">
        <v>335.42916666666662</v>
      </c>
      <c r="J24" s="40">
        <v>228.07272727272729</v>
      </c>
      <c r="L24" s="40">
        <f t="shared" si="0"/>
        <v>410.90194444444444</v>
      </c>
      <c r="M24" s="40">
        <f t="shared" si="1"/>
        <v>374.00165945165946</v>
      </c>
    </row>
    <row r="25" spans="3:13" ht="9.4499999999999993" customHeight="1" x14ac:dyDescent="0.15">
      <c r="C25" s="21">
        <v>17</v>
      </c>
      <c r="D25" s="40">
        <v>372.87777777777779</v>
      </c>
      <c r="E25" s="40">
        <v>367.40694444444443</v>
      </c>
      <c r="F25" s="40">
        <v>406.77777777777777</v>
      </c>
      <c r="G25" s="40">
        <v>400.83611111111105</v>
      </c>
      <c r="H25" s="40">
        <v>377.50833333333338</v>
      </c>
      <c r="I25" s="40">
        <v>334.47083333333336</v>
      </c>
      <c r="J25" s="40">
        <v>174.16363636363636</v>
      </c>
      <c r="L25" s="40">
        <f t="shared" si="0"/>
        <v>385.08138888888891</v>
      </c>
      <c r="M25" s="40">
        <f t="shared" si="1"/>
        <v>347.72020202020201</v>
      </c>
    </row>
    <row r="26" spans="3:13" ht="9.4499999999999993" customHeight="1" x14ac:dyDescent="0.15">
      <c r="C26" s="21">
        <v>18</v>
      </c>
      <c r="D26" s="40">
        <v>306.95694444444445</v>
      </c>
      <c r="E26" s="40">
        <v>303.16666666666669</v>
      </c>
      <c r="F26" s="40">
        <v>326.62361111111107</v>
      </c>
      <c r="G26" s="40">
        <v>334.28749999999997</v>
      </c>
      <c r="H26" s="40">
        <v>311.55833333333334</v>
      </c>
      <c r="I26" s="40">
        <v>256.10833333333329</v>
      </c>
      <c r="J26" s="40">
        <v>156.22727272727272</v>
      </c>
      <c r="L26" s="40">
        <f t="shared" si="0"/>
        <v>316.51861111111111</v>
      </c>
      <c r="M26" s="40">
        <f t="shared" si="1"/>
        <v>284.9898088023088</v>
      </c>
    </row>
    <row r="27" spans="3:13" ht="9.4499999999999993" customHeight="1" x14ac:dyDescent="0.15">
      <c r="C27" s="21">
        <v>19</v>
      </c>
      <c r="D27" s="40">
        <v>239.83611111111108</v>
      </c>
      <c r="E27" s="40">
        <v>237.18055555555557</v>
      </c>
      <c r="F27" s="40">
        <v>268.50555555555553</v>
      </c>
      <c r="G27" s="40">
        <v>258.39166666666665</v>
      </c>
      <c r="H27" s="40">
        <v>249.96250000000001</v>
      </c>
      <c r="I27" s="40">
        <v>192.57083333333335</v>
      </c>
      <c r="J27" s="40">
        <v>132.76363636363638</v>
      </c>
      <c r="L27" s="40">
        <f t="shared" si="0"/>
        <v>250.77527777777777</v>
      </c>
      <c r="M27" s="40">
        <f t="shared" si="1"/>
        <v>225.60155122655124</v>
      </c>
    </row>
    <row r="28" spans="3:13" ht="9.4499999999999993" customHeight="1" x14ac:dyDescent="0.15">
      <c r="C28" s="21">
        <v>20</v>
      </c>
      <c r="D28" s="40">
        <v>145.9375</v>
      </c>
      <c r="E28" s="40">
        <v>141.54444444444445</v>
      </c>
      <c r="F28" s="40">
        <v>163.73888888888888</v>
      </c>
      <c r="G28" s="40">
        <v>154.34444444444443</v>
      </c>
      <c r="H28" s="40">
        <v>158.17222222222222</v>
      </c>
      <c r="I28" s="40">
        <v>132.39583333333334</v>
      </c>
      <c r="J28" s="40">
        <v>86.968181818181833</v>
      </c>
      <c r="L28" s="40">
        <f t="shared" si="0"/>
        <v>152.7475</v>
      </c>
      <c r="M28" s="40">
        <f t="shared" si="1"/>
        <v>140.44307359307359</v>
      </c>
    </row>
    <row r="29" spans="3:13" ht="9.4499999999999993" customHeight="1" x14ac:dyDescent="0.15">
      <c r="C29" s="21">
        <v>21</v>
      </c>
      <c r="D29" s="40">
        <v>108.01250000000003</v>
      </c>
      <c r="E29" s="40">
        <v>117.59166666666665</v>
      </c>
      <c r="F29" s="40">
        <v>130.29722222222225</v>
      </c>
      <c r="G29" s="40">
        <v>121.28472222222223</v>
      </c>
      <c r="H29" s="40">
        <v>116.25972222222224</v>
      </c>
      <c r="I29" s="40">
        <v>95.274999999999991</v>
      </c>
      <c r="J29" s="40">
        <v>71.927272727272737</v>
      </c>
      <c r="L29" s="40">
        <f t="shared" si="0"/>
        <v>118.68916666666669</v>
      </c>
      <c r="M29" s="40">
        <f t="shared" si="1"/>
        <v>108.66401515151516</v>
      </c>
    </row>
    <row r="30" spans="3:13" ht="9.4499999999999993" customHeight="1" x14ac:dyDescent="0.15">
      <c r="C30" s="21">
        <v>22</v>
      </c>
      <c r="D30" s="40">
        <v>67.88333333333334</v>
      </c>
      <c r="E30" s="40">
        <v>93.390277777777783</v>
      </c>
      <c r="F30" s="40">
        <v>91.270833333333329</v>
      </c>
      <c r="G30" s="40">
        <v>85.516666666666666</v>
      </c>
      <c r="H30" s="40">
        <v>80.091666666666669</v>
      </c>
      <c r="I30" s="40">
        <v>64.704166666666666</v>
      </c>
      <c r="J30" s="40">
        <v>46.095454545454544</v>
      </c>
      <c r="L30" s="40">
        <f t="shared" si="0"/>
        <v>83.630555555555546</v>
      </c>
      <c r="M30" s="40">
        <f t="shared" si="1"/>
        <v>75.564628427128426</v>
      </c>
    </row>
    <row r="31" spans="3:13" ht="9.4499999999999993" customHeight="1" x14ac:dyDescent="0.15">
      <c r="C31" s="21">
        <v>23</v>
      </c>
      <c r="D31" s="40">
        <v>37.500000000000007</v>
      </c>
      <c r="E31" s="40">
        <v>42.911111111111119</v>
      </c>
      <c r="F31" s="40">
        <v>41.177777777777777</v>
      </c>
      <c r="G31" s="40">
        <v>43.324999999999996</v>
      </c>
      <c r="H31" s="40">
        <v>49.580555555555556</v>
      </c>
      <c r="I31" s="40">
        <v>43.916666666666664</v>
      </c>
      <c r="J31" s="40">
        <v>29.436363636363637</v>
      </c>
      <c r="L31" s="40">
        <f t="shared" si="0"/>
        <v>42.898888888888891</v>
      </c>
      <c r="M31" s="40">
        <f t="shared" si="1"/>
        <v>41.121067821067818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3966.6652777777781</v>
      </c>
      <c r="E33" s="40">
        <f t="shared" ref="E33:J33" si="2">SUM(E15:E26)</f>
        <v>3856.2944444444438</v>
      </c>
      <c r="F33" s="40">
        <f t="shared" si="2"/>
        <v>4089.3444444444449</v>
      </c>
      <c r="G33" s="40">
        <f t="shared" si="2"/>
        <v>4075.75</v>
      </c>
      <c r="H33" s="40">
        <f t="shared" si="2"/>
        <v>3912.8874999999998</v>
      </c>
      <c r="I33" s="40">
        <f t="shared" si="2"/>
        <v>3452.1291666666662</v>
      </c>
      <c r="J33" s="40">
        <f t="shared" si="2"/>
        <v>2600.35</v>
      </c>
      <c r="L33" s="40">
        <f>SUM(L15:L26)</f>
        <v>3980.1883333333326</v>
      </c>
      <c r="M33" s="40">
        <f>SUM(M15:M26)</f>
        <v>3707.6315476190475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821.73611111111109</v>
      </c>
      <c r="E34" s="40">
        <f t="shared" ref="E34:J34" si="3">SUM(E15:E17)</f>
        <v>816.40972222222217</v>
      </c>
      <c r="F34" s="40">
        <f t="shared" si="3"/>
        <v>840.32361111111118</v>
      </c>
      <c r="G34" s="40">
        <f t="shared" si="3"/>
        <v>848.59444444444443</v>
      </c>
      <c r="H34" s="40">
        <f t="shared" si="3"/>
        <v>744.45833333333337</v>
      </c>
      <c r="I34" s="40">
        <f t="shared" si="3"/>
        <v>507.79166666666663</v>
      </c>
      <c r="J34" s="40">
        <f t="shared" si="3"/>
        <v>229.61818181818182</v>
      </c>
      <c r="L34" s="40">
        <f>SUM(L15:L17)</f>
        <v>814.30444444444447</v>
      </c>
      <c r="M34" s="40">
        <f>SUM(M15:M17)</f>
        <v>686.99029581529567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2067.2694444444446</v>
      </c>
      <c r="E35" s="40">
        <f t="shared" ref="E35:J35" si="4">SUM(E18:E23)</f>
        <v>1967.0805555555553</v>
      </c>
      <c r="F35" s="40">
        <f t="shared" si="4"/>
        <v>2082.5791666666664</v>
      </c>
      <c r="G35" s="40">
        <f t="shared" si="4"/>
        <v>2078.7944444444443</v>
      </c>
      <c r="H35" s="40">
        <f t="shared" si="4"/>
        <v>2071.1861111111111</v>
      </c>
      <c r="I35" s="40">
        <f t="shared" si="4"/>
        <v>2018.3291666666669</v>
      </c>
      <c r="J35" s="40">
        <f t="shared" si="4"/>
        <v>1812.2681818181818</v>
      </c>
      <c r="L35" s="40">
        <f>SUM(L18:L23)</f>
        <v>2053.3819444444443</v>
      </c>
      <c r="M35" s="40">
        <f>SUM(M18:M23)</f>
        <v>2013.9295815295814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1077.6597222222222</v>
      </c>
      <c r="E36" s="40">
        <f t="shared" ref="E36:J36" si="5">SUM(E24:E26)</f>
        <v>1072.8041666666668</v>
      </c>
      <c r="F36" s="40">
        <f t="shared" si="5"/>
        <v>1166.4416666666666</v>
      </c>
      <c r="G36" s="40">
        <f t="shared" si="5"/>
        <v>1148.3611111111111</v>
      </c>
      <c r="H36" s="40">
        <f t="shared" si="5"/>
        <v>1097.2430555555557</v>
      </c>
      <c r="I36" s="40">
        <f t="shared" si="5"/>
        <v>926.00833333333321</v>
      </c>
      <c r="J36" s="40">
        <f t="shared" si="5"/>
        <v>558.4636363636364</v>
      </c>
      <c r="L36" s="40">
        <f>SUM(L24:L26)</f>
        <v>1112.5019444444445</v>
      </c>
      <c r="M36" s="40">
        <f>SUM(M24:M26)</f>
        <v>1006.7116702741703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4915.2013888888887</v>
      </c>
      <c r="E37" s="40">
        <f t="shared" ref="E37:J37" si="6">SUM(E8:E31)</f>
        <v>4874.4430555555555</v>
      </c>
      <c r="F37" s="40">
        <f t="shared" si="6"/>
        <v>5187.6819444444445</v>
      </c>
      <c r="G37" s="40">
        <f t="shared" si="6"/>
        <v>5146.6541666666662</v>
      </c>
      <c r="H37" s="40">
        <f t="shared" si="6"/>
        <v>4925.7069444444433</v>
      </c>
      <c r="I37" s="40">
        <f t="shared" si="6"/>
        <v>4231.7374999999993</v>
      </c>
      <c r="J37" s="40">
        <f t="shared" si="6"/>
        <v>3139.5954545454547</v>
      </c>
      <c r="L37" s="40">
        <f>SUM(L8:L31)</f>
        <v>5009.9375</v>
      </c>
      <c r="M37" s="40">
        <f>SUM(M8:M31)</f>
        <v>4631.5743506493509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5815.4666666666672</v>
      </c>
      <c r="D43" s="35">
        <v>5929.0500000000011</v>
      </c>
      <c r="E43" s="35">
        <v>4748.0800000000008</v>
      </c>
      <c r="F43" s="35">
        <v>2287.1400000000003</v>
      </c>
      <c r="G43" s="35">
        <v>2794.6133333333332</v>
      </c>
      <c r="H43" s="35">
        <v>3584.14</v>
      </c>
      <c r="I43" s="35">
        <v>4408.26</v>
      </c>
      <c r="J43" s="35">
        <v>4010.0599999999995</v>
      </c>
      <c r="K43" s="35">
        <v>3723.9599999999996</v>
      </c>
      <c r="L43" s="35">
        <v>4146.1866666666674</v>
      </c>
      <c r="M43" s="35">
        <v>3547.67</v>
      </c>
      <c r="N43" s="35">
        <v>2767.6333333333332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7369</v>
      </c>
      <c r="D44" s="35">
        <v>7400.083333333333</v>
      </c>
      <c r="E44" s="35">
        <v>5930.96</v>
      </c>
      <c r="F44" s="35">
        <v>2887.76</v>
      </c>
      <c r="G44" s="35">
        <v>3535.9866666666667</v>
      </c>
      <c r="H44" s="35">
        <v>4516.3866666666663</v>
      </c>
      <c r="I44" s="35">
        <v>5501.69</v>
      </c>
      <c r="J44" s="35">
        <v>5071.9999999999991</v>
      </c>
      <c r="K44" s="35">
        <v>4697.6000000000004</v>
      </c>
      <c r="L44" s="35">
        <v>5188.0333333333347</v>
      </c>
      <c r="M44" s="35">
        <v>4462.25</v>
      </c>
      <c r="N44" s="35">
        <v>3557.4999999999995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5428</v>
      </c>
      <c r="D47" s="35">
        <v>4566.75</v>
      </c>
      <c r="E47" s="35">
        <v>3569.5</v>
      </c>
      <c r="F47" s="35">
        <v>1697.25</v>
      </c>
      <c r="G47" s="35">
        <v>2223</v>
      </c>
      <c r="H47" s="35">
        <v>2966.75</v>
      </c>
      <c r="I47" s="35">
        <v>3642.25</v>
      </c>
      <c r="J47" s="35">
        <v>3419.7999999999997</v>
      </c>
      <c r="K47" s="35">
        <v>3645.75</v>
      </c>
      <c r="L47" s="35">
        <v>3936.5</v>
      </c>
      <c r="M47" s="35">
        <v>2659.25</v>
      </c>
      <c r="N47" s="35">
        <v>3670.75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6507</v>
      </c>
      <c r="D48" s="35">
        <v>5735.75</v>
      </c>
      <c r="E48" s="35">
        <v>4329.75</v>
      </c>
      <c r="F48" s="35">
        <v>2100.75</v>
      </c>
      <c r="G48" s="35">
        <v>2777.4</v>
      </c>
      <c r="H48" s="35">
        <v>3694.25</v>
      </c>
      <c r="I48" s="35">
        <v>4534.5</v>
      </c>
      <c r="J48" s="35">
        <v>4205.2</v>
      </c>
      <c r="K48" s="35">
        <v>4408</v>
      </c>
      <c r="L48" s="35">
        <v>4690.75</v>
      </c>
      <c r="M48" s="35">
        <v>3292.25</v>
      </c>
      <c r="N48" s="35">
        <v>4505.25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/>
      <c r="D51" s="35">
        <v>3865</v>
      </c>
      <c r="E51" s="35">
        <v>3423.75</v>
      </c>
      <c r="F51" s="35">
        <v>1062.5</v>
      </c>
      <c r="G51" s="35">
        <v>1638.6</v>
      </c>
      <c r="H51" s="35">
        <v>2341.75</v>
      </c>
      <c r="I51" s="35">
        <v>2881.5</v>
      </c>
      <c r="J51" s="35">
        <v>2876</v>
      </c>
      <c r="K51" s="35">
        <v>2853.75</v>
      </c>
      <c r="L51" s="35">
        <v>2906.5</v>
      </c>
      <c r="M51" s="35">
        <v>2013.5</v>
      </c>
      <c r="N51" s="35">
        <v>2741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/>
      <c r="D52" s="35">
        <v>4517</v>
      </c>
      <c r="E52" s="35">
        <v>4143</v>
      </c>
      <c r="F52" s="35">
        <v>1374</v>
      </c>
      <c r="G52" s="35">
        <v>2069.6</v>
      </c>
      <c r="H52" s="35">
        <v>2879.75</v>
      </c>
      <c r="I52" s="35">
        <v>3521.5</v>
      </c>
      <c r="J52" s="35">
        <v>3445.2</v>
      </c>
      <c r="K52" s="35">
        <v>3382</v>
      </c>
      <c r="L52" s="35">
        <v>3409</v>
      </c>
      <c r="M52" s="35">
        <v>2470.5</v>
      </c>
      <c r="N52" s="35">
        <v>3324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404" display="Index" xr:uid="{DC45527A-F990-46F0-B1BA-7CD2AD325BE5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EE28-7139-4512-82F5-454D5C99428C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127</v>
      </c>
      <c r="E3" s="46"/>
      <c r="F3" s="46"/>
      <c r="G3" s="8"/>
      <c r="H3" s="48" t="s">
        <v>45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19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30.458333333333329</v>
      </c>
      <c r="E8" s="40">
        <v>31.037499999999998</v>
      </c>
      <c r="F8" s="40">
        <v>35.884722222222223</v>
      </c>
      <c r="G8" s="40">
        <v>34.304166666666667</v>
      </c>
      <c r="H8" s="40">
        <v>29.523611111111112</v>
      </c>
      <c r="I8" s="40">
        <v>39.4375</v>
      </c>
      <c r="J8" s="40">
        <v>35.15</v>
      </c>
      <c r="L8" s="40">
        <f>AVERAGE(D8:H8)</f>
        <v>32.24166666666666</v>
      </c>
      <c r="M8" s="40">
        <f>AVERAGE(D8:J8)</f>
        <v>33.685119047619047</v>
      </c>
      <c r="O8" s="29"/>
    </row>
    <row r="9" spans="1:15" ht="9.4499999999999993" customHeight="1" x14ac:dyDescent="0.15">
      <c r="C9" s="21">
        <v>1</v>
      </c>
      <c r="D9" s="40">
        <v>16.175000000000001</v>
      </c>
      <c r="E9" s="40">
        <v>21.952777777777779</v>
      </c>
      <c r="F9" s="40">
        <v>24.770833333333332</v>
      </c>
      <c r="G9" s="40">
        <v>22.926388888888891</v>
      </c>
      <c r="H9" s="40">
        <v>19.545833333333331</v>
      </c>
      <c r="I9" s="40">
        <v>24.25</v>
      </c>
      <c r="J9" s="40">
        <v>22.154545454545456</v>
      </c>
      <c r="L9" s="40">
        <f t="shared" ref="L9:L31" si="0">AVERAGE(D9:H9)</f>
        <v>21.074166666666667</v>
      </c>
      <c r="M9" s="40">
        <f t="shared" ref="M9:M31" si="1">AVERAGE(D9:J9)</f>
        <v>21.682196969696971</v>
      </c>
      <c r="O9" s="29"/>
    </row>
    <row r="10" spans="1:15" ht="9.4499999999999993" customHeight="1" x14ac:dyDescent="0.15">
      <c r="C10" s="21">
        <v>2</v>
      </c>
      <c r="D10" s="40">
        <v>13.445833333333335</v>
      </c>
      <c r="E10" s="40">
        <v>18.702777777777779</v>
      </c>
      <c r="F10" s="40">
        <v>26.291666666666668</v>
      </c>
      <c r="G10" s="40">
        <v>21.663888888888891</v>
      </c>
      <c r="H10" s="40">
        <v>17.283333333333335</v>
      </c>
      <c r="I10" s="40">
        <v>20.125</v>
      </c>
      <c r="J10" s="40">
        <v>14.881818181818181</v>
      </c>
      <c r="L10" s="40">
        <f t="shared" si="0"/>
        <v>19.477499999999999</v>
      </c>
      <c r="M10" s="40">
        <f t="shared" si="1"/>
        <v>18.913474025974029</v>
      </c>
      <c r="O10" s="29"/>
    </row>
    <row r="11" spans="1:15" ht="9.4499999999999993" customHeight="1" x14ac:dyDescent="0.15">
      <c r="C11" s="21">
        <v>3</v>
      </c>
      <c r="D11" s="40">
        <v>18.541666666666664</v>
      </c>
      <c r="E11" s="40">
        <v>24.845833333333331</v>
      </c>
      <c r="F11" s="40">
        <v>25.741666666666664</v>
      </c>
      <c r="G11" s="40">
        <v>23.281944444444445</v>
      </c>
      <c r="H11" s="40">
        <v>21.020833333333332</v>
      </c>
      <c r="I11" s="40">
        <v>18.462500000000002</v>
      </c>
      <c r="J11" s="40">
        <v>14.227272727272727</v>
      </c>
      <c r="L11" s="40">
        <f t="shared" si="0"/>
        <v>22.686388888888889</v>
      </c>
      <c r="M11" s="40">
        <f t="shared" si="1"/>
        <v>20.874531024531024</v>
      </c>
      <c r="O11" s="29"/>
    </row>
    <row r="12" spans="1:15" ht="9.4499999999999993" customHeight="1" x14ac:dyDescent="0.15">
      <c r="C12" s="21">
        <v>4</v>
      </c>
      <c r="D12" s="40">
        <v>42.81805555555556</v>
      </c>
      <c r="E12" s="40">
        <v>43.508333333333333</v>
      </c>
      <c r="F12" s="40">
        <v>47.047222222222217</v>
      </c>
      <c r="G12" s="40">
        <v>45.863888888888887</v>
      </c>
      <c r="H12" s="40">
        <v>43.675000000000004</v>
      </c>
      <c r="I12" s="40">
        <v>25.979166666666668</v>
      </c>
      <c r="J12" s="40">
        <v>17.513636363636365</v>
      </c>
      <c r="L12" s="40">
        <f t="shared" si="0"/>
        <v>44.582499999999996</v>
      </c>
      <c r="M12" s="40">
        <f t="shared" si="1"/>
        <v>38.057900432900432</v>
      </c>
    </row>
    <row r="13" spans="1:15" ht="9.4499999999999993" customHeight="1" x14ac:dyDescent="0.15">
      <c r="C13" s="21">
        <v>5</v>
      </c>
      <c r="D13" s="40">
        <v>118.46249999999998</v>
      </c>
      <c r="E13" s="40">
        <v>120.40972222222221</v>
      </c>
      <c r="F13" s="40">
        <v>126.09027777777777</v>
      </c>
      <c r="G13" s="40">
        <v>124.38611111111111</v>
      </c>
      <c r="H13" s="40">
        <v>109.90138888888889</v>
      </c>
      <c r="I13" s="40">
        <v>55.004166666666663</v>
      </c>
      <c r="J13" s="40">
        <v>37.68181818181818</v>
      </c>
      <c r="L13" s="40">
        <f t="shared" si="0"/>
        <v>119.85</v>
      </c>
      <c r="M13" s="40">
        <f t="shared" si="1"/>
        <v>98.847997835497821</v>
      </c>
    </row>
    <row r="14" spans="1:15" ht="9.4499999999999993" customHeight="1" x14ac:dyDescent="0.15">
      <c r="C14" s="21">
        <v>6</v>
      </c>
      <c r="D14" s="40">
        <v>215.76944444444442</v>
      </c>
      <c r="E14" s="40">
        <v>226.48194444444445</v>
      </c>
      <c r="F14" s="40">
        <v>231.25694444444443</v>
      </c>
      <c r="G14" s="40">
        <v>224.58888888888887</v>
      </c>
      <c r="H14" s="40">
        <v>196.83888888888887</v>
      </c>
      <c r="I14" s="40">
        <v>99.258333333333326</v>
      </c>
      <c r="J14" s="40">
        <v>70.168181818181807</v>
      </c>
      <c r="L14" s="40">
        <f t="shared" si="0"/>
        <v>218.98722222222221</v>
      </c>
      <c r="M14" s="40">
        <f t="shared" si="1"/>
        <v>180.62323232323232</v>
      </c>
    </row>
    <row r="15" spans="1:15" ht="9.4499999999999993" customHeight="1" x14ac:dyDescent="0.15">
      <c r="C15" s="21">
        <v>7</v>
      </c>
      <c r="D15" s="40">
        <v>265.10000000000002</v>
      </c>
      <c r="E15" s="40">
        <v>271.28055555555557</v>
      </c>
      <c r="F15" s="40">
        <v>283.94166666666666</v>
      </c>
      <c r="G15" s="40">
        <v>281.00972222222225</v>
      </c>
      <c r="H15" s="40">
        <v>244.81805555555556</v>
      </c>
      <c r="I15" s="40">
        <v>78.916666666666671</v>
      </c>
      <c r="J15" s="40">
        <v>40.295454545454547</v>
      </c>
      <c r="L15" s="40">
        <f t="shared" si="0"/>
        <v>269.23</v>
      </c>
      <c r="M15" s="40">
        <f t="shared" si="1"/>
        <v>209.33744588744591</v>
      </c>
    </row>
    <row r="16" spans="1:15" ht="9.4499999999999993" customHeight="1" x14ac:dyDescent="0.15">
      <c r="C16" s="21">
        <v>8</v>
      </c>
      <c r="D16" s="40">
        <v>275.42638888888888</v>
      </c>
      <c r="E16" s="40">
        <v>279.77777777777777</v>
      </c>
      <c r="F16" s="40">
        <v>284.97777777777782</v>
      </c>
      <c r="G16" s="40">
        <v>276.56527777777779</v>
      </c>
      <c r="H16" s="40">
        <v>254.9</v>
      </c>
      <c r="I16" s="40">
        <v>108.25</v>
      </c>
      <c r="J16" s="40">
        <v>50.93181818181818</v>
      </c>
      <c r="L16" s="40">
        <f t="shared" si="0"/>
        <v>274.32944444444445</v>
      </c>
      <c r="M16" s="40">
        <f t="shared" si="1"/>
        <v>218.68986291486294</v>
      </c>
    </row>
    <row r="17" spans="3:13" ht="9.4499999999999993" customHeight="1" x14ac:dyDescent="0.15">
      <c r="C17" s="21">
        <v>9</v>
      </c>
      <c r="D17" s="40">
        <v>223.87777777777777</v>
      </c>
      <c r="E17" s="40">
        <v>231.42083333333335</v>
      </c>
      <c r="F17" s="40">
        <v>234.38888888888891</v>
      </c>
      <c r="G17" s="40">
        <v>232.69027777777777</v>
      </c>
      <c r="H17" s="40">
        <v>212.85972222222222</v>
      </c>
      <c r="I17" s="40">
        <v>154.60416666666666</v>
      </c>
      <c r="J17" s="40">
        <v>75.459090909090904</v>
      </c>
      <c r="L17" s="40">
        <f t="shared" si="0"/>
        <v>227.04749999999999</v>
      </c>
      <c r="M17" s="40">
        <f t="shared" si="1"/>
        <v>195.04296536796537</v>
      </c>
    </row>
    <row r="18" spans="3:13" ht="9.4499999999999993" customHeight="1" x14ac:dyDescent="0.15">
      <c r="C18" s="21">
        <v>10</v>
      </c>
      <c r="D18" s="40">
        <v>237.8833333333333</v>
      </c>
      <c r="E18" s="40">
        <v>237.56805555555556</v>
      </c>
      <c r="F18" s="40">
        <v>243.31944444444446</v>
      </c>
      <c r="G18" s="40">
        <v>248.6597222222222</v>
      </c>
      <c r="H18" s="40">
        <v>231.85833333333335</v>
      </c>
      <c r="I18" s="40">
        <v>210.18333333333331</v>
      </c>
      <c r="J18" s="40">
        <v>119.02272727272727</v>
      </c>
      <c r="L18" s="40">
        <f t="shared" si="0"/>
        <v>239.85777777777776</v>
      </c>
      <c r="M18" s="40">
        <f t="shared" si="1"/>
        <v>218.35642135642135</v>
      </c>
    </row>
    <row r="19" spans="3:13" ht="9.4499999999999993" customHeight="1" x14ac:dyDescent="0.15">
      <c r="C19" s="21">
        <v>11</v>
      </c>
      <c r="D19" s="40">
        <v>292.63749999999999</v>
      </c>
      <c r="E19" s="40">
        <v>281.32083333333338</v>
      </c>
      <c r="F19" s="40">
        <v>296.17222222222222</v>
      </c>
      <c r="G19" s="40">
        <v>294.35555555555555</v>
      </c>
      <c r="H19" s="40">
        <v>284.97638888888889</v>
      </c>
      <c r="I19" s="40">
        <v>268.12083333333334</v>
      </c>
      <c r="J19" s="40">
        <v>202.6</v>
      </c>
      <c r="L19" s="40">
        <f t="shared" si="0"/>
        <v>289.89250000000004</v>
      </c>
      <c r="M19" s="40">
        <f t="shared" si="1"/>
        <v>274.31190476190477</v>
      </c>
    </row>
    <row r="20" spans="3:13" ht="9.4499999999999993" customHeight="1" x14ac:dyDescent="0.15">
      <c r="C20" s="21">
        <v>12</v>
      </c>
      <c r="D20" s="40">
        <v>330.98194444444442</v>
      </c>
      <c r="E20" s="40">
        <v>314.48472222222227</v>
      </c>
      <c r="F20" s="40">
        <v>344.52777777777783</v>
      </c>
      <c r="G20" s="40">
        <v>341.07499999999999</v>
      </c>
      <c r="H20" s="40">
        <v>337.55555555555554</v>
      </c>
      <c r="I20" s="40">
        <v>303.75833333333338</v>
      </c>
      <c r="J20" s="40">
        <v>262.96818181818185</v>
      </c>
      <c r="L20" s="40">
        <f t="shared" si="0"/>
        <v>333.72500000000002</v>
      </c>
      <c r="M20" s="40">
        <f t="shared" si="1"/>
        <v>319.33593073593073</v>
      </c>
    </row>
    <row r="21" spans="3:13" ht="9.4499999999999993" customHeight="1" x14ac:dyDescent="0.15">
      <c r="C21" s="21">
        <v>13</v>
      </c>
      <c r="D21" s="40">
        <v>358.56527777777774</v>
      </c>
      <c r="E21" s="40">
        <v>338.70555555555558</v>
      </c>
      <c r="F21" s="40">
        <v>355.71111111111117</v>
      </c>
      <c r="G21" s="40">
        <v>357.22638888888883</v>
      </c>
      <c r="H21" s="40">
        <v>354.93194444444447</v>
      </c>
      <c r="I21" s="40">
        <v>324.77500000000003</v>
      </c>
      <c r="J21" s="40">
        <v>298.25</v>
      </c>
      <c r="L21" s="40">
        <f t="shared" si="0"/>
        <v>353.02805555555557</v>
      </c>
      <c r="M21" s="40">
        <f t="shared" si="1"/>
        <v>341.16646825396822</v>
      </c>
    </row>
    <row r="22" spans="3:13" ht="9.4499999999999993" customHeight="1" x14ac:dyDescent="0.15">
      <c r="C22" s="21">
        <v>14</v>
      </c>
      <c r="D22" s="40">
        <v>350.85694444444442</v>
      </c>
      <c r="E22" s="40">
        <v>332.18888888888893</v>
      </c>
      <c r="F22" s="40">
        <v>352.42500000000001</v>
      </c>
      <c r="G22" s="40">
        <v>339.67638888888888</v>
      </c>
      <c r="H22" s="40">
        <v>356.82916666666665</v>
      </c>
      <c r="I22" s="40">
        <v>336.71249999999998</v>
      </c>
      <c r="J22" s="40">
        <v>310.84090909090907</v>
      </c>
      <c r="L22" s="40">
        <f t="shared" si="0"/>
        <v>346.39527777777778</v>
      </c>
      <c r="M22" s="40">
        <f t="shared" si="1"/>
        <v>339.93282828282827</v>
      </c>
    </row>
    <row r="23" spans="3:13" ht="9.4499999999999993" customHeight="1" x14ac:dyDescent="0.15">
      <c r="C23" s="21">
        <v>15</v>
      </c>
      <c r="D23" s="40">
        <v>329.80833333333334</v>
      </c>
      <c r="E23" s="40">
        <v>313.46944444444443</v>
      </c>
      <c r="F23" s="40">
        <v>337.59027777777777</v>
      </c>
      <c r="G23" s="40">
        <v>336.17222222222227</v>
      </c>
      <c r="H23" s="40">
        <v>358.94305555555553</v>
      </c>
      <c r="I23" s="40">
        <v>329.74166666666667</v>
      </c>
      <c r="J23" s="40">
        <v>313.19545454545454</v>
      </c>
      <c r="L23" s="40">
        <f t="shared" si="0"/>
        <v>335.19666666666666</v>
      </c>
      <c r="M23" s="40">
        <f t="shared" si="1"/>
        <v>331.27435064935065</v>
      </c>
    </row>
    <row r="24" spans="3:13" ht="9.4499999999999993" customHeight="1" x14ac:dyDescent="0.15">
      <c r="C24" s="21">
        <v>16</v>
      </c>
      <c r="D24" s="40">
        <v>372.4666666666667</v>
      </c>
      <c r="E24" s="40">
        <v>353.91805555555555</v>
      </c>
      <c r="F24" s="40">
        <v>385.11388888888888</v>
      </c>
      <c r="G24" s="40">
        <v>384.40972222222217</v>
      </c>
      <c r="H24" s="40">
        <v>367.44583333333338</v>
      </c>
      <c r="I24" s="40">
        <v>357.26249999999999</v>
      </c>
      <c r="J24" s="40">
        <v>323.49545454545455</v>
      </c>
      <c r="L24" s="40">
        <f t="shared" si="0"/>
        <v>372.67083333333335</v>
      </c>
      <c r="M24" s="40">
        <f t="shared" si="1"/>
        <v>363.44458874458877</v>
      </c>
    </row>
    <row r="25" spans="3:13" ht="9.4499999999999993" customHeight="1" x14ac:dyDescent="0.15">
      <c r="C25" s="21">
        <v>17</v>
      </c>
      <c r="D25" s="40">
        <v>404.39861111111105</v>
      </c>
      <c r="E25" s="40">
        <v>365.86111111111114</v>
      </c>
      <c r="F25" s="40">
        <v>417.44722222222225</v>
      </c>
      <c r="G25" s="40">
        <v>398.98750000000001</v>
      </c>
      <c r="H25" s="40">
        <v>355.6583333333333</v>
      </c>
      <c r="I25" s="40">
        <v>334.08750000000003</v>
      </c>
      <c r="J25" s="40">
        <v>265.82272727272726</v>
      </c>
      <c r="L25" s="40">
        <f t="shared" si="0"/>
        <v>388.47055555555551</v>
      </c>
      <c r="M25" s="40">
        <f t="shared" si="1"/>
        <v>363.18042929292926</v>
      </c>
    </row>
    <row r="26" spans="3:13" ht="9.4499999999999993" customHeight="1" x14ac:dyDescent="0.15">
      <c r="C26" s="21">
        <v>18</v>
      </c>
      <c r="D26" s="40">
        <v>326.55416666666662</v>
      </c>
      <c r="E26" s="40">
        <v>312.38888888888886</v>
      </c>
      <c r="F26" s="40">
        <v>341.31805555555553</v>
      </c>
      <c r="G26" s="40">
        <v>337.5888888888889</v>
      </c>
      <c r="H26" s="40">
        <v>323.94305555555553</v>
      </c>
      <c r="I26" s="40">
        <v>334.19166666666666</v>
      </c>
      <c r="J26" s="40">
        <v>260.44090909090909</v>
      </c>
      <c r="L26" s="40">
        <f t="shared" si="0"/>
        <v>328.35861111111109</v>
      </c>
      <c r="M26" s="40">
        <f t="shared" si="1"/>
        <v>319.48937590187586</v>
      </c>
    </row>
    <row r="27" spans="3:13" ht="9.4499999999999993" customHeight="1" x14ac:dyDescent="0.15">
      <c r="C27" s="21">
        <v>19</v>
      </c>
      <c r="D27" s="40">
        <v>255.87916666666669</v>
      </c>
      <c r="E27" s="40">
        <v>248.30416666666667</v>
      </c>
      <c r="F27" s="40">
        <v>276.40833333333336</v>
      </c>
      <c r="G27" s="40">
        <v>261.63333333333338</v>
      </c>
      <c r="H27" s="40">
        <v>248.47499999999999</v>
      </c>
      <c r="I27" s="40">
        <v>243.63333333333333</v>
      </c>
      <c r="J27" s="40">
        <v>120.19090909090909</v>
      </c>
      <c r="L27" s="40">
        <f t="shared" si="0"/>
        <v>258.14</v>
      </c>
      <c r="M27" s="40">
        <f t="shared" si="1"/>
        <v>236.3606060606061</v>
      </c>
    </row>
    <row r="28" spans="3:13" ht="9.4499999999999993" customHeight="1" x14ac:dyDescent="0.15">
      <c r="C28" s="21">
        <v>20</v>
      </c>
      <c r="D28" s="40">
        <v>211.97361111111113</v>
      </c>
      <c r="E28" s="40">
        <v>197.28194444444443</v>
      </c>
      <c r="F28" s="40">
        <v>220.34861111111113</v>
      </c>
      <c r="G28" s="40">
        <v>232.38750000000002</v>
      </c>
      <c r="H28" s="40">
        <v>205.61527777777778</v>
      </c>
      <c r="I28" s="40">
        <v>194.37083333333331</v>
      </c>
      <c r="J28" s="40">
        <v>99.259090909090901</v>
      </c>
      <c r="L28" s="40">
        <f t="shared" si="0"/>
        <v>213.52138888888891</v>
      </c>
      <c r="M28" s="40">
        <f t="shared" si="1"/>
        <v>194.46240981240982</v>
      </c>
    </row>
    <row r="29" spans="3:13" ht="9.4499999999999993" customHeight="1" x14ac:dyDescent="0.15">
      <c r="C29" s="21">
        <v>21</v>
      </c>
      <c r="D29" s="40">
        <v>147.61527777777778</v>
      </c>
      <c r="E29" s="40">
        <v>140.9986111111111</v>
      </c>
      <c r="F29" s="40">
        <v>162.99444444444444</v>
      </c>
      <c r="G29" s="40">
        <v>158.46805555555557</v>
      </c>
      <c r="H29" s="40">
        <v>148.80416666666667</v>
      </c>
      <c r="I29" s="40">
        <v>154.32916666666665</v>
      </c>
      <c r="J29" s="40">
        <v>75.331818181818178</v>
      </c>
      <c r="L29" s="40">
        <f t="shared" si="0"/>
        <v>151.77611111111111</v>
      </c>
      <c r="M29" s="40">
        <f t="shared" si="1"/>
        <v>141.22022005772007</v>
      </c>
    </row>
    <row r="30" spans="3:13" ht="9.4499999999999993" customHeight="1" x14ac:dyDescent="0.15">
      <c r="C30" s="21">
        <v>22</v>
      </c>
      <c r="D30" s="40">
        <v>111.17222222222222</v>
      </c>
      <c r="E30" s="40">
        <v>113.47500000000001</v>
      </c>
      <c r="F30" s="40">
        <v>129.47638888888889</v>
      </c>
      <c r="G30" s="40">
        <v>125.60416666666667</v>
      </c>
      <c r="H30" s="40">
        <v>124.54305555555555</v>
      </c>
      <c r="I30" s="40">
        <v>99.654166666666654</v>
      </c>
      <c r="J30" s="40">
        <v>57.74545454545455</v>
      </c>
      <c r="L30" s="40">
        <f t="shared" si="0"/>
        <v>120.85416666666667</v>
      </c>
      <c r="M30" s="40">
        <f t="shared" si="1"/>
        <v>108.81006493506494</v>
      </c>
    </row>
    <row r="31" spans="3:13" ht="9.4499999999999993" customHeight="1" x14ac:dyDescent="0.15">
      <c r="C31" s="21">
        <v>23</v>
      </c>
      <c r="D31" s="40">
        <v>55.18055555555555</v>
      </c>
      <c r="E31" s="40">
        <v>56.670833333333327</v>
      </c>
      <c r="F31" s="40">
        <v>60.052777777777777</v>
      </c>
      <c r="G31" s="40">
        <v>61.329166666666673</v>
      </c>
      <c r="H31" s="40">
        <v>65.793055555555554</v>
      </c>
      <c r="I31" s="40">
        <v>60.879166666666663</v>
      </c>
      <c r="J31" s="40">
        <v>39.054545454545455</v>
      </c>
      <c r="L31" s="40">
        <f t="shared" si="0"/>
        <v>59.805277777777768</v>
      </c>
      <c r="M31" s="40">
        <f t="shared" si="1"/>
        <v>56.994300144300141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3768.5569444444445</v>
      </c>
      <c r="E33" s="40">
        <f t="shared" ref="E33:J33" si="2">SUM(E15:E26)</f>
        <v>3632.3847222222221</v>
      </c>
      <c r="F33" s="40">
        <f t="shared" si="2"/>
        <v>3876.9333333333334</v>
      </c>
      <c r="G33" s="40">
        <f t="shared" si="2"/>
        <v>3828.416666666667</v>
      </c>
      <c r="H33" s="40">
        <f t="shared" si="2"/>
        <v>3684.7194444444444</v>
      </c>
      <c r="I33" s="40">
        <f t="shared" si="2"/>
        <v>3140.604166666667</v>
      </c>
      <c r="J33" s="40">
        <f t="shared" si="2"/>
        <v>2523.3227272727272</v>
      </c>
      <c r="L33" s="40">
        <f>SUM(L15:L26)</f>
        <v>3758.2022222222226</v>
      </c>
      <c r="M33" s="40">
        <f>SUM(M15:M26)</f>
        <v>3493.5625721500724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764.4041666666667</v>
      </c>
      <c r="E34" s="40">
        <f t="shared" ref="E34:J34" si="3">SUM(E15:E17)</f>
        <v>782.47916666666674</v>
      </c>
      <c r="F34" s="40">
        <f t="shared" si="3"/>
        <v>803.30833333333339</v>
      </c>
      <c r="G34" s="40">
        <f t="shared" si="3"/>
        <v>790.26527777777778</v>
      </c>
      <c r="H34" s="40">
        <f t="shared" si="3"/>
        <v>712.57777777777778</v>
      </c>
      <c r="I34" s="40">
        <f t="shared" si="3"/>
        <v>341.77083333333337</v>
      </c>
      <c r="J34" s="40">
        <f t="shared" si="3"/>
        <v>166.68636363636364</v>
      </c>
      <c r="L34" s="40">
        <f>SUM(L15:L17)</f>
        <v>770.60694444444448</v>
      </c>
      <c r="M34" s="40">
        <f>SUM(M15:M17)</f>
        <v>623.07027417027427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1900.7333333333333</v>
      </c>
      <c r="E35" s="40">
        <f t="shared" ref="E35:J35" si="4">SUM(E18:E23)</f>
        <v>1817.7375</v>
      </c>
      <c r="F35" s="40">
        <f t="shared" si="4"/>
        <v>1929.7458333333334</v>
      </c>
      <c r="G35" s="40">
        <f t="shared" si="4"/>
        <v>1917.1652777777776</v>
      </c>
      <c r="H35" s="40">
        <f t="shared" si="4"/>
        <v>1925.0944444444444</v>
      </c>
      <c r="I35" s="40">
        <f t="shared" si="4"/>
        <v>1773.291666666667</v>
      </c>
      <c r="J35" s="40">
        <f t="shared" si="4"/>
        <v>1506.8772727272728</v>
      </c>
      <c r="L35" s="40">
        <f>SUM(L18:L23)</f>
        <v>1898.0952777777779</v>
      </c>
      <c r="M35" s="40">
        <f>SUM(M18:M23)</f>
        <v>1824.3779040404042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1103.4194444444443</v>
      </c>
      <c r="E36" s="40">
        <f t="shared" ref="E36:J36" si="5">SUM(E24:E26)</f>
        <v>1032.1680555555556</v>
      </c>
      <c r="F36" s="40">
        <f t="shared" si="5"/>
        <v>1143.8791666666666</v>
      </c>
      <c r="G36" s="40">
        <f t="shared" si="5"/>
        <v>1120.9861111111111</v>
      </c>
      <c r="H36" s="40">
        <f t="shared" si="5"/>
        <v>1047.0472222222222</v>
      </c>
      <c r="I36" s="40">
        <f t="shared" si="5"/>
        <v>1025.5416666666667</v>
      </c>
      <c r="J36" s="40">
        <f t="shared" si="5"/>
        <v>849.7590909090909</v>
      </c>
      <c r="L36" s="40">
        <f>SUM(L24:L26)</f>
        <v>1089.5</v>
      </c>
      <c r="M36" s="40">
        <f>SUM(M24:M26)</f>
        <v>1046.1143939393937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5006.0486111111113</v>
      </c>
      <c r="E37" s="40">
        <f t="shared" ref="E37:J37" si="6">SUM(E8:E31)</f>
        <v>4876.0541666666677</v>
      </c>
      <c r="F37" s="40">
        <f t="shared" si="6"/>
        <v>5243.2972222222243</v>
      </c>
      <c r="G37" s="40">
        <f t="shared" si="6"/>
        <v>5164.854166666667</v>
      </c>
      <c r="H37" s="40">
        <f t="shared" si="6"/>
        <v>4915.7388888888909</v>
      </c>
      <c r="I37" s="40">
        <f t="shared" si="6"/>
        <v>4175.9874999999993</v>
      </c>
      <c r="J37" s="40">
        <f t="shared" si="6"/>
        <v>3126.681818181818</v>
      </c>
      <c r="L37" s="40">
        <f>SUM(L8:L31)</f>
        <v>5041.1986111111119</v>
      </c>
      <c r="M37" s="40">
        <f>SUM(M8:M31)</f>
        <v>4644.0946248196251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5445.3666666666659</v>
      </c>
      <c r="D43" s="35">
        <v>5502</v>
      </c>
      <c r="E43" s="35">
        <v>4496.2299999999996</v>
      </c>
      <c r="F43" s="35">
        <v>2330.2699999999995</v>
      </c>
      <c r="G43" s="35">
        <v>2815.83</v>
      </c>
      <c r="H43" s="35">
        <v>3535.1966666666672</v>
      </c>
      <c r="I43" s="35">
        <v>4148.21</v>
      </c>
      <c r="J43" s="35">
        <v>3179.65</v>
      </c>
      <c r="K43" s="35">
        <v>3427.6300000000006</v>
      </c>
      <c r="L43" s="35">
        <v>3999.5366666666669</v>
      </c>
      <c r="M43" s="35">
        <v>3583.1400000000003</v>
      </c>
      <c r="N43" s="35">
        <v>2635.3666666666663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7554.4666666666662</v>
      </c>
      <c r="D44" s="35">
        <v>7326.4166666666661</v>
      </c>
      <c r="E44" s="35">
        <v>5961.51</v>
      </c>
      <c r="F44" s="35">
        <v>3059.21</v>
      </c>
      <c r="G44" s="35">
        <v>3720.1533333333332</v>
      </c>
      <c r="H44" s="35">
        <v>4693.6133333333337</v>
      </c>
      <c r="I44" s="35">
        <v>5655.04</v>
      </c>
      <c r="J44" s="35">
        <v>4464.1699999999992</v>
      </c>
      <c r="K44" s="35">
        <v>4725.9199999999992</v>
      </c>
      <c r="L44" s="35">
        <v>5044.1833333333325</v>
      </c>
      <c r="M44" s="35">
        <v>4542.05</v>
      </c>
      <c r="N44" s="35">
        <v>3747.6499999999996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4325</v>
      </c>
      <c r="D47" s="35">
        <v>4062</v>
      </c>
      <c r="E47" s="35">
        <v>3329.25</v>
      </c>
      <c r="F47" s="35">
        <v>1702.5</v>
      </c>
      <c r="G47" s="35">
        <v>2250.2000000000003</v>
      </c>
      <c r="H47" s="35">
        <v>2973</v>
      </c>
      <c r="I47" s="35">
        <v>3353</v>
      </c>
      <c r="J47" s="35">
        <v>3072.7999999999997</v>
      </c>
      <c r="K47" s="35">
        <v>3125.5</v>
      </c>
      <c r="L47" s="35">
        <v>3536.75</v>
      </c>
      <c r="M47" s="35">
        <v>2609.75</v>
      </c>
      <c r="N47" s="35">
        <v>3347.5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5978</v>
      </c>
      <c r="D48" s="35">
        <v>5474</v>
      </c>
      <c r="E48" s="35">
        <v>4374.5</v>
      </c>
      <c r="F48" s="35">
        <v>2159.5</v>
      </c>
      <c r="G48" s="35">
        <v>2902.6000000000004</v>
      </c>
      <c r="H48" s="35">
        <v>3910.25</v>
      </c>
      <c r="I48" s="35">
        <v>4550.75</v>
      </c>
      <c r="J48" s="35">
        <v>4162</v>
      </c>
      <c r="K48" s="35">
        <v>4201.25</v>
      </c>
      <c r="L48" s="35">
        <v>4572.25</v>
      </c>
      <c r="M48" s="35">
        <v>3284.5</v>
      </c>
      <c r="N48" s="35">
        <v>4542.25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/>
      <c r="D51" s="35">
        <v>3538.75</v>
      </c>
      <c r="E51" s="35">
        <v>3259</v>
      </c>
      <c r="F51" s="35">
        <v>1122.25</v>
      </c>
      <c r="G51" s="35">
        <v>1699</v>
      </c>
      <c r="H51" s="35">
        <v>2400</v>
      </c>
      <c r="I51" s="35">
        <v>2838.25</v>
      </c>
      <c r="J51" s="35">
        <v>2659.7999999999997</v>
      </c>
      <c r="K51" s="35">
        <v>2693</v>
      </c>
      <c r="L51" s="35">
        <v>2843.25</v>
      </c>
      <c r="M51" s="35">
        <v>2007.25</v>
      </c>
      <c r="N51" s="35">
        <v>2696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/>
      <c r="D52" s="35">
        <v>4347.25</v>
      </c>
      <c r="E52" s="35">
        <v>3969</v>
      </c>
      <c r="F52" s="35">
        <v>1440</v>
      </c>
      <c r="G52" s="35">
        <v>2178.2000000000003</v>
      </c>
      <c r="H52" s="35">
        <v>3013.25</v>
      </c>
      <c r="I52" s="35">
        <v>3547.75</v>
      </c>
      <c r="J52" s="35">
        <v>3317.7999999999997</v>
      </c>
      <c r="K52" s="35">
        <v>3294</v>
      </c>
      <c r="L52" s="35">
        <v>3420.5</v>
      </c>
      <c r="M52" s="35">
        <v>2487.25</v>
      </c>
      <c r="N52" s="35">
        <v>3378.5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404" display="Index" xr:uid="{09F01723-4E40-4866-8836-E31C63149F3B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58C3E-76C3-423C-86C5-B65E4620F9B8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128</v>
      </c>
      <c r="E3" s="46"/>
      <c r="F3" s="46"/>
      <c r="G3" s="8"/>
      <c r="H3" s="48" t="s">
        <v>129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5075.2738095238101</v>
      </c>
      <c r="Q6" s="19">
        <v>5803.6805555555547</v>
      </c>
      <c r="R6" s="19">
        <v>6074.6958333333332</v>
      </c>
      <c r="S6" s="19">
        <v>5514.1583333333328</v>
      </c>
      <c r="T6" s="19">
        <v>6582.8472222222226</v>
      </c>
      <c r="U6" s="19">
        <v>6362.5166666666673</v>
      </c>
      <c r="V6" s="19">
        <v>4705.25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3898.3333333333335</v>
      </c>
      <c r="Q7" s="19">
        <v>4587.1944444444453</v>
      </c>
      <c r="R7" s="19">
        <v>4667.0916666666672</v>
      </c>
      <c r="S7" s="19">
        <v>4189.9027777777774</v>
      </c>
      <c r="T7" s="19">
        <v>4923.3472222222226</v>
      </c>
      <c r="U7" s="19">
        <v>5073.0500000000011</v>
      </c>
      <c r="V7" s="19">
        <v>3715.25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8973.6071428571431</v>
      </c>
      <c r="Q8" s="19">
        <f t="shared" ref="Q8:V8" si="0">SUM(Q6:Q7)</f>
        <v>10390.875</v>
      </c>
      <c r="R8" s="19">
        <f t="shared" si="0"/>
        <v>10741.7875</v>
      </c>
      <c r="S8" s="19">
        <f t="shared" si="0"/>
        <v>9704.0611111111102</v>
      </c>
      <c r="T8" s="19">
        <f t="shared" si="0"/>
        <v>11506.194444444445</v>
      </c>
      <c r="U8" s="19">
        <f t="shared" si="0"/>
        <v>11435.566666666669</v>
      </c>
      <c r="V8" s="19">
        <f t="shared" si="0"/>
        <v>8420.5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/>
      <c r="Q10" s="19"/>
      <c r="R10" s="19">
        <v>6215.333333333333</v>
      </c>
      <c r="S10" s="19"/>
      <c r="T10" s="19"/>
      <c r="U10" s="19">
        <v>2639.25</v>
      </c>
      <c r="V10" s="19">
        <v>5583.9666666666681</v>
      </c>
      <c r="W10" s="19">
        <v>6480.8333333333339</v>
      </c>
      <c r="X10" s="19">
        <v>5955.7291666666679</v>
      </c>
      <c r="Y10" s="19">
        <v>5867.6833333333334</v>
      </c>
      <c r="Z10" s="19">
        <v>3881.333333333333</v>
      </c>
      <c r="AA10" s="19">
        <v>8238.586666666668</v>
      </c>
    </row>
    <row r="11" spans="1:27" ht="9.4499999999999993" customHeight="1" x14ac:dyDescent="0.15">
      <c r="C11" s="21"/>
      <c r="O11" s="18" t="s">
        <v>89</v>
      </c>
      <c r="P11" s="19"/>
      <c r="Q11" s="19"/>
      <c r="R11" s="19">
        <v>4570</v>
      </c>
      <c r="S11" s="19"/>
      <c r="T11" s="19"/>
      <c r="U11" s="19">
        <v>1818.25</v>
      </c>
      <c r="V11" s="19">
        <v>4318.4666666666672</v>
      </c>
      <c r="W11" s="19">
        <v>5201.791666666667</v>
      </c>
      <c r="X11" s="19">
        <v>4525.3125000000009</v>
      </c>
      <c r="Y11" s="19">
        <v>4559.25</v>
      </c>
      <c r="Z11" s="19">
        <v>2960.0999999999995</v>
      </c>
      <c r="AA11" s="19">
        <v>6276.7466666666669</v>
      </c>
    </row>
    <row r="12" spans="1:27" ht="9.4499999999999993" customHeight="1" x14ac:dyDescent="0.15">
      <c r="C12" s="21"/>
      <c r="O12" s="18" t="s">
        <v>90</v>
      </c>
      <c r="P12" s="19"/>
      <c r="Q12" s="19"/>
      <c r="R12" s="19">
        <f t="shared" ref="R12:AA12" si="1">SUM(R10:R11)</f>
        <v>10785.333333333332</v>
      </c>
      <c r="S12" s="19"/>
      <c r="T12" s="19"/>
      <c r="U12" s="19">
        <f t="shared" si="1"/>
        <v>4457.5</v>
      </c>
      <c r="V12" s="19">
        <f t="shared" si="1"/>
        <v>9902.4333333333343</v>
      </c>
      <c r="W12" s="19">
        <f t="shared" si="1"/>
        <v>11682.625</v>
      </c>
      <c r="X12" s="19">
        <f t="shared" si="1"/>
        <v>10481.041666666668</v>
      </c>
      <c r="Y12" s="19">
        <f t="shared" si="1"/>
        <v>10426.933333333334</v>
      </c>
      <c r="Z12" s="19">
        <f t="shared" si="1"/>
        <v>6841.4333333333325</v>
      </c>
      <c r="AA12" s="19">
        <f t="shared" si="1"/>
        <v>14515.333333333336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/>
      <c r="Q14" s="24"/>
      <c r="R14" s="24"/>
      <c r="S14" s="24">
        <v>8120.2088774000003</v>
      </c>
      <c r="T14" s="25">
        <v>7801.8573196000007</v>
      </c>
      <c r="U14" s="25"/>
      <c r="V14" s="25"/>
      <c r="W14" s="25"/>
      <c r="X14" s="25">
        <v>8791.5488989898968</v>
      </c>
      <c r="Y14" s="19">
        <v>5810.1311507936507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2"/>
      <c r="Q15" s="24"/>
      <c r="R15" s="25"/>
      <c r="S15" s="25">
        <v>6838.1322103999992</v>
      </c>
      <c r="T15" s="25">
        <v>6316.7436524000004</v>
      </c>
      <c r="U15" s="25"/>
      <c r="V15" s="25"/>
      <c r="W15" s="25"/>
      <c r="X15" s="25">
        <v>6211.2475858585858</v>
      </c>
      <c r="Y15" s="19">
        <v>4453.1738888888895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/>
      <c r="Q16" s="16"/>
      <c r="R16" s="19"/>
      <c r="S16" s="19">
        <f t="shared" ref="S16:X16" si="3">SUM(S14:S15)</f>
        <v>14958.3410878</v>
      </c>
      <c r="T16" s="19">
        <f t="shared" si="3"/>
        <v>14118.600972</v>
      </c>
      <c r="U16" s="19"/>
      <c r="V16" s="19"/>
      <c r="W16" s="19"/>
      <c r="X16" s="19">
        <f t="shared" si="3"/>
        <v>15002.796484848483</v>
      </c>
      <c r="Y16" s="19">
        <f>SUM(Y14:Y15)</f>
        <v>10263.30503968254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3006" display="Index" xr:uid="{281D4634-E146-4BD1-9289-49C27545245F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A4577-E0A0-4152-A344-08DBCB0DB62F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96</v>
      </c>
      <c r="E3" s="46"/>
      <c r="F3" s="46"/>
      <c r="G3" s="8"/>
      <c r="H3" s="48" t="s">
        <v>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17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53.729166666666664</v>
      </c>
      <c r="E8" s="40">
        <v>50.054166666666667</v>
      </c>
      <c r="F8" s="40">
        <v>54.020833333333336</v>
      </c>
      <c r="G8" s="40">
        <v>62.986111111111107</v>
      </c>
      <c r="H8" s="40">
        <v>66.959722222222226</v>
      </c>
      <c r="I8" s="40">
        <v>109.56527777777778</v>
      </c>
      <c r="J8" s="40">
        <v>131.18333333333334</v>
      </c>
      <c r="L8" s="40">
        <f>AVERAGE(D8:H8)</f>
        <v>57.55</v>
      </c>
      <c r="M8" s="40">
        <f>AVERAGE(D8:J8)</f>
        <v>75.49980158730159</v>
      </c>
      <c r="O8" s="29"/>
    </row>
    <row r="9" spans="1:15" ht="9.4499999999999993" customHeight="1" x14ac:dyDescent="0.15">
      <c r="C9" s="21">
        <v>1</v>
      </c>
      <c r="D9" s="40">
        <v>30.304166666666664</v>
      </c>
      <c r="E9" s="40">
        <v>29.716666666666669</v>
      </c>
      <c r="F9" s="40">
        <v>30.183333333333334</v>
      </c>
      <c r="G9" s="40">
        <v>32.68611111111111</v>
      </c>
      <c r="H9" s="40">
        <v>36.320833333333333</v>
      </c>
      <c r="I9" s="40">
        <v>71.962499999999991</v>
      </c>
      <c r="J9" s="40">
        <v>87.906944444444449</v>
      </c>
      <c r="L9" s="40">
        <f t="shared" ref="L9:L31" si="0">AVERAGE(D9:H9)</f>
        <v>31.842222222222222</v>
      </c>
      <c r="M9" s="40">
        <f t="shared" ref="M9:M31" si="1">AVERAGE(D9:J9)</f>
        <v>45.582936507936502</v>
      </c>
      <c r="O9" s="29"/>
    </row>
    <row r="10" spans="1:15" ht="9.4499999999999993" customHeight="1" x14ac:dyDescent="0.15">
      <c r="C10" s="21">
        <v>2</v>
      </c>
      <c r="D10" s="40">
        <v>21.287500000000001</v>
      </c>
      <c r="E10" s="40">
        <v>20.779166666666665</v>
      </c>
      <c r="F10" s="40">
        <v>22.891666666666666</v>
      </c>
      <c r="G10" s="40">
        <v>24.002777777777776</v>
      </c>
      <c r="H10" s="40">
        <v>26.651388888888889</v>
      </c>
      <c r="I10" s="40">
        <v>49.788888888888891</v>
      </c>
      <c r="J10" s="40">
        <v>62.997222222222227</v>
      </c>
      <c r="L10" s="40">
        <f t="shared" si="0"/>
        <v>23.122499999999999</v>
      </c>
      <c r="M10" s="40">
        <f t="shared" si="1"/>
        <v>32.628373015873017</v>
      </c>
      <c r="O10" s="29"/>
    </row>
    <row r="11" spans="1:15" ht="9.4499999999999993" customHeight="1" x14ac:dyDescent="0.15">
      <c r="C11" s="21">
        <v>3</v>
      </c>
      <c r="D11" s="40">
        <v>20.712500000000002</v>
      </c>
      <c r="E11" s="40">
        <v>18.487500000000001</v>
      </c>
      <c r="F11" s="40">
        <v>18.237499999999997</v>
      </c>
      <c r="G11" s="40">
        <v>23.536111111111111</v>
      </c>
      <c r="H11" s="40">
        <v>22.162500000000005</v>
      </c>
      <c r="I11" s="40">
        <v>38.88194444444445</v>
      </c>
      <c r="J11" s="40">
        <v>45.823611111111099</v>
      </c>
      <c r="L11" s="40">
        <f t="shared" si="0"/>
        <v>20.627222222222223</v>
      </c>
      <c r="M11" s="40">
        <f t="shared" si="1"/>
        <v>26.834523809523809</v>
      </c>
      <c r="O11" s="29"/>
    </row>
    <row r="12" spans="1:15" ht="9.4499999999999993" customHeight="1" x14ac:dyDescent="0.15">
      <c r="C12" s="21">
        <v>4</v>
      </c>
      <c r="D12" s="40">
        <v>35.3125</v>
      </c>
      <c r="E12" s="40">
        <v>32.070833333333333</v>
      </c>
      <c r="F12" s="40">
        <v>31.304166666666671</v>
      </c>
      <c r="G12" s="40">
        <v>34.247222222222227</v>
      </c>
      <c r="H12" s="40">
        <v>33.877777777777773</v>
      </c>
      <c r="I12" s="40">
        <v>35.961111111111109</v>
      </c>
      <c r="J12" s="40">
        <v>36.756944444444436</v>
      </c>
      <c r="L12" s="40">
        <f t="shared" si="0"/>
        <v>33.362499999999997</v>
      </c>
      <c r="M12" s="40">
        <f t="shared" si="1"/>
        <v>34.218650793650788</v>
      </c>
    </row>
    <row r="13" spans="1:15" ht="9.4499999999999993" customHeight="1" x14ac:dyDescent="0.15">
      <c r="C13" s="21">
        <v>5</v>
      </c>
      <c r="D13" s="40">
        <v>94.579166666666666</v>
      </c>
      <c r="E13" s="40">
        <v>91.358333333333334</v>
      </c>
      <c r="F13" s="40">
        <v>91.483333333333348</v>
      </c>
      <c r="G13" s="40">
        <v>93.594444444444434</v>
      </c>
      <c r="H13" s="40">
        <v>86.1875</v>
      </c>
      <c r="I13" s="40">
        <v>64.669444444444437</v>
      </c>
      <c r="J13" s="40">
        <v>45.306944444444447</v>
      </c>
      <c r="L13" s="40">
        <f t="shared" si="0"/>
        <v>91.440555555555562</v>
      </c>
      <c r="M13" s="40">
        <f t="shared" si="1"/>
        <v>81.025595238095235</v>
      </c>
    </row>
    <row r="14" spans="1:15" ht="9.4499999999999993" customHeight="1" x14ac:dyDescent="0.15">
      <c r="C14" s="21">
        <v>6</v>
      </c>
      <c r="D14" s="40">
        <v>282.70416666666671</v>
      </c>
      <c r="E14" s="40">
        <v>304.03750000000002</v>
      </c>
      <c r="F14" s="40">
        <v>297.34583333333336</v>
      </c>
      <c r="G14" s="40">
        <v>299.58472222222218</v>
      </c>
      <c r="H14" s="40">
        <v>285.64166666666671</v>
      </c>
      <c r="I14" s="40">
        <v>118.7763888888889</v>
      </c>
      <c r="J14" s="40">
        <v>73.576388888888886</v>
      </c>
      <c r="L14" s="40">
        <f t="shared" si="0"/>
        <v>293.86277777777775</v>
      </c>
      <c r="M14" s="40">
        <f t="shared" si="1"/>
        <v>237.38095238095238</v>
      </c>
    </row>
    <row r="15" spans="1:15" ht="9.4499999999999993" customHeight="1" x14ac:dyDescent="0.15">
      <c r="C15" s="21">
        <v>7</v>
      </c>
      <c r="D15" s="40">
        <v>608.94583333333333</v>
      </c>
      <c r="E15" s="40">
        <v>633.55416666666667</v>
      </c>
      <c r="F15" s="40">
        <v>624.875</v>
      </c>
      <c r="G15" s="40">
        <v>627.25416666666672</v>
      </c>
      <c r="H15" s="40">
        <v>596.54444444444437</v>
      </c>
      <c r="I15" s="40">
        <v>231.20416666666665</v>
      </c>
      <c r="J15" s="40">
        <v>127.10694444444444</v>
      </c>
      <c r="L15" s="40">
        <f t="shared" si="0"/>
        <v>618.23472222222222</v>
      </c>
      <c r="M15" s="40">
        <f t="shared" si="1"/>
        <v>492.78353174603171</v>
      </c>
    </row>
    <row r="16" spans="1:15" ht="9.4499999999999993" customHeight="1" x14ac:dyDescent="0.15">
      <c r="C16" s="21">
        <v>8</v>
      </c>
      <c r="D16" s="40">
        <v>602.25</v>
      </c>
      <c r="E16" s="40">
        <v>636.14583333333337</v>
      </c>
      <c r="F16" s="40">
        <v>641.82916666666665</v>
      </c>
      <c r="G16" s="40">
        <v>650.56805555555559</v>
      </c>
      <c r="H16" s="40">
        <v>643.91805555555561</v>
      </c>
      <c r="I16" s="40">
        <v>413.89444444444445</v>
      </c>
      <c r="J16" s="40">
        <v>179.49861111111113</v>
      </c>
      <c r="L16" s="40">
        <f t="shared" si="0"/>
        <v>634.94222222222231</v>
      </c>
      <c r="M16" s="40">
        <f t="shared" si="1"/>
        <v>538.3005952380953</v>
      </c>
    </row>
    <row r="17" spans="3:13" ht="9.4499999999999993" customHeight="1" x14ac:dyDescent="0.15">
      <c r="C17" s="21">
        <v>9</v>
      </c>
      <c r="D17" s="40">
        <v>620.21249999999998</v>
      </c>
      <c r="E17" s="40">
        <v>635.95000000000005</v>
      </c>
      <c r="F17" s="40">
        <v>646.08333333333337</v>
      </c>
      <c r="G17" s="40">
        <v>659.96944444444443</v>
      </c>
      <c r="H17" s="40">
        <v>658.37777777777774</v>
      </c>
      <c r="I17" s="40">
        <v>559.89583333333337</v>
      </c>
      <c r="J17" s="40">
        <v>335.20694444444445</v>
      </c>
      <c r="L17" s="40">
        <f t="shared" si="0"/>
        <v>644.11861111111114</v>
      </c>
      <c r="M17" s="40">
        <f t="shared" si="1"/>
        <v>587.95654761904757</v>
      </c>
    </row>
    <row r="18" spans="3:13" ht="9.4499999999999993" customHeight="1" x14ac:dyDescent="0.15">
      <c r="C18" s="21">
        <v>10</v>
      </c>
      <c r="D18" s="40">
        <v>652.1875</v>
      </c>
      <c r="E18" s="40">
        <v>669.89166666666665</v>
      </c>
      <c r="F18" s="40">
        <v>674.07916666666665</v>
      </c>
      <c r="G18" s="40">
        <v>687.18472222222226</v>
      </c>
      <c r="H18" s="40">
        <v>707.4527777777779</v>
      </c>
      <c r="I18" s="40">
        <v>699.30555555555554</v>
      </c>
      <c r="J18" s="40">
        <v>530.58888888888885</v>
      </c>
      <c r="L18" s="40">
        <f t="shared" si="0"/>
        <v>678.15916666666669</v>
      </c>
      <c r="M18" s="40">
        <f t="shared" si="1"/>
        <v>660.09861111111115</v>
      </c>
    </row>
    <row r="19" spans="3:13" ht="9.4499999999999993" customHeight="1" x14ac:dyDescent="0.15">
      <c r="C19" s="21">
        <v>11</v>
      </c>
      <c r="D19" s="40">
        <v>721.71666666666658</v>
      </c>
      <c r="E19" s="40">
        <v>726.125</v>
      </c>
      <c r="F19" s="40">
        <v>729.45416666666677</v>
      </c>
      <c r="G19" s="40">
        <v>748.13472222222219</v>
      </c>
      <c r="H19" s="40">
        <v>764.42500000000007</v>
      </c>
      <c r="I19" s="40">
        <v>782.71944444444443</v>
      </c>
      <c r="J19" s="40">
        <v>677.29722222222222</v>
      </c>
      <c r="L19" s="40">
        <f t="shared" si="0"/>
        <v>737.97111111111121</v>
      </c>
      <c r="M19" s="40">
        <f t="shared" si="1"/>
        <v>735.69603174603185</v>
      </c>
    </row>
    <row r="20" spans="3:13" ht="9.4499999999999993" customHeight="1" x14ac:dyDescent="0.15">
      <c r="C20" s="21">
        <v>12</v>
      </c>
      <c r="D20" s="40">
        <v>751.83333333333337</v>
      </c>
      <c r="E20" s="40">
        <v>755.10833333333323</v>
      </c>
      <c r="F20" s="40">
        <v>773.42083333333346</v>
      </c>
      <c r="G20" s="40">
        <v>779.53611111111104</v>
      </c>
      <c r="H20" s="40">
        <v>806.26388888888903</v>
      </c>
      <c r="I20" s="40">
        <v>818.06111111111113</v>
      </c>
      <c r="J20" s="40">
        <v>754.52361111111111</v>
      </c>
      <c r="L20" s="40">
        <f t="shared" si="0"/>
        <v>773.23250000000007</v>
      </c>
      <c r="M20" s="40">
        <f t="shared" si="1"/>
        <v>776.96388888888885</v>
      </c>
    </row>
    <row r="21" spans="3:13" ht="9.4499999999999993" customHeight="1" x14ac:dyDescent="0.15">
      <c r="C21" s="21">
        <v>13</v>
      </c>
      <c r="D21" s="40">
        <v>750.57916666666677</v>
      </c>
      <c r="E21" s="40">
        <v>755.35416666666663</v>
      </c>
      <c r="F21" s="40">
        <v>775.64583333333337</v>
      </c>
      <c r="G21" s="40">
        <v>776.21944444444443</v>
      </c>
      <c r="H21" s="40">
        <v>800.01249999999993</v>
      </c>
      <c r="I21" s="40">
        <v>804.25</v>
      </c>
      <c r="J21" s="40">
        <v>779.56111111111113</v>
      </c>
      <c r="L21" s="40">
        <f t="shared" si="0"/>
        <v>771.5622222222222</v>
      </c>
      <c r="M21" s="40">
        <f t="shared" si="1"/>
        <v>777.37460317460318</v>
      </c>
    </row>
    <row r="22" spans="3:13" ht="9.4499999999999993" customHeight="1" x14ac:dyDescent="0.15">
      <c r="C22" s="21">
        <v>14</v>
      </c>
      <c r="D22" s="40">
        <v>769.75416666666661</v>
      </c>
      <c r="E22" s="40">
        <v>767.42083333333323</v>
      </c>
      <c r="F22" s="40">
        <v>782.77083333333337</v>
      </c>
      <c r="G22" s="40">
        <v>793.12083333333328</v>
      </c>
      <c r="H22" s="40">
        <v>832.76527777777767</v>
      </c>
      <c r="I22" s="40">
        <v>812.09861111111115</v>
      </c>
      <c r="J22" s="40">
        <v>760.65972222222217</v>
      </c>
      <c r="L22" s="40">
        <f t="shared" si="0"/>
        <v>789.16638888888883</v>
      </c>
      <c r="M22" s="40">
        <f t="shared" si="1"/>
        <v>788.37003968253964</v>
      </c>
    </row>
    <row r="23" spans="3:13" ht="9.4499999999999993" customHeight="1" x14ac:dyDescent="0.15">
      <c r="C23" s="21">
        <v>15</v>
      </c>
      <c r="D23" s="40">
        <v>791.9666666666667</v>
      </c>
      <c r="E23" s="40">
        <v>795.0625</v>
      </c>
      <c r="F23" s="40">
        <v>818.35833333333346</v>
      </c>
      <c r="G23" s="40">
        <v>812.87083333333328</v>
      </c>
      <c r="H23" s="40">
        <v>838.29444444444459</v>
      </c>
      <c r="I23" s="40">
        <v>791.82499999999993</v>
      </c>
      <c r="J23" s="40">
        <v>718.81944444444434</v>
      </c>
      <c r="L23" s="40">
        <f t="shared" si="0"/>
        <v>811.31055555555565</v>
      </c>
      <c r="M23" s="40">
        <f t="shared" si="1"/>
        <v>795.31388888888898</v>
      </c>
    </row>
    <row r="24" spans="3:13" ht="9.4499999999999993" customHeight="1" x14ac:dyDescent="0.15">
      <c r="C24" s="21">
        <v>16</v>
      </c>
      <c r="D24" s="40">
        <v>799.62083333333339</v>
      </c>
      <c r="E24" s="40">
        <v>807.10833333333323</v>
      </c>
      <c r="F24" s="40">
        <v>838.23333333333346</v>
      </c>
      <c r="G24" s="40">
        <v>837.0763888888888</v>
      </c>
      <c r="H24" s="40">
        <v>825.22777777777776</v>
      </c>
      <c r="I24" s="40">
        <v>750.22083333333342</v>
      </c>
      <c r="J24" s="40">
        <v>648.05555555555554</v>
      </c>
      <c r="L24" s="40">
        <f t="shared" si="0"/>
        <v>821.45333333333326</v>
      </c>
      <c r="M24" s="40">
        <f t="shared" si="1"/>
        <v>786.50615079365082</v>
      </c>
    </row>
    <row r="25" spans="3:13" ht="9.4499999999999993" customHeight="1" x14ac:dyDescent="0.15">
      <c r="C25" s="21">
        <v>17</v>
      </c>
      <c r="D25" s="40">
        <v>822.89583333333337</v>
      </c>
      <c r="E25" s="40">
        <v>831.15416666666658</v>
      </c>
      <c r="F25" s="40">
        <v>860.56666666666661</v>
      </c>
      <c r="G25" s="40">
        <v>842.27361111111111</v>
      </c>
      <c r="H25" s="40">
        <v>820.37083333333339</v>
      </c>
      <c r="I25" s="40">
        <v>689.09305555555568</v>
      </c>
      <c r="J25" s="40">
        <v>530.41388888888889</v>
      </c>
      <c r="L25" s="40">
        <f t="shared" si="0"/>
        <v>835.45222222222219</v>
      </c>
      <c r="M25" s="40">
        <f t="shared" si="1"/>
        <v>770.96686507936522</v>
      </c>
    </row>
    <row r="26" spans="3:13" ht="9.4499999999999993" customHeight="1" x14ac:dyDescent="0.15">
      <c r="C26" s="21">
        <v>18</v>
      </c>
      <c r="D26" s="40">
        <v>692.57083333333333</v>
      </c>
      <c r="E26" s="40">
        <v>708.26666666666677</v>
      </c>
      <c r="F26" s="40">
        <v>715.19583333333333</v>
      </c>
      <c r="G26" s="40">
        <v>728.57777777777767</v>
      </c>
      <c r="H26" s="40">
        <v>740.27777777777783</v>
      </c>
      <c r="I26" s="40">
        <v>584.87638888888898</v>
      </c>
      <c r="J26" s="40">
        <v>459.2430555555556</v>
      </c>
      <c r="L26" s="40">
        <f t="shared" si="0"/>
        <v>716.97777777777776</v>
      </c>
      <c r="M26" s="40">
        <f t="shared" si="1"/>
        <v>661.28690476190479</v>
      </c>
    </row>
    <row r="27" spans="3:13" ht="9.4499999999999993" customHeight="1" x14ac:dyDescent="0.15">
      <c r="C27" s="21">
        <v>19</v>
      </c>
      <c r="D27" s="40">
        <v>546.32916666666665</v>
      </c>
      <c r="E27" s="40">
        <v>562.54583333333323</v>
      </c>
      <c r="F27" s="40">
        <v>579.22916666666663</v>
      </c>
      <c r="G27" s="40">
        <v>592.11388888888894</v>
      </c>
      <c r="H27" s="40">
        <v>596.38333333333333</v>
      </c>
      <c r="I27" s="40">
        <v>486.36249999999995</v>
      </c>
      <c r="J27" s="40">
        <v>382.44861111111112</v>
      </c>
      <c r="L27" s="40">
        <f t="shared" si="0"/>
        <v>575.32027777777773</v>
      </c>
      <c r="M27" s="40">
        <f t="shared" si="1"/>
        <v>535.05892857142851</v>
      </c>
    </row>
    <row r="28" spans="3:13" ht="9.4499999999999993" customHeight="1" x14ac:dyDescent="0.15">
      <c r="C28" s="21">
        <v>20</v>
      </c>
      <c r="D28" s="40">
        <v>377.27083333333331</v>
      </c>
      <c r="E28" s="40">
        <v>394.89166666666665</v>
      </c>
      <c r="F28" s="40">
        <v>414.52500000000003</v>
      </c>
      <c r="G28" s="40">
        <v>421.15000000000003</v>
      </c>
      <c r="H28" s="40">
        <v>442.22638888888895</v>
      </c>
      <c r="I28" s="40">
        <v>368.84305555555557</v>
      </c>
      <c r="J28" s="40">
        <v>298.92916666666667</v>
      </c>
      <c r="L28" s="40">
        <f t="shared" si="0"/>
        <v>410.01277777777779</v>
      </c>
      <c r="M28" s="40">
        <f t="shared" si="1"/>
        <v>388.26230158730158</v>
      </c>
    </row>
    <row r="29" spans="3:13" ht="9.4499999999999993" customHeight="1" x14ac:dyDescent="0.15">
      <c r="C29" s="21">
        <v>21</v>
      </c>
      <c r="D29" s="40">
        <v>254.5</v>
      </c>
      <c r="E29" s="40">
        <v>275.37916666666666</v>
      </c>
      <c r="F29" s="40">
        <v>296.41250000000002</v>
      </c>
      <c r="G29" s="40">
        <v>293.79583333333335</v>
      </c>
      <c r="H29" s="40">
        <v>317.16805555555555</v>
      </c>
      <c r="I29" s="40">
        <v>280.95</v>
      </c>
      <c r="J29" s="40">
        <v>224.81527777777777</v>
      </c>
      <c r="L29" s="40">
        <f t="shared" si="0"/>
        <v>287.45111111111112</v>
      </c>
      <c r="M29" s="40">
        <f t="shared" si="1"/>
        <v>277.57440476190476</v>
      </c>
    </row>
    <row r="30" spans="3:13" ht="9.4499999999999993" customHeight="1" x14ac:dyDescent="0.15">
      <c r="C30" s="21">
        <v>22</v>
      </c>
      <c r="D30" s="40">
        <v>171.37916666666669</v>
      </c>
      <c r="E30" s="40">
        <v>191.97916666666666</v>
      </c>
      <c r="F30" s="40">
        <v>221.43333333333337</v>
      </c>
      <c r="G30" s="40">
        <v>213.89444444444442</v>
      </c>
      <c r="H30" s="40">
        <v>251.70555555555555</v>
      </c>
      <c r="I30" s="40">
        <v>234.94166666666669</v>
      </c>
      <c r="J30" s="40">
        <v>160.4986111111111</v>
      </c>
      <c r="L30" s="40">
        <f t="shared" si="0"/>
        <v>210.07833333333332</v>
      </c>
      <c r="M30" s="40">
        <f t="shared" si="1"/>
        <v>206.54742063492063</v>
      </c>
    </row>
    <row r="31" spans="3:13" ht="9.4499999999999993" customHeight="1" x14ac:dyDescent="0.15">
      <c r="C31" s="21">
        <v>23</v>
      </c>
      <c r="D31" s="40">
        <v>86.891666666666652</v>
      </c>
      <c r="E31" s="40">
        <v>99.112500000000011</v>
      </c>
      <c r="F31" s="40">
        <v>112.64999999999999</v>
      </c>
      <c r="G31" s="40">
        <v>120.03750000000001</v>
      </c>
      <c r="H31" s="40">
        <v>166.29305555555555</v>
      </c>
      <c r="I31" s="40">
        <v>180.45138888888891</v>
      </c>
      <c r="J31" s="40">
        <v>90.716666666666654</v>
      </c>
      <c r="L31" s="40">
        <f t="shared" si="0"/>
        <v>116.99694444444444</v>
      </c>
      <c r="M31" s="40">
        <f t="shared" si="1"/>
        <v>122.30753968253968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8584.5333333333328</v>
      </c>
      <c r="E33" s="40">
        <f t="shared" ref="E33:J33" si="2">SUM(E15:E26)</f>
        <v>8721.1416666666664</v>
      </c>
      <c r="F33" s="40">
        <f t="shared" si="2"/>
        <v>8880.5125000000007</v>
      </c>
      <c r="G33" s="40">
        <f t="shared" si="2"/>
        <v>8942.7861111111124</v>
      </c>
      <c r="H33" s="40">
        <f t="shared" si="2"/>
        <v>9033.9305555555547</v>
      </c>
      <c r="I33" s="40">
        <f t="shared" si="2"/>
        <v>7937.4444444444462</v>
      </c>
      <c r="J33" s="40">
        <f t="shared" si="2"/>
        <v>6500.9750000000004</v>
      </c>
      <c r="L33" s="40">
        <f>SUM(L15:L26)</f>
        <v>8832.5808333333334</v>
      </c>
      <c r="M33" s="40">
        <f>SUM(M15:M26)</f>
        <v>8371.6176587301597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1831.4083333333333</v>
      </c>
      <c r="E34" s="40">
        <f t="shared" ref="E34:J34" si="3">SUM(E15:E17)</f>
        <v>1905.65</v>
      </c>
      <c r="F34" s="40">
        <f t="shared" si="3"/>
        <v>1912.7874999999999</v>
      </c>
      <c r="G34" s="40">
        <f t="shared" si="3"/>
        <v>1937.7916666666667</v>
      </c>
      <c r="H34" s="40">
        <f t="shared" si="3"/>
        <v>1898.8402777777778</v>
      </c>
      <c r="I34" s="40">
        <f t="shared" si="3"/>
        <v>1204.9944444444445</v>
      </c>
      <c r="J34" s="40">
        <f t="shared" si="3"/>
        <v>641.8125</v>
      </c>
      <c r="L34" s="40">
        <f>SUM(L15:L17)</f>
        <v>1897.2955555555554</v>
      </c>
      <c r="M34" s="40">
        <f>SUM(M15:M17)</f>
        <v>1619.0406746031747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4438.0375000000004</v>
      </c>
      <c r="E35" s="40">
        <f t="shared" ref="E35:J35" si="4">SUM(E18:E23)</f>
        <v>4468.9624999999996</v>
      </c>
      <c r="F35" s="40">
        <f t="shared" si="4"/>
        <v>4553.729166666667</v>
      </c>
      <c r="G35" s="40">
        <f t="shared" si="4"/>
        <v>4597.0666666666666</v>
      </c>
      <c r="H35" s="40">
        <f t="shared" si="4"/>
        <v>4749.2138888888885</v>
      </c>
      <c r="I35" s="40">
        <f t="shared" si="4"/>
        <v>4708.2597222222221</v>
      </c>
      <c r="J35" s="40">
        <f t="shared" si="4"/>
        <v>4221.45</v>
      </c>
      <c r="L35" s="40">
        <f>SUM(L18:L23)</f>
        <v>4561.4019444444448</v>
      </c>
      <c r="M35" s="40">
        <f>SUM(M18:M23)</f>
        <v>4533.8170634920643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2315.0875000000001</v>
      </c>
      <c r="E36" s="40">
        <f t="shared" ref="E36:J36" si="5">SUM(E24:E26)</f>
        <v>2346.5291666666667</v>
      </c>
      <c r="F36" s="40">
        <f t="shared" si="5"/>
        <v>2413.9958333333334</v>
      </c>
      <c r="G36" s="40">
        <f t="shared" si="5"/>
        <v>2407.9277777777775</v>
      </c>
      <c r="H36" s="40">
        <f t="shared" si="5"/>
        <v>2385.8763888888889</v>
      </c>
      <c r="I36" s="40">
        <f t="shared" si="5"/>
        <v>2024.1902777777782</v>
      </c>
      <c r="J36" s="40">
        <f t="shared" si="5"/>
        <v>1637.7125000000001</v>
      </c>
      <c r="L36" s="40">
        <f>SUM(L24:L26)</f>
        <v>2373.8833333333332</v>
      </c>
      <c r="M36" s="40">
        <f>SUM(M24:M26)</f>
        <v>2218.7599206349209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10559.533333333333</v>
      </c>
      <c r="E37" s="40">
        <f t="shared" ref="E37:J37" si="6">SUM(E8:E31)</f>
        <v>10791.554166666667</v>
      </c>
      <c r="F37" s="40">
        <f t="shared" si="6"/>
        <v>11050.229166666664</v>
      </c>
      <c r="G37" s="40">
        <f t="shared" si="6"/>
        <v>11154.41527777778</v>
      </c>
      <c r="H37" s="40">
        <f t="shared" si="6"/>
        <v>11365.508333333333</v>
      </c>
      <c r="I37" s="40">
        <f t="shared" si="6"/>
        <v>9978.5986111111124</v>
      </c>
      <c r="J37" s="40">
        <f t="shared" si="6"/>
        <v>8141.9347222222223</v>
      </c>
      <c r="L37" s="40">
        <f>SUM(L8:L31)</f>
        <v>10984.248055555556</v>
      </c>
      <c r="M37" s="40">
        <f>SUM(M8:M31)</f>
        <v>10434.539087301586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10357.549999999999</v>
      </c>
      <c r="D43" s="35">
        <v>10526.4</v>
      </c>
      <c r="E43" s="35">
        <v>8547.4500000000007</v>
      </c>
      <c r="F43" s="35">
        <v>4629.7766666666666</v>
      </c>
      <c r="G43" s="35">
        <v>6549.16</v>
      </c>
      <c r="H43" s="35">
        <v>8240.3666666666668</v>
      </c>
      <c r="I43" s="35">
        <v>9305.64</v>
      </c>
      <c r="J43" s="35">
        <v>9670.68</v>
      </c>
      <c r="K43" s="35">
        <v>9964.0499999999993</v>
      </c>
      <c r="L43" s="35">
        <v>9744.2899999999991</v>
      </c>
      <c r="M43" s="35">
        <v>9144.5499999999993</v>
      </c>
      <c r="N43" s="35">
        <v>9311.0566666666673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13455.300000000001</v>
      </c>
      <c r="D44" s="35">
        <v>13620.700000000003</v>
      </c>
      <c r="E44" s="35">
        <v>10715.400000000001</v>
      </c>
      <c r="F44" s="35">
        <v>5574.8400000000011</v>
      </c>
      <c r="G44" s="35">
        <v>7941.1599999999989</v>
      </c>
      <c r="H44" s="35">
        <v>10090.766666666666</v>
      </c>
      <c r="I44" s="35">
        <v>11585.82</v>
      </c>
      <c r="J44" s="35">
        <v>12180.710000000001</v>
      </c>
      <c r="K44" s="35">
        <v>12396.480000000001</v>
      </c>
      <c r="L44" s="35">
        <v>11911.18</v>
      </c>
      <c r="M44" s="35">
        <v>10925.32</v>
      </c>
      <c r="N44" s="35">
        <v>11413.299999999997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9795.3333333333339</v>
      </c>
      <c r="D47" s="35">
        <v>9710.4</v>
      </c>
      <c r="E47" s="35">
        <v>7466.75</v>
      </c>
      <c r="F47" s="35">
        <v>3772</v>
      </c>
      <c r="G47" s="35">
        <v>5817</v>
      </c>
      <c r="H47" s="35">
        <v>7238.9999999999991</v>
      </c>
      <c r="I47" s="35">
        <v>8435.25</v>
      </c>
      <c r="J47" s="35">
        <v>8557.1999999999989</v>
      </c>
      <c r="K47" s="35">
        <v>9347</v>
      </c>
      <c r="L47" s="35">
        <v>8986.4000000000015</v>
      </c>
      <c r="M47" s="35">
        <v>7631.25</v>
      </c>
      <c r="N47" s="35">
        <v>8491.75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12786.000000000004</v>
      </c>
      <c r="D48" s="35">
        <v>12771</v>
      </c>
      <c r="E48" s="35">
        <v>9469.5</v>
      </c>
      <c r="F48" s="35">
        <v>4640.75</v>
      </c>
      <c r="G48" s="35">
        <v>7103.8</v>
      </c>
      <c r="H48" s="35">
        <v>9091.3333333333321</v>
      </c>
      <c r="I48" s="35">
        <v>10824.25</v>
      </c>
      <c r="J48" s="35">
        <v>10897.999999999998</v>
      </c>
      <c r="K48" s="35">
        <v>11656.75</v>
      </c>
      <c r="L48" s="35">
        <v>10941.800000000001</v>
      </c>
      <c r="M48" s="35">
        <v>9204.75</v>
      </c>
      <c r="N48" s="35">
        <v>10355.25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8022.9999999999982</v>
      </c>
      <c r="D51" s="35">
        <v>7722.25</v>
      </c>
      <c r="E51" s="35">
        <v>7353</v>
      </c>
      <c r="F51" s="35">
        <v>2716.5</v>
      </c>
      <c r="G51" s="35">
        <v>4514</v>
      </c>
      <c r="H51" s="35">
        <v>5910.9999999999991</v>
      </c>
      <c r="I51" s="35">
        <v>6697</v>
      </c>
      <c r="J51" s="35">
        <v>6792.2000000000007</v>
      </c>
      <c r="K51" s="35">
        <v>7445.5</v>
      </c>
      <c r="L51" s="35">
        <v>7367.75</v>
      </c>
      <c r="M51" s="35">
        <v>6259</v>
      </c>
      <c r="N51" s="35">
        <v>7210.5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10233.333333333334</v>
      </c>
      <c r="D52" s="35">
        <v>10005.25</v>
      </c>
      <c r="E52" s="35">
        <v>9408</v>
      </c>
      <c r="F52" s="35">
        <v>3359</v>
      </c>
      <c r="G52" s="35">
        <v>5564.1999999999989</v>
      </c>
      <c r="H52" s="35">
        <v>7342.3333333333339</v>
      </c>
      <c r="I52" s="35">
        <v>8746.5</v>
      </c>
      <c r="J52" s="35">
        <v>8741.4000000000015</v>
      </c>
      <c r="K52" s="35">
        <v>9271.25</v>
      </c>
      <c r="L52" s="35">
        <v>8868.25</v>
      </c>
      <c r="M52" s="35">
        <v>7476.2</v>
      </c>
      <c r="N52" s="35">
        <v>8687.5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024" display="Index" xr:uid="{AC4CBF6F-7882-480E-BD55-10A5FC65D858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6BF06-2B50-4F60-8EC7-F70A3E4EA91B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128</v>
      </c>
      <c r="E3" s="46"/>
      <c r="F3" s="46"/>
      <c r="G3" s="8"/>
      <c r="H3" s="48" t="s">
        <v>129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22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5.011904761904761</v>
      </c>
      <c r="E8" s="40">
        <v>7.333333333333333</v>
      </c>
      <c r="F8" s="40">
        <v>8.0666666666666664</v>
      </c>
      <c r="G8" s="40">
        <v>9.2583333333333329</v>
      </c>
      <c r="H8" s="40">
        <v>8.8472222222222214</v>
      </c>
      <c r="I8" s="40">
        <v>11.25</v>
      </c>
      <c r="J8" s="40">
        <v>8.5</v>
      </c>
      <c r="L8" s="40">
        <f>AVERAGE(D8:H8)</f>
        <v>7.7034920634920638</v>
      </c>
      <c r="M8" s="40">
        <f>AVERAGE(D8:J8)</f>
        <v>8.3239229024943313</v>
      </c>
      <c r="O8" s="29"/>
    </row>
    <row r="9" spans="1:15" ht="9.4499999999999993" customHeight="1" x14ac:dyDescent="0.15">
      <c r="C9" s="21">
        <v>1</v>
      </c>
      <c r="D9" s="40">
        <v>3.5119047619047623</v>
      </c>
      <c r="E9" s="40">
        <v>4.0555555555555562</v>
      </c>
      <c r="F9" s="40">
        <v>4.7562499999999996</v>
      </c>
      <c r="G9" s="40">
        <v>5.405555555555555</v>
      </c>
      <c r="H9" s="40">
        <v>5.2361111111111116</v>
      </c>
      <c r="I9" s="40">
        <v>5.0833333333333339</v>
      </c>
      <c r="J9" s="40">
        <v>3.5</v>
      </c>
      <c r="L9" s="40">
        <f t="shared" ref="L9:L31" si="0">AVERAGE(D9:H9)</f>
        <v>4.5930753968253963</v>
      </c>
      <c r="M9" s="40">
        <f t="shared" ref="M9:M31" si="1">AVERAGE(D9:J9)</f>
        <v>4.5069586167800457</v>
      </c>
      <c r="O9" s="29"/>
    </row>
    <row r="10" spans="1:15" ht="9.4499999999999993" customHeight="1" x14ac:dyDescent="0.15">
      <c r="C10" s="21">
        <v>2</v>
      </c>
      <c r="D10" s="40">
        <v>1.8095238095238095</v>
      </c>
      <c r="E10" s="40">
        <v>2.6111111111111112</v>
      </c>
      <c r="F10" s="40">
        <v>3.0874999999999999</v>
      </c>
      <c r="G10" s="40">
        <v>3.4277777777777785</v>
      </c>
      <c r="H10" s="40">
        <v>3.5277777777777781</v>
      </c>
      <c r="I10" s="40">
        <v>4.833333333333333</v>
      </c>
      <c r="J10" s="40">
        <v>2.5</v>
      </c>
      <c r="L10" s="40">
        <f t="shared" si="0"/>
        <v>2.8927380952380957</v>
      </c>
      <c r="M10" s="40">
        <f t="shared" si="1"/>
        <v>3.1138605442176872</v>
      </c>
      <c r="O10" s="29"/>
    </row>
    <row r="11" spans="1:15" ht="9.4499999999999993" customHeight="1" x14ac:dyDescent="0.15">
      <c r="C11" s="21">
        <v>3</v>
      </c>
      <c r="D11" s="40">
        <v>2.3809523809523805</v>
      </c>
      <c r="E11" s="40">
        <v>3.9166666666666665</v>
      </c>
      <c r="F11" s="40">
        <v>2.4145833333333337</v>
      </c>
      <c r="G11" s="40">
        <v>4.3194444444444446</v>
      </c>
      <c r="H11" s="40">
        <v>4.9722222222222223</v>
      </c>
      <c r="I11" s="40">
        <v>5.65</v>
      </c>
      <c r="J11" s="40">
        <v>1.75</v>
      </c>
      <c r="L11" s="40">
        <f t="shared" si="0"/>
        <v>3.6007738095238095</v>
      </c>
      <c r="M11" s="40">
        <f t="shared" si="1"/>
        <v>3.6291241496598636</v>
      </c>
      <c r="O11" s="29"/>
    </row>
    <row r="12" spans="1:15" ht="9.4499999999999993" customHeight="1" x14ac:dyDescent="0.15">
      <c r="C12" s="21">
        <v>4</v>
      </c>
      <c r="D12" s="40">
        <v>6.9047619047619042</v>
      </c>
      <c r="E12" s="40">
        <v>8.8194444444444446</v>
      </c>
      <c r="F12" s="40">
        <v>7.1333333333333337</v>
      </c>
      <c r="G12" s="40">
        <v>7.488888888888888</v>
      </c>
      <c r="H12" s="40">
        <v>9.0138888888888893</v>
      </c>
      <c r="I12" s="40">
        <v>6.95</v>
      </c>
      <c r="J12" s="40">
        <v>3.5</v>
      </c>
      <c r="L12" s="40">
        <f t="shared" si="0"/>
        <v>7.872063492063492</v>
      </c>
      <c r="M12" s="40">
        <f t="shared" si="1"/>
        <v>7.1157596371882095</v>
      </c>
    </row>
    <row r="13" spans="1:15" ht="9.4499999999999993" customHeight="1" x14ac:dyDescent="0.15">
      <c r="C13" s="21">
        <v>5</v>
      </c>
      <c r="D13" s="40">
        <v>28.928571428571427</v>
      </c>
      <c r="E13" s="40">
        <v>26.680555555555554</v>
      </c>
      <c r="F13" s="40">
        <v>26.037500000000001</v>
      </c>
      <c r="G13" s="40">
        <v>21.466666666666669</v>
      </c>
      <c r="H13" s="40">
        <v>29.708333333333332</v>
      </c>
      <c r="I13" s="40">
        <v>17.233333333333334</v>
      </c>
      <c r="J13" s="40">
        <v>7.75</v>
      </c>
      <c r="L13" s="40">
        <f t="shared" si="0"/>
        <v>26.564325396825399</v>
      </c>
      <c r="M13" s="40">
        <f t="shared" si="1"/>
        <v>22.543565759637186</v>
      </c>
    </row>
    <row r="14" spans="1:15" ht="9.4499999999999993" customHeight="1" x14ac:dyDescent="0.15">
      <c r="C14" s="21">
        <v>6</v>
      </c>
      <c r="D14" s="40">
        <v>50.202380952380956</v>
      </c>
      <c r="E14" s="40">
        <v>63.333333333333336</v>
      </c>
      <c r="F14" s="40">
        <v>62.570833333333326</v>
      </c>
      <c r="G14" s="40">
        <v>60.13055555555556</v>
      </c>
      <c r="H14" s="40">
        <v>60.06944444444445</v>
      </c>
      <c r="I14" s="40">
        <v>36.18333333333333</v>
      </c>
      <c r="J14" s="40">
        <v>13.75</v>
      </c>
      <c r="L14" s="40">
        <f t="shared" si="0"/>
        <v>59.261309523809516</v>
      </c>
      <c r="M14" s="40">
        <f t="shared" si="1"/>
        <v>49.462840136054417</v>
      </c>
    </row>
    <row r="15" spans="1:15" ht="9.4499999999999993" customHeight="1" x14ac:dyDescent="0.15">
      <c r="C15" s="21">
        <v>7</v>
      </c>
      <c r="D15" s="40">
        <v>97.238095238095227</v>
      </c>
      <c r="E15" s="40">
        <v>114.36111111111113</v>
      </c>
      <c r="F15" s="40">
        <v>113.71250000000001</v>
      </c>
      <c r="G15" s="40">
        <v>102.68611111111112</v>
      </c>
      <c r="H15" s="40">
        <v>122.26388888888887</v>
      </c>
      <c r="I15" s="40">
        <v>62.3</v>
      </c>
      <c r="J15" s="40">
        <v>24</v>
      </c>
      <c r="L15" s="40">
        <f t="shared" si="0"/>
        <v>110.05234126984128</v>
      </c>
      <c r="M15" s="40">
        <f t="shared" si="1"/>
        <v>90.937386621315198</v>
      </c>
    </row>
    <row r="16" spans="1:15" ht="9.4499999999999993" customHeight="1" x14ac:dyDescent="0.15">
      <c r="C16" s="21">
        <v>8</v>
      </c>
      <c r="D16" s="40">
        <v>141.8452380952381</v>
      </c>
      <c r="E16" s="40">
        <v>168.01388888888889</v>
      </c>
      <c r="F16" s="40">
        <v>168.79583333333332</v>
      </c>
      <c r="G16" s="40">
        <v>163.0638888888889</v>
      </c>
      <c r="H16" s="40">
        <v>171.125</v>
      </c>
      <c r="I16" s="40">
        <v>137.94999999999999</v>
      </c>
      <c r="J16" s="40">
        <v>43.5</v>
      </c>
      <c r="L16" s="40">
        <f t="shared" si="0"/>
        <v>162.56876984126984</v>
      </c>
      <c r="M16" s="40">
        <f t="shared" si="1"/>
        <v>142.0419784580499</v>
      </c>
    </row>
    <row r="17" spans="3:13" ht="9.4499999999999993" customHeight="1" x14ac:dyDescent="0.15">
      <c r="C17" s="21">
        <v>9</v>
      </c>
      <c r="D17" s="40">
        <v>359.78571428571428</v>
      </c>
      <c r="E17" s="40">
        <v>413.06944444444451</v>
      </c>
      <c r="F17" s="40">
        <v>435.15</v>
      </c>
      <c r="G17" s="40">
        <v>385.375</v>
      </c>
      <c r="H17" s="40">
        <v>460.90277777777777</v>
      </c>
      <c r="I17" s="40">
        <v>404.03333333333336</v>
      </c>
      <c r="J17" s="40">
        <v>117.25</v>
      </c>
      <c r="L17" s="40">
        <f t="shared" si="0"/>
        <v>410.8565873015873</v>
      </c>
      <c r="M17" s="40">
        <f t="shared" si="1"/>
        <v>367.93803854875284</v>
      </c>
    </row>
    <row r="18" spans="3:13" ht="9.4499999999999993" customHeight="1" x14ac:dyDescent="0.15">
      <c r="C18" s="21">
        <v>10</v>
      </c>
      <c r="D18" s="40">
        <v>528.72619047619048</v>
      </c>
      <c r="E18" s="40">
        <v>579.40277777777771</v>
      </c>
      <c r="F18" s="40">
        <v>587.77708333333328</v>
      </c>
      <c r="G18" s="40">
        <v>535.85277777777776</v>
      </c>
      <c r="H18" s="40">
        <v>641.75</v>
      </c>
      <c r="I18" s="40">
        <v>578.13333333333333</v>
      </c>
      <c r="J18" s="40">
        <v>281.25</v>
      </c>
      <c r="L18" s="40">
        <f t="shared" si="0"/>
        <v>574.7017658730158</v>
      </c>
      <c r="M18" s="40">
        <f t="shared" si="1"/>
        <v>533.2703089569161</v>
      </c>
    </row>
    <row r="19" spans="3:13" ht="9.4499999999999993" customHeight="1" x14ac:dyDescent="0.15">
      <c r="C19" s="21">
        <v>11</v>
      </c>
      <c r="D19" s="40">
        <v>504.76190476190476</v>
      </c>
      <c r="E19" s="40">
        <v>546.90277777777771</v>
      </c>
      <c r="F19" s="40">
        <v>567.16458333333333</v>
      </c>
      <c r="G19" s="40">
        <v>523.05277777777781</v>
      </c>
      <c r="H19" s="40">
        <v>600.04166666666663</v>
      </c>
      <c r="I19" s="40">
        <v>627.81666666666672</v>
      </c>
      <c r="J19" s="40">
        <v>733.75</v>
      </c>
      <c r="L19" s="40">
        <f t="shared" si="0"/>
        <v>548.38474206349201</v>
      </c>
      <c r="M19" s="40">
        <f t="shared" si="1"/>
        <v>586.21291099773237</v>
      </c>
    </row>
    <row r="20" spans="3:13" ht="9.4499999999999993" customHeight="1" x14ac:dyDescent="0.15">
      <c r="C20" s="21">
        <v>12</v>
      </c>
      <c r="D20" s="40">
        <v>480.66666666666663</v>
      </c>
      <c r="E20" s="40">
        <v>520.16666666666663</v>
      </c>
      <c r="F20" s="40">
        <v>518.42083333333335</v>
      </c>
      <c r="G20" s="40">
        <v>521.7166666666667</v>
      </c>
      <c r="H20" s="40">
        <v>556.90277777777783</v>
      </c>
      <c r="I20" s="40">
        <v>663.31666666666672</v>
      </c>
      <c r="J20" s="40">
        <v>786.25</v>
      </c>
      <c r="L20" s="40">
        <f t="shared" si="0"/>
        <v>519.57472222222225</v>
      </c>
      <c r="M20" s="40">
        <f t="shared" si="1"/>
        <v>578.20575396825393</v>
      </c>
    </row>
    <row r="21" spans="3:13" ht="9.4499999999999993" customHeight="1" x14ac:dyDescent="0.15">
      <c r="C21" s="21">
        <v>13</v>
      </c>
      <c r="D21" s="40">
        <v>462.4404761904762</v>
      </c>
      <c r="E21" s="40">
        <v>490.5694444444444</v>
      </c>
      <c r="F21" s="40">
        <v>521.53541666666672</v>
      </c>
      <c r="G21" s="40">
        <v>481.97499999999997</v>
      </c>
      <c r="H21" s="40">
        <v>540.33333333333337</v>
      </c>
      <c r="I21" s="40">
        <v>668.15</v>
      </c>
      <c r="J21" s="40">
        <v>729.25</v>
      </c>
      <c r="L21" s="40">
        <f t="shared" si="0"/>
        <v>499.37073412698408</v>
      </c>
      <c r="M21" s="40">
        <f t="shared" si="1"/>
        <v>556.32195294784583</v>
      </c>
    </row>
    <row r="22" spans="3:13" ht="9.4499999999999993" customHeight="1" x14ac:dyDescent="0.15">
      <c r="C22" s="21">
        <v>14</v>
      </c>
      <c r="D22" s="40">
        <v>401.65476190476193</v>
      </c>
      <c r="E22" s="40">
        <v>428.125</v>
      </c>
      <c r="F22" s="40">
        <v>468.76666666666665</v>
      </c>
      <c r="G22" s="40">
        <v>434.20277777777784</v>
      </c>
      <c r="H22" s="40">
        <v>443.1805555555556</v>
      </c>
      <c r="I22" s="40">
        <v>669.4666666666667</v>
      </c>
      <c r="J22" s="40">
        <v>642</v>
      </c>
      <c r="L22" s="40">
        <f t="shared" si="0"/>
        <v>435.18595238095241</v>
      </c>
      <c r="M22" s="40">
        <f t="shared" si="1"/>
        <v>498.1994897959184</v>
      </c>
    </row>
    <row r="23" spans="3:13" ht="9.4499999999999993" customHeight="1" x14ac:dyDescent="0.15">
      <c r="C23" s="21">
        <v>15</v>
      </c>
      <c r="D23" s="40">
        <v>372.09523809523807</v>
      </c>
      <c r="E23" s="40">
        <v>407.84722222222217</v>
      </c>
      <c r="F23" s="40">
        <v>445.46041666666667</v>
      </c>
      <c r="G23" s="40">
        <v>403.00277777777779</v>
      </c>
      <c r="H23" s="40">
        <v>460.16666666666669</v>
      </c>
      <c r="I23" s="40">
        <v>629.51666666666665</v>
      </c>
      <c r="J23" s="40">
        <v>502.75</v>
      </c>
      <c r="L23" s="40">
        <f t="shared" si="0"/>
        <v>417.71446428571426</v>
      </c>
      <c r="M23" s="40">
        <f t="shared" si="1"/>
        <v>460.11985544217686</v>
      </c>
    </row>
    <row r="24" spans="3:13" ht="9.4499999999999993" customHeight="1" x14ac:dyDescent="0.15">
      <c r="C24" s="21">
        <v>16</v>
      </c>
      <c r="D24" s="40">
        <v>372.48809523809524</v>
      </c>
      <c r="E24" s="40">
        <v>430.13888888888886</v>
      </c>
      <c r="F24" s="40">
        <v>483.62083333333328</v>
      </c>
      <c r="G24" s="40">
        <v>412.48333333333335</v>
      </c>
      <c r="H24" s="40">
        <v>518.09722222222229</v>
      </c>
      <c r="I24" s="40">
        <v>540.68333333333328</v>
      </c>
      <c r="J24" s="40">
        <v>303</v>
      </c>
      <c r="L24" s="40">
        <f t="shared" si="0"/>
        <v>443.36567460317463</v>
      </c>
      <c r="M24" s="40">
        <f t="shared" si="1"/>
        <v>437.21595804988664</v>
      </c>
    </row>
    <row r="25" spans="3:13" ht="9.4499999999999993" customHeight="1" x14ac:dyDescent="0.15">
      <c r="C25" s="21">
        <v>17</v>
      </c>
      <c r="D25" s="40">
        <v>377.59523809523807</v>
      </c>
      <c r="E25" s="40">
        <v>472.65277777777777</v>
      </c>
      <c r="F25" s="40">
        <v>495.78541666666661</v>
      </c>
      <c r="G25" s="40">
        <v>452.08055555555552</v>
      </c>
      <c r="H25" s="40">
        <v>548.62500000000011</v>
      </c>
      <c r="I25" s="40">
        <v>466.43333333333339</v>
      </c>
      <c r="J25" s="40">
        <v>186.5</v>
      </c>
      <c r="L25" s="40">
        <f t="shared" si="0"/>
        <v>469.34779761904764</v>
      </c>
      <c r="M25" s="40">
        <f t="shared" si="1"/>
        <v>428.52461734693878</v>
      </c>
    </row>
    <row r="26" spans="3:13" ht="9.4499999999999993" customHeight="1" x14ac:dyDescent="0.15">
      <c r="C26" s="21">
        <v>18</v>
      </c>
      <c r="D26" s="40">
        <v>374.16666666666669</v>
      </c>
      <c r="E26" s="40">
        <v>479.33333333333331</v>
      </c>
      <c r="F26" s="40">
        <v>499.73750000000001</v>
      </c>
      <c r="G26" s="40">
        <v>433.95</v>
      </c>
      <c r="H26" s="40">
        <v>558.88888888888891</v>
      </c>
      <c r="I26" s="40">
        <v>353.7</v>
      </c>
      <c r="J26" s="40">
        <v>117.5</v>
      </c>
      <c r="L26" s="40">
        <f t="shared" si="0"/>
        <v>469.21527777777771</v>
      </c>
      <c r="M26" s="40">
        <f t="shared" si="1"/>
        <v>402.46805555555551</v>
      </c>
    </row>
    <row r="27" spans="3:13" ht="9.4499999999999993" customHeight="1" x14ac:dyDescent="0.15">
      <c r="C27" s="21">
        <v>19</v>
      </c>
      <c r="D27" s="40">
        <v>268.59523809523807</v>
      </c>
      <c r="E27" s="40">
        <v>331.97222222222223</v>
      </c>
      <c r="F27" s="40">
        <v>343.71458333333339</v>
      </c>
      <c r="G27" s="40">
        <v>285.67222222222227</v>
      </c>
      <c r="H27" s="40">
        <v>417.98611111111109</v>
      </c>
      <c r="I27" s="40">
        <v>220.75</v>
      </c>
      <c r="J27" s="40">
        <v>81.25</v>
      </c>
      <c r="L27" s="40">
        <f t="shared" si="0"/>
        <v>329.58807539682539</v>
      </c>
      <c r="M27" s="40">
        <f t="shared" si="1"/>
        <v>278.56291099773244</v>
      </c>
    </row>
    <row r="28" spans="3:13" ht="9.4499999999999993" customHeight="1" x14ac:dyDescent="0.15">
      <c r="C28" s="21">
        <v>20</v>
      </c>
      <c r="D28" s="40">
        <v>125.58333333333334</v>
      </c>
      <c r="E28" s="40">
        <v>161.26388888888889</v>
      </c>
      <c r="F28" s="40">
        <v>166.69374999999999</v>
      </c>
      <c r="G28" s="40">
        <v>142.33055555555555</v>
      </c>
      <c r="H28" s="40">
        <v>222.04166666666666</v>
      </c>
      <c r="I28" s="40">
        <v>132.43333333333334</v>
      </c>
      <c r="J28" s="40">
        <v>51.25</v>
      </c>
      <c r="L28" s="40">
        <f t="shared" si="0"/>
        <v>163.58263888888888</v>
      </c>
      <c r="M28" s="40">
        <f t="shared" si="1"/>
        <v>143.08521825396824</v>
      </c>
    </row>
    <row r="29" spans="3:13" ht="9.4499999999999993" customHeight="1" x14ac:dyDescent="0.15">
      <c r="C29" s="21">
        <v>21</v>
      </c>
      <c r="D29" s="40">
        <v>64.30952380952381</v>
      </c>
      <c r="E29" s="40">
        <v>85.180555555555557</v>
      </c>
      <c r="F29" s="40">
        <v>84.96041666666666</v>
      </c>
      <c r="G29" s="40">
        <v>71.305555555555557</v>
      </c>
      <c r="H29" s="40">
        <v>109.02777777777777</v>
      </c>
      <c r="I29" s="40">
        <v>66.599999999999994</v>
      </c>
      <c r="J29" s="40">
        <v>37.75</v>
      </c>
      <c r="L29" s="40">
        <f t="shared" si="0"/>
        <v>82.956765873015868</v>
      </c>
      <c r="M29" s="40">
        <f t="shared" si="1"/>
        <v>74.161975623582762</v>
      </c>
    </row>
    <row r="30" spans="3:13" ht="9.4499999999999993" customHeight="1" x14ac:dyDescent="0.15">
      <c r="C30" s="21">
        <v>22</v>
      </c>
      <c r="D30" s="40">
        <v>31.869047619047617</v>
      </c>
      <c r="E30" s="40">
        <v>42.472222222222221</v>
      </c>
      <c r="F30" s="40">
        <v>41.637500000000003</v>
      </c>
      <c r="G30" s="40">
        <v>37.711111111111116</v>
      </c>
      <c r="H30" s="40">
        <v>61.06944444444445</v>
      </c>
      <c r="I30" s="40">
        <v>38.616666666666667</v>
      </c>
      <c r="J30" s="40">
        <v>17.5</v>
      </c>
      <c r="L30" s="40">
        <f t="shared" si="0"/>
        <v>42.951865079365078</v>
      </c>
      <c r="M30" s="40">
        <f t="shared" si="1"/>
        <v>38.696570294784578</v>
      </c>
    </row>
    <row r="31" spans="3:13" ht="9.4499999999999993" customHeight="1" x14ac:dyDescent="0.15">
      <c r="C31" s="21">
        <v>23</v>
      </c>
      <c r="D31" s="40">
        <v>12.702380952380951</v>
      </c>
      <c r="E31" s="40">
        <v>15.458333333333334</v>
      </c>
      <c r="F31" s="40">
        <v>17.695833333333333</v>
      </c>
      <c r="G31" s="40">
        <v>16.2</v>
      </c>
      <c r="H31" s="40">
        <v>29.069444444444443</v>
      </c>
      <c r="I31" s="40">
        <v>15.433333333333334</v>
      </c>
      <c r="J31" s="40">
        <v>9.25</v>
      </c>
      <c r="L31" s="40">
        <f t="shared" si="0"/>
        <v>18.225198412698411</v>
      </c>
      <c r="M31" s="40">
        <f t="shared" si="1"/>
        <v>16.54418934240363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4473.4642857142862</v>
      </c>
      <c r="E33" s="40">
        <f t="shared" ref="E33:J33" si="2">SUM(E15:E26)</f>
        <v>5050.5833333333321</v>
      </c>
      <c r="F33" s="40">
        <f t="shared" si="2"/>
        <v>5305.927083333333</v>
      </c>
      <c r="G33" s="40">
        <f t="shared" si="2"/>
        <v>4849.4416666666666</v>
      </c>
      <c r="H33" s="40">
        <f t="shared" si="2"/>
        <v>5622.2777777777774</v>
      </c>
      <c r="I33" s="40">
        <f t="shared" si="2"/>
        <v>5801.5</v>
      </c>
      <c r="J33" s="40">
        <f t="shared" si="2"/>
        <v>4467</v>
      </c>
      <c r="L33" s="40">
        <f>SUM(L15:L26)</f>
        <v>5060.3388293650796</v>
      </c>
      <c r="M33" s="40">
        <f>SUM(M15:M26)</f>
        <v>5081.4563066893415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598.86904761904759</v>
      </c>
      <c r="E34" s="40">
        <f t="shared" ref="E34:J34" si="3">SUM(E15:E17)</f>
        <v>695.44444444444457</v>
      </c>
      <c r="F34" s="40">
        <f t="shared" si="3"/>
        <v>717.6583333333333</v>
      </c>
      <c r="G34" s="40">
        <f t="shared" si="3"/>
        <v>651.125</v>
      </c>
      <c r="H34" s="40">
        <f t="shared" si="3"/>
        <v>754.29166666666663</v>
      </c>
      <c r="I34" s="40">
        <f t="shared" si="3"/>
        <v>604.2833333333333</v>
      </c>
      <c r="J34" s="40">
        <f t="shared" si="3"/>
        <v>184.75</v>
      </c>
      <c r="L34" s="40">
        <f>SUM(L15:L17)</f>
        <v>683.47769841269837</v>
      </c>
      <c r="M34" s="40">
        <f>SUM(M15:M17)</f>
        <v>600.91740362811788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2750.3452380952381</v>
      </c>
      <c r="E35" s="40">
        <f t="shared" ref="E35:J35" si="4">SUM(E18:E23)</f>
        <v>2973.0138888888887</v>
      </c>
      <c r="F35" s="40">
        <f t="shared" si="4"/>
        <v>3109.125</v>
      </c>
      <c r="G35" s="40">
        <f t="shared" si="4"/>
        <v>2899.8027777777779</v>
      </c>
      <c r="H35" s="40">
        <f t="shared" si="4"/>
        <v>3242.375</v>
      </c>
      <c r="I35" s="40">
        <f t="shared" si="4"/>
        <v>3836.4000000000005</v>
      </c>
      <c r="J35" s="40">
        <f t="shared" si="4"/>
        <v>3675.25</v>
      </c>
      <c r="L35" s="40">
        <f>SUM(L18:L23)</f>
        <v>2994.9323809523812</v>
      </c>
      <c r="M35" s="40">
        <f>SUM(M18:M23)</f>
        <v>3212.3302721088435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1124.25</v>
      </c>
      <c r="E36" s="40">
        <f t="shared" ref="E36:J36" si="5">SUM(E24:E26)</f>
        <v>1382.125</v>
      </c>
      <c r="F36" s="40">
        <f t="shared" si="5"/>
        <v>1479.14375</v>
      </c>
      <c r="G36" s="40">
        <f t="shared" si="5"/>
        <v>1298.5138888888889</v>
      </c>
      <c r="H36" s="40">
        <f t="shared" si="5"/>
        <v>1625.6111111111113</v>
      </c>
      <c r="I36" s="40">
        <f t="shared" si="5"/>
        <v>1360.8166666666666</v>
      </c>
      <c r="J36" s="40">
        <f t="shared" si="5"/>
        <v>607</v>
      </c>
      <c r="L36" s="40">
        <f>SUM(L24:L26)</f>
        <v>1381.92875</v>
      </c>
      <c r="M36" s="40">
        <f>SUM(M24:M26)</f>
        <v>1268.2086309523809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5075.2738095238101</v>
      </c>
      <c r="E37" s="40">
        <f t="shared" ref="E37:J37" si="6">SUM(E8:E31)</f>
        <v>5803.6805555555547</v>
      </c>
      <c r="F37" s="40">
        <f t="shared" si="6"/>
        <v>6074.6958333333332</v>
      </c>
      <c r="G37" s="40">
        <f t="shared" si="6"/>
        <v>5514.1583333333328</v>
      </c>
      <c r="H37" s="40">
        <f t="shared" si="6"/>
        <v>6582.8472222222226</v>
      </c>
      <c r="I37" s="40">
        <f t="shared" si="6"/>
        <v>6362.5166666666673</v>
      </c>
      <c r="J37" s="40">
        <f t="shared" si="6"/>
        <v>4705.25</v>
      </c>
      <c r="L37" s="40">
        <f>SUM(L8:L31)</f>
        <v>5810.1311507936507</v>
      </c>
      <c r="M37" s="40">
        <f>SUM(M8:M31)</f>
        <v>5731.203202947846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/>
      <c r="D43" s="35"/>
      <c r="E43" s="35">
        <v>5160</v>
      </c>
      <c r="F43" s="35"/>
      <c r="G43" s="35"/>
      <c r="H43" s="35">
        <v>2348.5</v>
      </c>
      <c r="I43" s="35">
        <v>5006.8666666666668</v>
      </c>
      <c r="J43" s="35">
        <v>5734.083333333333</v>
      </c>
      <c r="K43" s="35">
        <v>5274.041666666667</v>
      </c>
      <c r="L43" s="35">
        <v>5203.1499999999996</v>
      </c>
      <c r="M43" s="35">
        <v>3257.2666666666664</v>
      </c>
      <c r="N43" s="35">
        <v>7069.9133333333339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/>
      <c r="D44" s="35"/>
      <c r="E44" s="35">
        <v>6215.333333333333</v>
      </c>
      <c r="F44" s="35"/>
      <c r="G44" s="35"/>
      <c r="H44" s="35">
        <v>2639.25</v>
      </c>
      <c r="I44" s="35">
        <v>5583.9666666666681</v>
      </c>
      <c r="J44" s="35">
        <v>6480.8333333333339</v>
      </c>
      <c r="K44" s="35">
        <v>5955.7291666666679</v>
      </c>
      <c r="L44" s="35">
        <v>5867.6833333333334</v>
      </c>
      <c r="M44" s="35">
        <v>3881.333333333333</v>
      </c>
      <c r="N44" s="35">
        <v>8238.586666666668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/>
      <c r="D47" s="35"/>
      <c r="E47" s="35"/>
      <c r="F47" s="35"/>
      <c r="G47" s="35"/>
      <c r="H47" s="35"/>
      <c r="I47" s="35">
        <v>6052.0000000000009</v>
      </c>
      <c r="J47" s="35"/>
      <c r="K47" s="35">
        <v>6543</v>
      </c>
      <c r="L47" s="35">
        <v>6815</v>
      </c>
      <c r="M47" s="35">
        <v>2189</v>
      </c>
      <c r="N47" s="35">
        <v>7408.5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/>
      <c r="D48" s="35"/>
      <c r="E48" s="35"/>
      <c r="F48" s="35"/>
      <c r="G48" s="35"/>
      <c r="H48" s="35"/>
      <c r="I48" s="35">
        <v>6583.3333333333348</v>
      </c>
      <c r="J48" s="35"/>
      <c r="K48" s="35">
        <v>7153</v>
      </c>
      <c r="L48" s="35">
        <v>7411.5</v>
      </c>
      <c r="M48" s="35">
        <v>2456</v>
      </c>
      <c r="N48" s="35">
        <v>8208.75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/>
      <c r="D51" s="35"/>
      <c r="E51" s="35">
        <v>1736</v>
      </c>
      <c r="F51" s="35"/>
      <c r="G51" s="35"/>
      <c r="H51" s="35"/>
      <c r="I51" s="35"/>
      <c r="J51" s="35">
        <v>5309</v>
      </c>
      <c r="K51" s="35">
        <v>4638</v>
      </c>
      <c r="L51" s="35"/>
      <c r="M51" s="35"/>
      <c r="N51" s="35">
        <v>6185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/>
      <c r="D52" s="35"/>
      <c r="E52" s="35">
        <v>1860</v>
      </c>
      <c r="F52" s="35"/>
      <c r="G52" s="35"/>
      <c r="H52" s="35"/>
      <c r="I52" s="35"/>
      <c r="J52" s="35">
        <v>5574</v>
      </c>
      <c r="K52" s="35">
        <v>4894</v>
      </c>
      <c r="L52" s="35"/>
      <c r="M52" s="35"/>
      <c r="N52" s="35">
        <v>6493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3006" display="Index" xr:uid="{E6AE4025-4689-4B89-995E-3F7E3A439E7F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94F03-584E-468C-9A9A-2F7183B64FC7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128</v>
      </c>
      <c r="E3" s="46"/>
      <c r="F3" s="46"/>
      <c r="G3" s="8"/>
      <c r="H3" s="48" t="s">
        <v>129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21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4.5476190476190483</v>
      </c>
      <c r="E8" s="40">
        <v>9.7222222222222232</v>
      </c>
      <c r="F8" s="40">
        <v>9.3854166666666679</v>
      </c>
      <c r="G8" s="40">
        <v>12.799999999999999</v>
      </c>
      <c r="H8" s="40">
        <v>14.263888888888888</v>
      </c>
      <c r="I8" s="40">
        <v>12.233333333333333</v>
      </c>
      <c r="J8" s="40">
        <v>11.25</v>
      </c>
      <c r="L8" s="40">
        <f>AVERAGE(D8:H8)</f>
        <v>10.143829365079366</v>
      </c>
      <c r="M8" s="40">
        <f>AVERAGE(D8:J8)</f>
        <v>10.600354308390024</v>
      </c>
      <c r="O8" s="29"/>
    </row>
    <row r="9" spans="1:15" ht="9.4499999999999993" customHeight="1" x14ac:dyDescent="0.15">
      <c r="C9" s="21">
        <v>1</v>
      </c>
      <c r="D9" s="40">
        <v>2.1190476190476191</v>
      </c>
      <c r="E9" s="40">
        <v>4.041666666666667</v>
      </c>
      <c r="F9" s="40">
        <v>3.1229166666666663</v>
      </c>
      <c r="G9" s="40">
        <v>4.3055555555555554</v>
      </c>
      <c r="H9" s="40">
        <v>4.083333333333333</v>
      </c>
      <c r="I9" s="40">
        <v>5.5166666666666666</v>
      </c>
      <c r="J9" s="40">
        <v>2.75</v>
      </c>
      <c r="L9" s="40">
        <f t="shared" ref="L9:L31" si="0">AVERAGE(D9:H9)</f>
        <v>3.5345039682539685</v>
      </c>
      <c r="M9" s="40">
        <f t="shared" ref="M9:M31" si="1">AVERAGE(D9:J9)</f>
        <v>3.7055980725623585</v>
      </c>
      <c r="O9" s="29"/>
    </row>
    <row r="10" spans="1:15" ht="9.4499999999999993" customHeight="1" x14ac:dyDescent="0.15">
      <c r="C10" s="21">
        <v>2</v>
      </c>
      <c r="D10" s="40">
        <v>1.3214285714285714</v>
      </c>
      <c r="E10" s="40">
        <v>2.5694444444444442</v>
      </c>
      <c r="F10" s="40">
        <v>2.4520833333333334</v>
      </c>
      <c r="G10" s="40">
        <v>2.8277777777777779</v>
      </c>
      <c r="H10" s="40">
        <v>2.8888888888888888</v>
      </c>
      <c r="I10" s="40">
        <v>3.95</v>
      </c>
      <c r="J10" s="40">
        <v>2.5</v>
      </c>
      <c r="L10" s="40">
        <f t="shared" si="0"/>
        <v>2.4119246031746036</v>
      </c>
      <c r="M10" s="40">
        <f t="shared" si="1"/>
        <v>2.6442318594104313</v>
      </c>
      <c r="O10" s="29"/>
    </row>
    <row r="11" spans="1:15" ht="9.4499999999999993" customHeight="1" x14ac:dyDescent="0.15">
      <c r="C11" s="21">
        <v>3</v>
      </c>
      <c r="D11" s="40">
        <v>1.5833333333333335</v>
      </c>
      <c r="E11" s="40">
        <v>3.1666666666666665</v>
      </c>
      <c r="F11" s="40">
        <v>2.2062499999999998</v>
      </c>
      <c r="G11" s="40">
        <v>2.322222222222222</v>
      </c>
      <c r="H11" s="40">
        <v>3.3611111111111107</v>
      </c>
      <c r="I11" s="40">
        <v>4.2666666666666666</v>
      </c>
      <c r="J11" s="40">
        <v>3.5</v>
      </c>
      <c r="L11" s="40">
        <f t="shared" si="0"/>
        <v>2.5279166666666666</v>
      </c>
      <c r="M11" s="40">
        <f t="shared" si="1"/>
        <v>2.9151785714285716</v>
      </c>
      <c r="O11" s="29"/>
    </row>
    <row r="12" spans="1:15" ht="9.4499999999999993" customHeight="1" x14ac:dyDescent="0.15">
      <c r="C12" s="21">
        <v>4</v>
      </c>
      <c r="D12" s="40">
        <v>0.69047619047619047</v>
      </c>
      <c r="E12" s="40">
        <v>2.25</v>
      </c>
      <c r="F12" s="40">
        <v>2.2770833333333336</v>
      </c>
      <c r="G12" s="40">
        <v>2.5749999999999997</v>
      </c>
      <c r="H12" s="40">
        <v>2.3888888888888888</v>
      </c>
      <c r="I12" s="40">
        <v>1.5333333333333332</v>
      </c>
      <c r="J12" s="40">
        <v>1</v>
      </c>
      <c r="L12" s="40">
        <f t="shared" si="0"/>
        <v>2.0362896825396826</v>
      </c>
      <c r="M12" s="40">
        <f t="shared" si="1"/>
        <v>1.8163973922902497</v>
      </c>
    </row>
    <row r="13" spans="1:15" ht="9.4499999999999993" customHeight="1" x14ac:dyDescent="0.15">
      <c r="C13" s="21">
        <v>5</v>
      </c>
      <c r="D13" s="40">
        <v>3.0476190476190474</v>
      </c>
      <c r="E13" s="40">
        <v>2.8472222222222228</v>
      </c>
      <c r="F13" s="40">
        <v>2.9083333333333332</v>
      </c>
      <c r="G13" s="40">
        <v>4.2666666666666666</v>
      </c>
      <c r="H13" s="40">
        <v>3.0416666666666665</v>
      </c>
      <c r="I13" s="40">
        <v>3.6166666666666663</v>
      </c>
      <c r="J13" s="40">
        <v>0.75</v>
      </c>
      <c r="L13" s="40">
        <f t="shared" si="0"/>
        <v>3.2223015873015877</v>
      </c>
      <c r="M13" s="40">
        <f t="shared" si="1"/>
        <v>2.9254535147392291</v>
      </c>
    </row>
    <row r="14" spans="1:15" ht="9.4499999999999993" customHeight="1" x14ac:dyDescent="0.15">
      <c r="C14" s="21">
        <v>6</v>
      </c>
      <c r="D14" s="40">
        <v>6.6309523809523805</v>
      </c>
      <c r="E14" s="40">
        <v>7.958333333333333</v>
      </c>
      <c r="F14" s="40">
        <v>7.2145833333333336</v>
      </c>
      <c r="G14" s="40">
        <v>7.9027777777777786</v>
      </c>
      <c r="H14" s="40">
        <v>6.5972222222222223</v>
      </c>
      <c r="I14" s="40">
        <v>6.2333333333333334</v>
      </c>
      <c r="J14" s="40">
        <v>3.5</v>
      </c>
      <c r="L14" s="40">
        <f t="shared" si="0"/>
        <v>7.2607738095238092</v>
      </c>
      <c r="M14" s="40">
        <f t="shared" si="1"/>
        <v>6.576743197278911</v>
      </c>
    </row>
    <row r="15" spans="1:15" ht="9.4499999999999993" customHeight="1" x14ac:dyDescent="0.15">
      <c r="C15" s="21">
        <v>7</v>
      </c>
      <c r="D15" s="40">
        <v>9.9047619047619033</v>
      </c>
      <c r="E15" s="40">
        <v>10.444444444444445</v>
      </c>
      <c r="F15" s="40">
        <v>10.19375</v>
      </c>
      <c r="G15" s="40">
        <v>10.697222222222223</v>
      </c>
      <c r="H15" s="40">
        <v>11.694444444444445</v>
      </c>
      <c r="I15" s="40">
        <v>8.25</v>
      </c>
      <c r="J15" s="40">
        <v>5.75</v>
      </c>
      <c r="L15" s="40">
        <f t="shared" si="0"/>
        <v>10.586924603174603</v>
      </c>
      <c r="M15" s="40">
        <f t="shared" si="1"/>
        <v>9.5620890022675731</v>
      </c>
    </row>
    <row r="16" spans="1:15" ht="9.4499999999999993" customHeight="1" x14ac:dyDescent="0.15">
      <c r="C16" s="21">
        <v>8</v>
      </c>
      <c r="D16" s="40">
        <v>22</v>
      </c>
      <c r="E16" s="40">
        <v>25.083333333333332</v>
      </c>
      <c r="F16" s="40">
        <v>25.470833333333335</v>
      </c>
      <c r="G16" s="40">
        <v>25.308333333333334</v>
      </c>
      <c r="H16" s="40">
        <v>24.361111111111111</v>
      </c>
      <c r="I16" s="40">
        <v>19.966666666666669</v>
      </c>
      <c r="J16" s="40">
        <v>8.25</v>
      </c>
      <c r="L16" s="40">
        <f t="shared" si="0"/>
        <v>24.444722222222222</v>
      </c>
      <c r="M16" s="40">
        <f t="shared" si="1"/>
        <v>21.491468253968257</v>
      </c>
    </row>
    <row r="17" spans="3:13" ht="9.4499999999999993" customHeight="1" x14ac:dyDescent="0.15">
      <c r="C17" s="21">
        <v>9</v>
      </c>
      <c r="D17" s="40">
        <v>39.345238095238088</v>
      </c>
      <c r="E17" s="40">
        <v>46.305555555555564</v>
      </c>
      <c r="F17" s="40">
        <v>44.95</v>
      </c>
      <c r="G17" s="40">
        <v>49.861111111111107</v>
      </c>
      <c r="H17" s="40">
        <v>50</v>
      </c>
      <c r="I17" s="40">
        <v>57.783333333333324</v>
      </c>
      <c r="J17" s="40">
        <v>22.25</v>
      </c>
      <c r="L17" s="40">
        <f t="shared" si="0"/>
        <v>46.092380952380957</v>
      </c>
      <c r="M17" s="40">
        <f t="shared" si="1"/>
        <v>44.356462585034016</v>
      </c>
    </row>
    <row r="18" spans="3:13" ht="9.4499999999999993" customHeight="1" x14ac:dyDescent="0.15">
      <c r="C18" s="21">
        <v>10</v>
      </c>
      <c r="D18" s="40">
        <v>132.29761904761907</v>
      </c>
      <c r="E18" s="40">
        <v>156.11111111111111</v>
      </c>
      <c r="F18" s="40">
        <v>148.71041666666667</v>
      </c>
      <c r="G18" s="40">
        <v>136.90277777777777</v>
      </c>
      <c r="H18" s="40">
        <v>153.54166666666666</v>
      </c>
      <c r="I18" s="40">
        <v>160.55000000000001</v>
      </c>
      <c r="J18" s="40">
        <v>49</v>
      </c>
      <c r="L18" s="40">
        <f t="shared" si="0"/>
        <v>145.51271825396825</v>
      </c>
      <c r="M18" s="40">
        <f t="shared" si="1"/>
        <v>133.87337018140587</v>
      </c>
    </row>
    <row r="19" spans="3:13" ht="9.4499999999999993" customHeight="1" x14ac:dyDescent="0.15">
      <c r="C19" s="21">
        <v>11</v>
      </c>
      <c r="D19" s="40">
        <v>240.34523809523807</v>
      </c>
      <c r="E19" s="40">
        <v>280.04166666666669</v>
      </c>
      <c r="F19" s="40">
        <v>287.66041666666666</v>
      </c>
      <c r="G19" s="40">
        <v>255.67777777777778</v>
      </c>
      <c r="H19" s="40">
        <v>289.31944444444446</v>
      </c>
      <c r="I19" s="40">
        <v>284.28333333333336</v>
      </c>
      <c r="J19" s="40">
        <v>119</v>
      </c>
      <c r="L19" s="40">
        <f t="shared" si="0"/>
        <v>270.6089087301587</v>
      </c>
      <c r="M19" s="40">
        <f t="shared" si="1"/>
        <v>250.90398242630383</v>
      </c>
    </row>
    <row r="20" spans="3:13" ht="9.4499999999999993" customHeight="1" x14ac:dyDescent="0.15">
      <c r="C20" s="21">
        <v>12</v>
      </c>
      <c r="D20" s="40">
        <v>300.27380952380958</v>
      </c>
      <c r="E20" s="40">
        <v>351.94444444444451</v>
      </c>
      <c r="F20" s="40">
        <v>327.87708333333336</v>
      </c>
      <c r="G20" s="40">
        <v>322.11388888888888</v>
      </c>
      <c r="H20" s="40">
        <v>358.33333333333331</v>
      </c>
      <c r="I20" s="40">
        <v>371.51666666666665</v>
      </c>
      <c r="J20" s="40">
        <v>313.75</v>
      </c>
      <c r="L20" s="40">
        <f t="shared" si="0"/>
        <v>332.10851190476194</v>
      </c>
      <c r="M20" s="40">
        <f t="shared" si="1"/>
        <v>335.11560374149661</v>
      </c>
    </row>
    <row r="21" spans="3:13" ht="9.4499999999999993" customHeight="1" x14ac:dyDescent="0.15">
      <c r="C21" s="21">
        <v>13</v>
      </c>
      <c r="D21" s="40">
        <v>329.66666666666663</v>
      </c>
      <c r="E21" s="40">
        <v>380.30555555555549</v>
      </c>
      <c r="F21" s="40">
        <v>389.5625</v>
      </c>
      <c r="G21" s="40">
        <v>365.25</v>
      </c>
      <c r="H21" s="40">
        <v>396.08333333333331</v>
      </c>
      <c r="I21" s="40">
        <v>436.23333333333341</v>
      </c>
      <c r="J21" s="40">
        <v>448.75</v>
      </c>
      <c r="L21" s="40">
        <f t="shared" si="0"/>
        <v>372.17361111111109</v>
      </c>
      <c r="M21" s="40">
        <f t="shared" si="1"/>
        <v>392.26448412698409</v>
      </c>
    </row>
    <row r="22" spans="3:13" ht="9.4499999999999993" customHeight="1" x14ac:dyDescent="0.15">
      <c r="C22" s="21">
        <v>14</v>
      </c>
      <c r="D22" s="40">
        <v>358.07142857142856</v>
      </c>
      <c r="E22" s="40">
        <v>410.41666666666669</v>
      </c>
      <c r="F22" s="40">
        <v>424.77083333333337</v>
      </c>
      <c r="G22" s="40">
        <v>394.42777777777775</v>
      </c>
      <c r="H22" s="40">
        <v>433.30555555555549</v>
      </c>
      <c r="I22" s="40">
        <v>499.76666666666671</v>
      </c>
      <c r="J22" s="40">
        <v>504.25</v>
      </c>
      <c r="L22" s="40">
        <f t="shared" si="0"/>
        <v>404.19845238095229</v>
      </c>
      <c r="M22" s="40">
        <f t="shared" si="1"/>
        <v>432.14413265306121</v>
      </c>
    </row>
    <row r="23" spans="3:13" ht="9.4499999999999993" customHeight="1" x14ac:dyDescent="0.15">
      <c r="C23" s="21">
        <v>15</v>
      </c>
      <c r="D23" s="40">
        <v>386.17857142857144</v>
      </c>
      <c r="E23" s="40">
        <v>408.63888888888886</v>
      </c>
      <c r="F23" s="40">
        <v>421.83125000000001</v>
      </c>
      <c r="G23" s="40">
        <v>397.51111111111112</v>
      </c>
      <c r="H23" s="40">
        <v>429.90277777777777</v>
      </c>
      <c r="I23" s="40">
        <v>535.6</v>
      </c>
      <c r="J23" s="40">
        <v>564.75</v>
      </c>
      <c r="L23" s="40">
        <f t="shared" si="0"/>
        <v>408.81251984126982</v>
      </c>
      <c r="M23" s="40">
        <f t="shared" si="1"/>
        <v>449.2017998866213</v>
      </c>
    </row>
    <row r="24" spans="3:13" ht="9.4499999999999993" customHeight="1" x14ac:dyDescent="0.15">
      <c r="C24" s="21">
        <v>16</v>
      </c>
      <c r="D24" s="40">
        <v>389.83333333333337</v>
      </c>
      <c r="E24" s="40">
        <v>419.22222222222217</v>
      </c>
      <c r="F24" s="40">
        <v>438.56041666666664</v>
      </c>
      <c r="G24" s="40">
        <v>416.33611111111117</v>
      </c>
      <c r="H24" s="40">
        <v>432.54166666666669</v>
      </c>
      <c r="I24" s="40">
        <v>566.83333333333326</v>
      </c>
      <c r="J24" s="40">
        <v>548</v>
      </c>
      <c r="L24" s="40">
        <f t="shared" si="0"/>
        <v>419.29875000000004</v>
      </c>
      <c r="M24" s="40">
        <f t="shared" si="1"/>
        <v>458.76101190476192</v>
      </c>
    </row>
    <row r="25" spans="3:13" ht="9.4499999999999993" customHeight="1" x14ac:dyDescent="0.15">
      <c r="C25" s="21">
        <v>17</v>
      </c>
      <c r="D25" s="40">
        <v>388.46428571428572</v>
      </c>
      <c r="E25" s="40">
        <v>436.91666666666669</v>
      </c>
      <c r="F25" s="40">
        <v>452.6</v>
      </c>
      <c r="G25" s="40">
        <v>419.56944444444451</v>
      </c>
      <c r="H25" s="40">
        <v>445</v>
      </c>
      <c r="I25" s="40">
        <v>539.63333333333333</v>
      </c>
      <c r="J25" s="40">
        <v>464.75</v>
      </c>
      <c r="L25" s="40">
        <f t="shared" si="0"/>
        <v>428.51007936507938</v>
      </c>
      <c r="M25" s="40">
        <f t="shared" si="1"/>
        <v>449.56196145124716</v>
      </c>
    </row>
    <row r="26" spans="3:13" ht="9.4499999999999993" customHeight="1" x14ac:dyDescent="0.15">
      <c r="C26" s="21">
        <v>18</v>
      </c>
      <c r="D26" s="40">
        <v>370.46428571428572</v>
      </c>
      <c r="E26" s="40">
        <v>442.15277777777783</v>
      </c>
      <c r="F26" s="40">
        <v>462.49374999999998</v>
      </c>
      <c r="G26" s="40">
        <v>383.875</v>
      </c>
      <c r="H26" s="40">
        <v>451.34722222222223</v>
      </c>
      <c r="I26" s="40">
        <v>506.8</v>
      </c>
      <c r="J26" s="40">
        <v>382.75</v>
      </c>
      <c r="L26" s="40">
        <f t="shared" si="0"/>
        <v>422.06660714285715</v>
      </c>
      <c r="M26" s="40">
        <f t="shared" si="1"/>
        <v>428.55471938775514</v>
      </c>
    </row>
    <row r="27" spans="3:13" ht="9.4499999999999993" customHeight="1" x14ac:dyDescent="0.15">
      <c r="C27" s="21">
        <v>19</v>
      </c>
      <c r="D27" s="40">
        <v>338.13095238095241</v>
      </c>
      <c r="E27" s="40">
        <v>409.4444444444444</v>
      </c>
      <c r="F27" s="40">
        <v>434.16250000000002</v>
      </c>
      <c r="G27" s="40">
        <v>355.75</v>
      </c>
      <c r="H27" s="40">
        <v>418.63888888888891</v>
      </c>
      <c r="I27" s="40">
        <v>386.8</v>
      </c>
      <c r="J27" s="40">
        <v>113.25</v>
      </c>
      <c r="L27" s="40">
        <f t="shared" si="0"/>
        <v>391.22535714285721</v>
      </c>
      <c r="M27" s="40">
        <f t="shared" si="1"/>
        <v>350.88239795918372</v>
      </c>
    </row>
    <row r="28" spans="3:13" ht="9.4499999999999993" customHeight="1" x14ac:dyDescent="0.15">
      <c r="C28" s="21">
        <v>20</v>
      </c>
      <c r="D28" s="40">
        <v>304.77380952380958</v>
      </c>
      <c r="E28" s="40">
        <v>381.27777777777783</v>
      </c>
      <c r="F28" s="40">
        <v>382.61250000000001</v>
      </c>
      <c r="G28" s="40">
        <v>325.49444444444441</v>
      </c>
      <c r="H28" s="40">
        <v>432.34722222222223</v>
      </c>
      <c r="I28" s="40">
        <v>341.03333333333336</v>
      </c>
      <c r="J28" s="40">
        <v>64.5</v>
      </c>
      <c r="L28" s="40">
        <f t="shared" si="0"/>
        <v>365.30115079365078</v>
      </c>
      <c r="M28" s="40">
        <f t="shared" si="1"/>
        <v>318.86272675736961</v>
      </c>
    </row>
    <row r="29" spans="3:13" ht="9.4499999999999993" customHeight="1" x14ac:dyDescent="0.15">
      <c r="C29" s="21">
        <v>21</v>
      </c>
      <c r="D29" s="40">
        <v>164.70238095238093</v>
      </c>
      <c r="E29" s="40">
        <v>232.09722222222226</v>
      </c>
      <c r="F29" s="40">
        <v>239.66458333333333</v>
      </c>
      <c r="G29" s="40">
        <v>177.39444444444447</v>
      </c>
      <c r="H29" s="40">
        <v>296.06944444444446</v>
      </c>
      <c r="I29" s="40">
        <v>205.73333333333329</v>
      </c>
      <c r="J29" s="40">
        <v>44.5</v>
      </c>
      <c r="L29" s="40">
        <f t="shared" si="0"/>
        <v>221.98561507936512</v>
      </c>
      <c r="M29" s="40">
        <f t="shared" si="1"/>
        <v>194.30877267573698</v>
      </c>
    </row>
    <row r="30" spans="3:13" ht="9.4499999999999993" customHeight="1" x14ac:dyDescent="0.15">
      <c r="C30" s="21">
        <v>22</v>
      </c>
      <c r="D30" s="40">
        <v>80.464285714285708</v>
      </c>
      <c r="E30" s="40">
        <v>134.75</v>
      </c>
      <c r="F30" s="40">
        <v>116.17083333333332</v>
      </c>
      <c r="G30" s="40">
        <v>89.711111111111109</v>
      </c>
      <c r="H30" s="40">
        <v>203.80555555555554</v>
      </c>
      <c r="I30" s="40">
        <v>84.933333333333337</v>
      </c>
      <c r="J30" s="40">
        <v>26</v>
      </c>
      <c r="L30" s="40">
        <f t="shared" si="0"/>
        <v>124.98035714285713</v>
      </c>
      <c r="M30" s="40">
        <f t="shared" si="1"/>
        <v>105.11930272108842</v>
      </c>
    </row>
    <row r="31" spans="3:13" ht="9.4499999999999993" customHeight="1" x14ac:dyDescent="0.15">
      <c r="C31" s="21">
        <v>23</v>
      </c>
      <c r="D31" s="40">
        <v>23.476190476190474</v>
      </c>
      <c r="E31" s="40">
        <v>29.486111111111111</v>
      </c>
      <c r="F31" s="40">
        <v>30.233333333333334</v>
      </c>
      <c r="G31" s="40">
        <v>27.022222222222222</v>
      </c>
      <c r="H31" s="40">
        <v>60.430555555555564</v>
      </c>
      <c r="I31" s="40">
        <v>29.983333333333331</v>
      </c>
      <c r="J31" s="40">
        <v>10.5</v>
      </c>
      <c r="L31" s="40">
        <f t="shared" si="0"/>
        <v>34.129682539682541</v>
      </c>
      <c r="M31" s="40">
        <f t="shared" si="1"/>
        <v>30.161678004535144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2966.8452380952385</v>
      </c>
      <c r="E33" s="40">
        <f t="shared" ref="E33:J33" si="2">SUM(E15:E26)</f>
        <v>3367.583333333333</v>
      </c>
      <c r="F33" s="40">
        <f t="shared" si="2"/>
        <v>3434.6812500000001</v>
      </c>
      <c r="G33" s="40">
        <f t="shared" si="2"/>
        <v>3177.5305555555556</v>
      </c>
      <c r="H33" s="40">
        <f t="shared" si="2"/>
        <v>3475.4305555555552</v>
      </c>
      <c r="I33" s="40">
        <f t="shared" si="2"/>
        <v>3987.2166666666672</v>
      </c>
      <c r="J33" s="40">
        <f t="shared" si="2"/>
        <v>3431.25</v>
      </c>
      <c r="L33" s="40">
        <f>SUM(L15:L26)</f>
        <v>3284.4141865079368</v>
      </c>
      <c r="M33" s="40">
        <f>SUM(M15:M26)</f>
        <v>3405.7910856009066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71.25</v>
      </c>
      <c r="E34" s="40">
        <f t="shared" ref="E34:J34" si="3">SUM(E15:E17)</f>
        <v>81.833333333333343</v>
      </c>
      <c r="F34" s="40">
        <f t="shared" si="3"/>
        <v>80.614583333333343</v>
      </c>
      <c r="G34" s="40">
        <f t="shared" si="3"/>
        <v>85.866666666666674</v>
      </c>
      <c r="H34" s="40">
        <f t="shared" si="3"/>
        <v>86.055555555555557</v>
      </c>
      <c r="I34" s="40">
        <f t="shared" si="3"/>
        <v>86</v>
      </c>
      <c r="J34" s="40">
        <f t="shared" si="3"/>
        <v>36.25</v>
      </c>
      <c r="L34" s="40">
        <f>SUM(L15:L17)</f>
        <v>81.124027777777783</v>
      </c>
      <c r="M34" s="40">
        <f>SUM(M15:M17)</f>
        <v>75.410019841269843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1746.8333333333335</v>
      </c>
      <c r="E35" s="40">
        <f t="shared" ref="E35:J35" si="4">SUM(E18:E23)</f>
        <v>1987.4583333333335</v>
      </c>
      <c r="F35" s="40">
        <f t="shared" si="4"/>
        <v>2000.4125000000001</v>
      </c>
      <c r="G35" s="40">
        <f t="shared" si="4"/>
        <v>1871.8833333333332</v>
      </c>
      <c r="H35" s="40">
        <f t="shared" si="4"/>
        <v>2060.4861111111109</v>
      </c>
      <c r="I35" s="40">
        <f t="shared" si="4"/>
        <v>2287.9500000000003</v>
      </c>
      <c r="J35" s="40">
        <f t="shared" si="4"/>
        <v>1999.5</v>
      </c>
      <c r="L35" s="40">
        <f>SUM(L18:L23)</f>
        <v>1933.4147222222223</v>
      </c>
      <c r="M35" s="40">
        <f>SUM(M18:M23)</f>
        <v>1993.503373015873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1148.7619047619048</v>
      </c>
      <c r="E36" s="40">
        <f t="shared" ref="E36:J36" si="5">SUM(E24:E26)</f>
        <v>1298.2916666666667</v>
      </c>
      <c r="F36" s="40">
        <f t="shared" si="5"/>
        <v>1353.6541666666667</v>
      </c>
      <c r="G36" s="40">
        <f t="shared" si="5"/>
        <v>1219.7805555555556</v>
      </c>
      <c r="H36" s="40">
        <f t="shared" si="5"/>
        <v>1328.8888888888889</v>
      </c>
      <c r="I36" s="40">
        <f t="shared" si="5"/>
        <v>1613.2666666666667</v>
      </c>
      <c r="J36" s="40">
        <f t="shared" si="5"/>
        <v>1395.5</v>
      </c>
      <c r="L36" s="40">
        <f>SUM(L24:L26)</f>
        <v>1269.8754365079367</v>
      </c>
      <c r="M36" s="40">
        <f>SUM(M24:M26)</f>
        <v>1336.8776927437641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3898.3333333333335</v>
      </c>
      <c r="E37" s="40">
        <f t="shared" ref="E37:J37" si="6">SUM(E8:E31)</f>
        <v>4587.1944444444453</v>
      </c>
      <c r="F37" s="40">
        <f t="shared" si="6"/>
        <v>4667.0916666666672</v>
      </c>
      <c r="G37" s="40">
        <f t="shared" si="6"/>
        <v>4189.9027777777774</v>
      </c>
      <c r="H37" s="40">
        <f t="shared" si="6"/>
        <v>4923.3472222222226</v>
      </c>
      <c r="I37" s="40">
        <f t="shared" si="6"/>
        <v>5073.0500000000011</v>
      </c>
      <c r="J37" s="40">
        <f t="shared" si="6"/>
        <v>3715.25</v>
      </c>
      <c r="L37" s="40">
        <f>SUM(L8:L31)</f>
        <v>4453.1738888888895</v>
      </c>
      <c r="M37" s="40">
        <f>SUM(M8:M31)</f>
        <v>4436.3099206349198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/>
      <c r="D43" s="35"/>
      <c r="E43" s="35">
        <v>3168.333333333333</v>
      </c>
      <c r="F43" s="35"/>
      <c r="G43" s="35"/>
      <c r="H43" s="35">
        <v>1565.75</v>
      </c>
      <c r="I43" s="35">
        <v>3400.9333333333338</v>
      </c>
      <c r="J43" s="35">
        <v>3784.125</v>
      </c>
      <c r="K43" s="35">
        <v>3379.3541666666665</v>
      </c>
      <c r="L43" s="35">
        <v>3410.1166666666668</v>
      </c>
      <c r="M43" s="35">
        <v>2156.9666666666662</v>
      </c>
      <c r="N43" s="35">
        <v>4447.6266666666661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/>
      <c r="D44" s="35"/>
      <c r="E44" s="35">
        <v>4570</v>
      </c>
      <c r="F44" s="35"/>
      <c r="G44" s="35"/>
      <c r="H44" s="35">
        <v>1818.25</v>
      </c>
      <c r="I44" s="35">
        <v>4318.4666666666672</v>
      </c>
      <c r="J44" s="35">
        <v>5201.791666666667</v>
      </c>
      <c r="K44" s="35">
        <v>4525.3125000000009</v>
      </c>
      <c r="L44" s="35">
        <v>4559.25</v>
      </c>
      <c r="M44" s="35">
        <v>2960.0999999999995</v>
      </c>
      <c r="N44" s="35">
        <v>6276.7466666666669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/>
      <c r="D47" s="35"/>
      <c r="E47" s="35"/>
      <c r="F47" s="35"/>
      <c r="G47" s="35"/>
      <c r="H47" s="35"/>
      <c r="I47" s="35">
        <v>4108.333333333333</v>
      </c>
      <c r="J47" s="35"/>
      <c r="K47" s="35">
        <v>4383</v>
      </c>
      <c r="L47" s="35">
        <v>4733</v>
      </c>
      <c r="M47" s="35">
        <v>1423</v>
      </c>
      <c r="N47" s="35">
        <v>5288.75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/>
      <c r="D48" s="35"/>
      <c r="E48" s="35"/>
      <c r="F48" s="35"/>
      <c r="G48" s="35"/>
      <c r="H48" s="35"/>
      <c r="I48" s="35">
        <v>5201.0000000000009</v>
      </c>
      <c r="J48" s="35"/>
      <c r="K48" s="35">
        <v>5603</v>
      </c>
      <c r="L48" s="35">
        <v>6017.5</v>
      </c>
      <c r="M48" s="35">
        <v>1615</v>
      </c>
      <c r="N48" s="35">
        <v>6928.75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/>
      <c r="D51" s="35"/>
      <c r="E51" s="35">
        <v>1254</v>
      </c>
      <c r="F51" s="35"/>
      <c r="G51" s="35"/>
      <c r="H51" s="35"/>
      <c r="I51" s="35"/>
      <c r="J51" s="35">
        <v>3994</v>
      </c>
      <c r="K51" s="35">
        <v>3420</v>
      </c>
      <c r="L51" s="35"/>
      <c r="M51" s="35"/>
      <c r="N51" s="35">
        <v>5057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/>
      <c r="D52" s="35"/>
      <c r="E52" s="35">
        <v>1323</v>
      </c>
      <c r="F52" s="35"/>
      <c r="G52" s="35"/>
      <c r="H52" s="35"/>
      <c r="I52" s="35"/>
      <c r="J52" s="35">
        <v>4337</v>
      </c>
      <c r="K52" s="35">
        <v>3788</v>
      </c>
      <c r="L52" s="35"/>
      <c r="M52" s="35"/>
      <c r="N52" s="35">
        <v>5413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3006" display="Index" xr:uid="{3C35799A-1E1D-4851-9D3A-D80298595C2E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6C8B7-8F44-4660-84CA-D4DD08B9C88F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130</v>
      </c>
      <c r="E3" s="46"/>
      <c r="F3" s="46"/>
      <c r="G3" s="8"/>
      <c r="H3" s="48" t="s">
        <v>131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15726.073611111115</v>
      </c>
      <c r="Q6" s="19">
        <v>15877.274999999998</v>
      </c>
      <c r="R6" s="19">
        <v>16378.415277777776</v>
      </c>
      <c r="S6" s="19">
        <v>15783.651388888888</v>
      </c>
      <c r="T6" s="19">
        <v>17231.072222222221</v>
      </c>
      <c r="U6" s="19">
        <v>16157.076388888892</v>
      </c>
      <c r="V6" s="19">
        <v>13438.004545454545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14232.925000000003</v>
      </c>
      <c r="Q7" s="19">
        <v>14460.641666666665</v>
      </c>
      <c r="R7" s="19">
        <v>14803.508333333331</v>
      </c>
      <c r="S7" s="19">
        <v>14399.006944444445</v>
      </c>
      <c r="T7" s="19">
        <v>15617.288888888888</v>
      </c>
      <c r="U7" s="19">
        <v>14888.08472222222</v>
      </c>
      <c r="V7" s="19">
        <v>12397.395454545458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29958.998611111117</v>
      </c>
      <c r="Q8" s="19">
        <f t="shared" ref="Q8:V8" si="0">SUM(Q6:Q7)</f>
        <v>30337.916666666664</v>
      </c>
      <c r="R8" s="19">
        <f t="shared" si="0"/>
        <v>31181.923611111109</v>
      </c>
      <c r="S8" s="19">
        <f t="shared" si="0"/>
        <v>30182.658333333333</v>
      </c>
      <c r="T8" s="19">
        <f t="shared" si="0"/>
        <v>32848.361111111109</v>
      </c>
      <c r="U8" s="19">
        <f t="shared" si="0"/>
        <v>31045.161111111112</v>
      </c>
      <c r="V8" s="19">
        <f t="shared" si="0"/>
        <v>25835.4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21520.449999999997</v>
      </c>
      <c r="Q10" s="19">
        <v>22249.55</v>
      </c>
      <c r="R10" s="19">
        <v>15969.389999999996</v>
      </c>
      <c r="S10" s="19">
        <v>5795.7333333333336</v>
      </c>
      <c r="T10" s="19">
        <v>8167.626666666667</v>
      </c>
      <c r="U10" s="19">
        <v>12898.94</v>
      </c>
      <c r="V10" s="19">
        <v>17208.169999999998</v>
      </c>
      <c r="W10" s="19">
        <v>19361.350000000002</v>
      </c>
      <c r="X10" s="19">
        <v>18350.320000000003</v>
      </c>
      <c r="Y10" s="19">
        <v>18887.693333333333</v>
      </c>
      <c r="Z10" s="19">
        <v>12663.119999999999</v>
      </c>
      <c r="AA10" s="19">
        <v>21319.226666666666</v>
      </c>
    </row>
    <row r="11" spans="1:27" ht="9.4499999999999993" customHeight="1" x14ac:dyDescent="0.15">
      <c r="C11" s="21"/>
      <c r="O11" s="18" t="s">
        <v>89</v>
      </c>
      <c r="P11" s="19">
        <v>19557.3</v>
      </c>
      <c r="Q11" s="19">
        <v>19257.75</v>
      </c>
      <c r="R11" s="19">
        <v>14394.11</v>
      </c>
      <c r="S11" s="19">
        <v>5390.166666666667</v>
      </c>
      <c r="T11" s="19">
        <v>7753.15</v>
      </c>
      <c r="U11" s="19">
        <v>12152.040000000003</v>
      </c>
      <c r="V11" s="19">
        <v>15778.059999999998</v>
      </c>
      <c r="W11" s="19">
        <v>17479.740000000002</v>
      </c>
      <c r="X11" s="19">
        <v>16636.000000000004</v>
      </c>
      <c r="Y11" s="19">
        <v>17083.826666666668</v>
      </c>
      <c r="Z11" s="19">
        <v>11676.29</v>
      </c>
      <c r="AA11" s="19">
        <v>19273.656666666666</v>
      </c>
    </row>
    <row r="12" spans="1:27" ht="9.4499999999999993" customHeight="1" x14ac:dyDescent="0.15">
      <c r="C12" s="21"/>
      <c r="O12" s="18" t="s">
        <v>90</v>
      </c>
      <c r="P12" s="19">
        <f>SUM(P10:P11)</f>
        <v>41077.75</v>
      </c>
      <c r="Q12" s="19">
        <f t="shared" ref="Q12:AA12" si="1">SUM(Q10:Q11)</f>
        <v>41507.300000000003</v>
      </c>
      <c r="R12" s="19">
        <f t="shared" si="1"/>
        <v>30363.499999999996</v>
      </c>
      <c r="S12" s="19">
        <f t="shared" si="1"/>
        <v>11185.900000000001</v>
      </c>
      <c r="T12" s="19">
        <f t="shared" si="1"/>
        <v>15920.776666666667</v>
      </c>
      <c r="U12" s="19">
        <f t="shared" si="1"/>
        <v>25050.980000000003</v>
      </c>
      <c r="V12" s="19">
        <f t="shared" si="1"/>
        <v>32986.229999999996</v>
      </c>
      <c r="W12" s="19">
        <f t="shared" si="1"/>
        <v>36841.090000000004</v>
      </c>
      <c r="X12" s="19">
        <f t="shared" si="1"/>
        <v>34986.320000000007</v>
      </c>
      <c r="Y12" s="19">
        <f t="shared" si="1"/>
        <v>35971.520000000004</v>
      </c>
      <c r="Z12" s="19">
        <f t="shared" si="1"/>
        <v>24339.41</v>
      </c>
      <c r="AA12" s="19">
        <f t="shared" si="1"/>
        <v>40592.883333333331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/>
      <c r="Q14" s="24"/>
      <c r="R14" s="24"/>
      <c r="S14" s="24">
        <v>22239.416666666668</v>
      </c>
      <c r="T14" s="25"/>
      <c r="U14" s="25">
        <v>23693.3388768</v>
      </c>
      <c r="V14" s="25">
        <v>22677.652317399996</v>
      </c>
      <c r="W14" s="25"/>
      <c r="X14" s="25">
        <v>23003.266111111112</v>
      </c>
      <c r="Y14" s="19">
        <v>16199.297500000001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2"/>
      <c r="Q15" s="24"/>
      <c r="R15" s="25"/>
      <c r="S15" s="25">
        <v>17337.5</v>
      </c>
      <c r="T15" s="25"/>
      <c r="U15" s="25">
        <v>21151.154432799998</v>
      </c>
      <c r="V15" s="25">
        <v>20494.513316799999</v>
      </c>
      <c r="W15" s="41"/>
      <c r="X15" s="41">
        <v>20011.83222222222</v>
      </c>
      <c r="Y15" s="19">
        <v>14702.674166666666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/>
      <c r="Q16" s="16"/>
      <c r="R16" s="19"/>
      <c r="S16" s="19">
        <f t="shared" ref="S16:X16" si="3">SUM(S14:S15)</f>
        <v>39576.916666666672</v>
      </c>
      <c r="T16" s="19"/>
      <c r="U16" s="19">
        <f t="shared" si="3"/>
        <v>44844.493309600002</v>
      </c>
      <c r="V16" s="19">
        <f t="shared" si="3"/>
        <v>43172.165634199991</v>
      </c>
      <c r="W16" s="19"/>
      <c r="X16" s="19">
        <f t="shared" si="3"/>
        <v>43015.098333333328</v>
      </c>
      <c r="Y16" s="19">
        <f>SUM(Y14:Y15)</f>
        <v>30901.971666666665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3007" display="Index" xr:uid="{05137CC5-3AFB-4F06-9F19-C2176B8C6CF7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D960-F43D-4809-88F1-F24517BE3CE9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130</v>
      </c>
      <c r="E3" s="46"/>
      <c r="F3" s="46"/>
      <c r="G3" s="8"/>
      <c r="H3" s="48" t="s">
        <v>131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22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31.027777777777775</v>
      </c>
      <c r="E8" s="40">
        <v>36.695833333333333</v>
      </c>
      <c r="F8" s="40">
        <v>39.658333333333339</v>
      </c>
      <c r="G8" s="40">
        <v>40.949999999999996</v>
      </c>
      <c r="H8" s="40">
        <v>42.709722222222219</v>
      </c>
      <c r="I8" s="40">
        <v>60.208333333333336</v>
      </c>
      <c r="J8" s="40">
        <v>62.175757575757579</v>
      </c>
      <c r="L8" s="40">
        <f>AVERAGE(D8:H8)</f>
        <v>38.208333333333329</v>
      </c>
      <c r="M8" s="40">
        <f>AVERAGE(D8:J8)</f>
        <v>44.775108225108227</v>
      </c>
      <c r="O8" s="29"/>
    </row>
    <row r="9" spans="1:15" ht="9.4499999999999993" customHeight="1" x14ac:dyDescent="0.15">
      <c r="C9" s="21">
        <v>1</v>
      </c>
      <c r="D9" s="40">
        <v>20.00138888888889</v>
      </c>
      <c r="E9" s="40">
        <v>25.462500000000002</v>
      </c>
      <c r="F9" s="40">
        <v>24.879166666666666</v>
      </c>
      <c r="G9" s="40">
        <v>25.093055555555555</v>
      </c>
      <c r="H9" s="40">
        <v>26.674999999999997</v>
      </c>
      <c r="I9" s="40">
        <v>37.386111111111113</v>
      </c>
      <c r="J9" s="40">
        <v>37.50151515151515</v>
      </c>
      <c r="L9" s="40">
        <f t="shared" ref="L9:L31" si="0">AVERAGE(D9:H9)</f>
        <v>24.422222222222221</v>
      </c>
      <c r="M9" s="40">
        <f t="shared" ref="M9:M31" si="1">AVERAGE(D9:J9)</f>
        <v>28.142676767676765</v>
      </c>
      <c r="O9" s="29"/>
    </row>
    <row r="10" spans="1:15" ht="9.4499999999999993" customHeight="1" x14ac:dyDescent="0.15">
      <c r="C10" s="21">
        <v>2</v>
      </c>
      <c r="D10" s="40">
        <v>23.737500000000001</v>
      </c>
      <c r="E10" s="40">
        <v>26.558333333333334</v>
      </c>
      <c r="F10" s="40">
        <v>27.363888888888894</v>
      </c>
      <c r="G10" s="40">
        <v>26.026388888888889</v>
      </c>
      <c r="H10" s="40">
        <v>28.420833333333334</v>
      </c>
      <c r="I10" s="40">
        <v>29.141666666666666</v>
      </c>
      <c r="J10" s="40">
        <v>27.171212121212122</v>
      </c>
      <c r="L10" s="40">
        <f t="shared" si="0"/>
        <v>26.421388888888892</v>
      </c>
      <c r="M10" s="40">
        <f t="shared" si="1"/>
        <v>26.917117604617609</v>
      </c>
      <c r="O10" s="29"/>
    </row>
    <row r="11" spans="1:15" ht="9.4499999999999993" customHeight="1" x14ac:dyDescent="0.15">
      <c r="C11" s="21">
        <v>3</v>
      </c>
      <c r="D11" s="40">
        <v>34.606944444444444</v>
      </c>
      <c r="E11" s="40">
        <v>36.304166666666667</v>
      </c>
      <c r="F11" s="40">
        <v>35.298611111111114</v>
      </c>
      <c r="G11" s="40">
        <v>35.770833333333336</v>
      </c>
      <c r="H11" s="40">
        <v>36.323611111111113</v>
      </c>
      <c r="I11" s="40">
        <v>31.490277777777777</v>
      </c>
      <c r="J11" s="40">
        <v>22.689393939393938</v>
      </c>
      <c r="L11" s="40">
        <f t="shared" si="0"/>
        <v>35.660833333333336</v>
      </c>
      <c r="M11" s="40">
        <f t="shared" si="1"/>
        <v>33.211976911976912</v>
      </c>
      <c r="O11" s="29"/>
    </row>
    <row r="12" spans="1:15" ht="9.4499999999999993" customHeight="1" x14ac:dyDescent="0.15">
      <c r="C12" s="21">
        <v>4</v>
      </c>
      <c r="D12" s="40">
        <v>74.613888888888894</v>
      </c>
      <c r="E12" s="40">
        <v>77.033333333333346</v>
      </c>
      <c r="F12" s="40">
        <v>73.287499999999994</v>
      </c>
      <c r="G12" s="40">
        <v>75.836111111111123</v>
      </c>
      <c r="H12" s="40">
        <v>73.666666666666671</v>
      </c>
      <c r="I12" s="40">
        <v>45.743055555555564</v>
      </c>
      <c r="J12" s="40">
        <v>28.707575757575754</v>
      </c>
      <c r="L12" s="40">
        <f t="shared" si="0"/>
        <v>74.887500000000017</v>
      </c>
      <c r="M12" s="40">
        <f t="shared" si="1"/>
        <v>64.126875901875906</v>
      </c>
    </row>
    <row r="13" spans="1:15" ht="9.4499999999999993" customHeight="1" x14ac:dyDescent="0.15">
      <c r="C13" s="21">
        <v>5</v>
      </c>
      <c r="D13" s="40">
        <v>227.1236111111111</v>
      </c>
      <c r="E13" s="40">
        <v>241.22916666666666</v>
      </c>
      <c r="F13" s="40">
        <v>236.82083333333333</v>
      </c>
      <c r="G13" s="40">
        <v>231.6819444444445</v>
      </c>
      <c r="H13" s="40">
        <v>225.84027777777774</v>
      </c>
      <c r="I13" s="40">
        <v>99.924999999999997</v>
      </c>
      <c r="J13" s="40">
        <v>67.287878787878782</v>
      </c>
      <c r="L13" s="40">
        <f t="shared" si="0"/>
        <v>232.53916666666669</v>
      </c>
      <c r="M13" s="40">
        <f t="shared" si="1"/>
        <v>189.98695887445888</v>
      </c>
    </row>
    <row r="14" spans="1:15" ht="9.4499999999999993" customHeight="1" x14ac:dyDescent="0.15">
      <c r="C14" s="21">
        <v>6</v>
      </c>
      <c r="D14" s="40">
        <v>556.31805555555559</v>
      </c>
      <c r="E14" s="40">
        <v>595.1875</v>
      </c>
      <c r="F14" s="40">
        <v>603.5819444444445</v>
      </c>
      <c r="G14" s="40">
        <v>586.78055555555568</v>
      </c>
      <c r="H14" s="40">
        <v>575.44166666666672</v>
      </c>
      <c r="I14" s="40">
        <v>194.93194444444444</v>
      </c>
      <c r="J14" s="40">
        <v>123.11515151515151</v>
      </c>
      <c r="L14" s="40">
        <f t="shared" si="0"/>
        <v>583.4619444444445</v>
      </c>
      <c r="M14" s="40">
        <f t="shared" si="1"/>
        <v>462.1938311688312</v>
      </c>
    </row>
    <row r="15" spans="1:15" ht="9.4499999999999993" customHeight="1" x14ac:dyDescent="0.15">
      <c r="C15" s="21">
        <v>7</v>
      </c>
      <c r="D15" s="40">
        <v>820.5333333333333</v>
      </c>
      <c r="E15" s="40">
        <v>875.0916666666667</v>
      </c>
      <c r="F15" s="40">
        <v>875.80138888888894</v>
      </c>
      <c r="G15" s="40">
        <v>872.80138888888894</v>
      </c>
      <c r="H15" s="40">
        <v>834.6388888888888</v>
      </c>
      <c r="I15" s="40">
        <v>323.34999999999997</v>
      </c>
      <c r="J15" s="40">
        <v>182.56212121212118</v>
      </c>
      <c r="L15" s="40">
        <f t="shared" si="0"/>
        <v>855.77333333333331</v>
      </c>
      <c r="M15" s="40">
        <f t="shared" si="1"/>
        <v>683.5398268398269</v>
      </c>
    </row>
    <row r="16" spans="1:15" ht="9.4499999999999993" customHeight="1" x14ac:dyDescent="0.15">
      <c r="C16" s="21">
        <v>8</v>
      </c>
      <c r="D16" s="40">
        <v>956.66250000000002</v>
      </c>
      <c r="E16" s="40">
        <v>979.45416666666654</v>
      </c>
      <c r="F16" s="40">
        <v>995.00694444444434</v>
      </c>
      <c r="G16" s="40">
        <v>993.87638888888887</v>
      </c>
      <c r="H16" s="40">
        <v>976.71944444444443</v>
      </c>
      <c r="I16" s="40">
        <v>572.26944444444439</v>
      </c>
      <c r="J16" s="40">
        <v>284.84999999999997</v>
      </c>
      <c r="L16" s="40">
        <f t="shared" si="0"/>
        <v>980.34388888888896</v>
      </c>
      <c r="M16" s="40">
        <f t="shared" si="1"/>
        <v>822.6912698412699</v>
      </c>
    </row>
    <row r="17" spans="3:13" ht="9.4499999999999993" customHeight="1" x14ac:dyDescent="0.15">
      <c r="C17" s="21">
        <v>9</v>
      </c>
      <c r="D17" s="40">
        <v>1114.411111111111</v>
      </c>
      <c r="E17" s="40">
        <v>1100.3</v>
      </c>
      <c r="F17" s="40">
        <v>1132.5041666666668</v>
      </c>
      <c r="G17" s="40">
        <v>1116.0111111111112</v>
      </c>
      <c r="H17" s="40">
        <v>1169.1319444444446</v>
      </c>
      <c r="I17" s="40">
        <v>1055.3736111111111</v>
      </c>
      <c r="J17" s="40">
        <v>570.67575757575753</v>
      </c>
      <c r="L17" s="40">
        <f t="shared" si="0"/>
        <v>1126.4716666666666</v>
      </c>
      <c r="M17" s="40">
        <f t="shared" si="1"/>
        <v>1036.915386002886</v>
      </c>
    </row>
    <row r="18" spans="3:13" ht="9.4499999999999993" customHeight="1" x14ac:dyDescent="0.15">
      <c r="C18" s="21">
        <v>10</v>
      </c>
      <c r="D18" s="40">
        <v>1260.9722222222222</v>
      </c>
      <c r="E18" s="40">
        <v>1209.6250000000002</v>
      </c>
      <c r="F18" s="40">
        <v>1225.2541666666668</v>
      </c>
      <c r="G18" s="40">
        <v>1183.7930555555556</v>
      </c>
      <c r="H18" s="40">
        <v>1320.8416666666667</v>
      </c>
      <c r="I18" s="40">
        <v>1321.4458333333334</v>
      </c>
      <c r="J18" s="40">
        <v>1029.5469696969697</v>
      </c>
      <c r="L18" s="40">
        <f t="shared" si="0"/>
        <v>1240.0972222222222</v>
      </c>
      <c r="M18" s="40">
        <f t="shared" si="1"/>
        <v>1221.639844877345</v>
      </c>
    </row>
    <row r="19" spans="3:13" ht="9.4499999999999993" customHeight="1" x14ac:dyDescent="0.15">
      <c r="C19" s="21">
        <v>11</v>
      </c>
      <c r="D19" s="40">
        <v>1293.6375</v>
      </c>
      <c r="E19" s="40">
        <v>1241.4041666666667</v>
      </c>
      <c r="F19" s="40">
        <v>1246.0513888888891</v>
      </c>
      <c r="G19" s="40">
        <v>1197.9277777777777</v>
      </c>
      <c r="H19" s="40">
        <v>1338.6916666666668</v>
      </c>
      <c r="I19" s="40">
        <v>1442.2347222222222</v>
      </c>
      <c r="J19" s="40">
        <v>1699.9075757575758</v>
      </c>
      <c r="L19" s="40">
        <f t="shared" si="0"/>
        <v>1263.5425</v>
      </c>
      <c r="M19" s="40">
        <f t="shared" si="1"/>
        <v>1351.4078282828284</v>
      </c>
    </row>
    <row r="20" spans="3:13" ht="9.4499999999999993" customHeight="1" x14ac:dyDescent="0.15">
      <c r="C20" s="21">
        <v>12</v>
      </c>
      <c r="D20" s="40">
        <v>1263.2722222222221</v>
      </c>
      <c r="E20" s="40">
        <v>1215.0041666666666</v>
      </c>
      <c r="F20" s="40">
        <v>1254.3805555555557</v>
      </c>
      <c r="G20" s="40">
        <v>1198.2972222222222</v>
      </c>
      <c r="H20" s="40">
        <v>1317.7638888888889</v>
      </c>
      <c r="I20" s="40">
        <v>1512.9708333333335</v>
      </c>
      <c r="J20" s="40">
        <v>1793.0393939393941</v>
      </c>
      <c r="L20" s="40">
        <f t="shared" si="0"/>
        <v>1249.743611111111</v>
      </c>
      <c r="M20" s="40">
        <f t="shared" si="1"/>
        <v>1364.9611832611831</v>
      </c>
    </row>
    <row r="21" spans="3:13" ht="9.4499999999999993" customHeight="1" x14ac:dyDescent="0.15">
      <c r="C21" s="21">
        <v>13</v>
      </c>
      <c r="D21" s="40">
        <v>1255.8319444444444</v>
      </c>
      <c r="E21" s="40">
        <v>1203.0374999999999</v>
      </c>
      <c r="F21" s="40">
        <v>1256.9430555555555</v>
      </c>
      <c r="G21" s="40">
        <v>1198.9375</v>
      </c>
      <c r="H21" s="40">
        <v>1304.7597222222223</v>
      </c>
      <c r="I21" s="40">
        <v>1565.0541666666668</v>
      </c>
      <c r="J21" s="40">
        <v>1707.0696969696969</v>
      </c>
      <c r="L21" s="40">
        <f t="shared" si="0"/>
        <v>1243.9019444444443</v>
      </c>
      <c r="M21" s="40">
        <f t="shared" si="1"/>
        <v>1355.9476551226551</v>
      </c>
    </row>
    <row r="22" spans="3:13" ht="9.4499999999999993" customHeight="1" x14ac:dyDescent="0.15">
      <c r="C22" s="21">
        <v>14</v>
      </c>
      <c r="D22" s="40">
        <v>1111.4916666666668</v>
      </c>
      <c r="E22" s="40">
        <v>1094.7291666666667</v>
      </c>
      <c r="F22" s="40">
        <v>1121.1500000000001</v>
      </c>
      <c r="G22" s="40">
        <v>1080.0222222222221</v>
      </c>
      <c r="H22" s="40">
        <v>1211.7597222222223</v>
      </c>
      <c r="I22" s="40">
        <v>1557.836111111111</v>
      </c>
      <c r="J22" s="40">
        <v>1578.7560606060606</v>
      </c>
      <c r="L22" s="40">
        <f t="shared" si="0"/>
        <v>1123.8305555555557</v>
      </c>
      <c r="M22" s="40">
        <f t="shared" si="1"/>
        <v>1250.8207070707072</v>
      </c>
    </row>
    <row r="23" spans="3:13" ht="9.4499999999999993" customHeight="1" x14ac:dyDescent="0.15">
      <c r="C23" s="21">
        <v>15</v>
      </c>
      <c r="D23" s="40">
        <v>1067.9375000000002</v>
      </c>
      <c r="E23" s="40">
        <v>1057.8208333333332</v>
      </c>
      <c r="F23" s="40">
        <v>1081.6722222222222</v>
      </c>
      <c r="G23" s="40">
        <v>1039.0666666666666</v>
      </c>
      <c r="H23" s="40">
        <v>1181.6861111111111</v>
      </c>
      <c r="I23" s="40">
        <v>1462.4888888888891</v>
      </c>
      <c r="J23" s="40">
        <v>1264.980303030303</v>
      </c>
      <c r="L23" s="40">
        <f t="shared" si="0"/>
        <v>1085.6366666666668</v>
      </c>
      <c r="M23" s="40">
        <f t="shared" si="1"/>
        <v>1165.0932178932178</v>
      </c>
    </row>
    <row r="24" spans="3:13" ht="9.4499999999999993" customHeight="1" x14ac:dyDescent="0.15">
      <c r="C24" s="21">
        <v>16</v>
      </c>
      <c r="D24" s="40">
        <v>1055.7083333333335</v>
      </c>
      <c r="E24" s="40">
        <v>1064.6208333333332</v>
      </c>
      <c r="F24" s="40">
        <v>1097.4597222222221</v>
      </c>
      <c r="G24" s="40">
        <v>1041.3652777777777</v>
      </c>
      <c r="H24" s="40">
        <v>1197.0277777777776</v>
      </c>
      <c r="I24" s="40">
        <v>1291.2375</v>
      </c>
      <c r="J24" s="40">
        <v>909.7954545454545</v>
      </c>
      <c r="L24" s="40">
        <f t="shared" si="0"/>
        <v>1091.2363888888888</v>
      </c>
      <c r="M24" s="40">
        <f t="shared" si="1"/>
        <v>1093.8878427128425</v>
      </c>
    </row>
    <row r="25" spans="3:13" ht="9.4499999999999993" customHeight="1" x14ac:dyDescent="0.15">
      <c r="C25" s="21">
        <v>17</v>
      </c>
      <c r="D25" s="40">
        <v>1013.4958333333334</v>
      </c>
      <c r="E25" s="40">
        <v>1068.9333333333334</v>
      </c>
      <c r="F25" s="40">
        <v>1123.3458333333333</v>
      </c>
      <c r="G25" s="40">
        <v>1053.3805555555557</v>
      </c>
      <c r="H25" s="40">
        <v>1180.8027777777777</v>
      </c>
      <c r="I25" s="40">
        <v>1108.8666666666666</v>
      </c>
      <c r="J25" s="40">
        <v>583.55454545454552</v>
      </c>
      <c r="L25" s="40">
        <f t="shared" si="0"/>
        <v>1087.9916666666668</v>
      </c>
      <c r="M25" s="40">
        <f t="shared" si="1"/>
        <v>1018.9113636363637</v>
      </c>
    </row>
    <row r="26" spans="3:13" ht="9.4499999999999993" customHeight="1" x14ac:dyDescent="0.15">
      <c r="C26" s="21">
        <v>18</v>
      </c>
      <c r="D26" s="40">
        <v>962.07083333333333</v>
      </c>
      <c r="E26" s="40">
        <v>1052.4333333333334</v>
      </c>
      <c r="F26" s="40">
        <v>1117.7819444444444</v>
      </c>
      <c r="G26" s="40">
        <v>1055.7416666666666</v>
      </c>
      <c r="H26" s="40">
        <v>1167.2097222222221</v>
      </c>
      <c r="I26" s="40">
        <v>903.92916666666667</v>
      </c>
      <c r="J26" s="40">
        <v>479.64242424242423</v>
      </c>
      <c r="L26" s="40">
        <f t="shared" si="0"/>
        <v>1071.0474999999999</v>
      </c>
      <c r="M26" s="40">
        <f t="shared" si="1"/>
        <v>962.68701298701296</v>
      </c>
    </row>
    <row r="27" spans="3:13" ht="9.4499999999999993" customHeight="1" x14ac:dyDescent="0.15">
      <c r="C27" s="21">
        <v>19</v>
      </c>
      <c r="D27" s="40">
        <v>710.2791666666667</v>
      </c>
      <c r="E27" s="40">
        <v>764.97499999999991</v>
      </c>
      <c r="F27" s="40">
        <v>819.62638888888887</v>
      </c>
      <c r="G27" s="40">
        <v>781.71944444444443</v>
      </c>
      <c r="H27" s="40">
        <v>903.30555555555554</v>
      </c>
      <c r="I27" s="40">
        <v>628.20833333333337</v>
      </c>
      <c r="J27" s="40">
        <v>364.30757575757576</v>
      </c>
      <c r="L27" s="40">
        <f t="shared" si="0"/>
        <v>795.98111111111109</v>
      </c>
      <c r="M27" s="40">
        <f t="shared" si="1"/>
        <v>710.34592352092363</v>
      </c>
    </row>
    <row r="28" spans="3:13" ht="9.4499999999999993" customHeight="1" x14ac:dyDescent="0.15">
      <c r="C28" s="21">
        <v>20</v>
      </c>
      <c r="D28" s="40">
        <v>416.03194444444443</v>
      </c>
      <c r="E28" s="40">
        <v>433.27500000000003</v>
      </c>
      <c r="F28" s="40">
        <v>475.39722222222218</v>
      </c>
      <c r="G28" s="40">
        <v>456.77916666666664</v>
      </c>
      <c r="H28" s="40">
        <v>518.87777777777785</v>
      </c>
      <c r="I28" s="40">
        <v>401.62777777777774</v>
      </c>
      <c r="J28" s="40">
        <v>267.40606060606063</v>
      </c>
      <c r="L28" s="40">
        <f t="shared" si="0"/>
        <v>460.07222222222225</v>
      </c>
      <c r="M28" s="40">
        <f t="shared" si="1"/>
        <v>424.19927849927853</v>
      </c>
    </row>
    <row r="29" spans="3:13" ht="9.4499999999999993" customHeight="1" x14ac:dyDescent="0.15">
      <c r="C29" s="21">
        <v>21</v>
      </c>
      <c r="D29" s="40">
        <v>247.88194444444446</v>
      </c>
      <c r="E29" s="40">
        <v>256.42500000000001</v>
      </c>
      <c r="F29" s="40">
        <v>271.25138888888893</v>
      </c>
      <c r="G29" s="40">
        <v>261.23194444444442</v>
      </c>
      <c r="H29" s="40">
        <v>302.4638888888889</v>
      </c>
      <c r="I29" s="40">
        <v>252.4097222222222</v>
      </c>
      <c r="J29" s="40">
        <v>179.16363636363639</v>
      </c>
      <c r="L29" s="40">
        <f t="shared" si="0"/>
        <v>267.85083333333336</v>
      </c>
      <c r="M29" s="40">
        <f t="shared" si="1"/>
        <v>252.97536075036078</v>
      </c>
    </row>
    <row r="30" spans="3:13" ht="9.4499999999999993" customHeight="1" x14ac:dyDescent="0.15">
      <c r="C30" s="21">
        <v>22</v>
      </c>
      <c r="D30" s="40">
        <v>137.64722222222221</v>
      </c>
      <c r="E30" s="40">
        <v>145.20416666666668</v>
      </c>
      <c r="F30" s="40">
        <v>159.93333333333334</v>
      </c>
      <c r="G30" s="40">
        <v>152.31666666666666</v>
      </c>
      <c r="H30" s="40">
        <v>190.17638888888891</v>
      </c>
      <c r="I30" s="40">
        <v>157.70277777777775</v>
      </c>
      <c r="J30" s="40">
        <v>111.11818181818184</v>
      </c>
      <c r="L30" s="40">
        <f t="shared" si="0"/>
        <v>157.05555555555557</v>
      </c>
      <c r="M30" s="40">
        <f t="shared" si="1"/>
        <v>150.58553391053394</v>
      </c>
    </row>
    <row r="31" spans="3:13" ht="9.4499999999999993" customHeight="1" x14ac:dyDescent="0.15">
      <c r="C31" s="21">
        <v>23</v>
      </c>
      <c r="D31" s="40">
        <v>70.779166666666669</v>
      </c>
      <c r="E31" s="40">
        <v>76.470833333333331</v>
      </c>
      <c r="F31" s="40">
        <v>83.965277777777771</v>
      </c>
      <c r="G31" s="40">
        <v>78.24444444444444</v>
      </c>
      <c r="H31" s="40">
        <v>106.1375</v>
      </c>
      <c r="I31" s="40">
        <v>101.24444444444445</v>
      </c>
      <c r="J31" s="40">
        <v>62.980303030303027</v>
      </c>
      <c r="L31" s="40">
        <f t="shared" si="0"/>
        <v>83.11944444444444</v>
      </c>
      <c r="M31" s="40">
        <f t="shared" si="1"/>
        <v>82.831709956709958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13176.025</v>
      </c>
      <c r="E33" s="40">
        <f t="shared" ref="E33:J33" si="2">SUM(E15:E26)</f>
        <v>13162.454166666666</v>
      </c>
      <c r="F33" s="40">
        <f t="shared" si="2"/>
        <v>13527.351388888888</v>
      </c>
      <c r="G33" s="40">
        <f t="shared" si="2"/>
        <v>13031.220833333333</v>
      </c>
      <c r="H33" s="40">
        <f t="shared" si="2"/>
        <v>14201.033333333331</v>
      </c>
      <c r="I33" s="40">
        <f t="shared" si="2"/>
        <v>14117.056944444445</v>
      </c>
      <c r="J33" s="40">
        <f t="shared" si="2"/>
        <v>12084.380303030304</v>
      </c>
      <c r="L33" s="40">
        <f>SUM(L15:L26)</f>
        <v>13419.616944444444</v>
      </c>
      <c r="M33" s="40">
        <f>SUM(M15:M26)</f>
        <v>13328.50313852814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2891.6069444444443</v>
      </c>
      <c r="E34" s="40">
        <f t="shared" ref="E34:J34" si="3">SUM(E15:E17)</f>
        <v>2954.8458333333328</v>
      </c>
      <c r="F34" s="40">
        <f t="shared" si="3"/>
        <v>3003.3125</v>
      </c>
      <c r="G34" s="40">
        <f t="shared" si="3"/>
        <v>2982.6888888888889</v>
      </c>
      <c r="H34" s="40">
        <f t="shared" si="3"/>
        <v>2980.4902777777779</v>
      </c>
      <c r="I34" s="40">
        <f t="shared" si="3"/>
        <v>1950.9930555555554</v>
      </c>
      <c r="J34" s="40">
        <f t="shared" si="3"/>
        <v>1038.0878787878787</v>
      </c>
      <c r="L34" s="40">
        <f>SUM(L15:L17)</f>
        <v>2962.5888888888885</v>
      </c>
      <c r="M34" s="40">
        <f>SUM(M15:M17)</f>
        <v>2543.1464826839829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7253.1430555555553</v>
      </c>
      <c r="E35" s="40">
        <f t="shared" ref="E35:J35" si="4">SUM(E18:E23)</f>
        <v>7021.6208333333334</v>
      </c>
      <c r="F35" s="40">
        <f t="shared" si="4"/>
        <v>7185.4513888888896</v>
      </c>
      <c r="G35" s="40">
        <f t="shared" si="4"/>
        <v>6898.0444444444438</v>
      </c>
      <c r="H35" s="40">
        <f t="shared" si="4"/>
        <v>7675.5027777777777</v>
      </c>
      <c r="I35" s="40">
        <f t="shared" si="4"/>
        <v>8862.0305555555569</v>
      </c>
      <c r="J35" s="40">
        <f t="shared" si="4"/>
        <v>9073.3000000000011</v>
      </c>
      <c r="L35" s="40">
        <f>SUM(L18:L23)</f>
        <v>7206.7525000000005</v>
      </c>
      <c r="M35" s="40">
        <f>SUM(M18:M23)</f>
        <v>7709.8704365079375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3031.2750000000001</v>
      </c>
      <c r="E36" s="40">
        <f t="shared" ref="E36:J36" si="5">SUM(E24:E26)</f>
        <v>3185.9875000000002</v>
      </c>
      <c r="F36" s="40">
        <f t="shared" si="5"/>
        <v>3338.5875000000001</v>
      </c>
      <c r="G36" s="40">
        <f t="shared" si="5"/>
        <v>3150.4875000000002</v>
      </c>
      <c r="H36" s="40">
        <f t="shared" si="5"/>
        <v>3545.0402777777772</v>
      </c>
      <c r="I36" s="40">
        <f t="shared" si="5"/>
        <v>3304.0333333333333</v>
      </c>
      <c r="J36" s="40">
        <f t="shared" si="5"/>
        <v>1972.992424242424</v>
      </c>
      <c r="L36" s="40">
        <f>SUM(L24:L26)</f>
        <v>3250.275555555555</v>
      </c>
      <c r="M36" s="40">
        <f>SUM(M24:M26)</f>
        <v>3075.4862193362192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15726.073611111115</v>
      </c>
      <c r="E37" s="40">
        <f t="shared" ref="E37:J37" si="6">SUM(E8:E31)</f>
        <v>15877.274999999998</v>
      </c>
      <c r="F37" s="40">
        <f t="shared" si="6"/>
        <v>16378.415277777776</v>
      </c>
      <c r="G37" s="40">
        <f t="shared" si="6"/>
        <v>15783.651388888888</v>
      </c>
      <c r="H37" s="40">
        <f t="shared" si="6"/>
        <v>17231.072222222221</v>
      </c>
      <c r="I37" s="40">
        <f t="shared" si="6"/>
        <v>16157.076388888892</v>
      </c>
      <c r="J37" s="40">
        <f t="shared" si="6"/>
        <v>13438.004545454545</v>
      </c>
      <c r="L37" s="40">
        <f>SUM(L8:L31)</f>
        <v>16199.297500000001</v>
      </c>
      <c r="M37" s="40">
        <f>SUM(M8:M31)</f>
        <v>15798.795490620489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17268.25</v>
      </c>
      <c r="D43" s="35">
        <v>18068.5</v>
      </c>
      <c r="E43" s="35">
        <v>12920.549999999997</v>
      </c>
      <c r="F43" s="35">
        <v>4780.8333333333339</v>
      </c>
      <c r="G43" s="35">
        <v>6777.6433333333334</v>
      </c>
      <c r="H43" s="35">
        <v>10882.71</v>
      </c>
      <c r="I43" s="35">
        <v>14591.31</v>
      </c>
      <c r="J43" s="35">
        <v>16303.48</v>
      </c>
      <c r="K43" s="35">
        <v>15351.8</v>
      </c>
      <c r="L43" s="35">
        <v>15900.656666666666</v>
      </c>
      <c r="M43" s="35">
        <v>10387.15</v>
      </c>
      <c r="N43" s="35">
        <v>17802.52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21520.449999999997</v>
      </c>
      <c r="D44" s="35">
        <v>22249.55</v>
      </c>
      <c r="E44" s="35">
        <v>15969.389999999996</v>
      </c>
      <c r="F44" s="35">
        <v>5795.7333333333336</v>
      </c>
      <c r="G44" s="35">
        <v>8167.626666666667</v>
      </c>
      <c r="H44" s="35">
        <v>12898.94</v>
      </c>
      <c r="I44" s="35">
        <v>17208.169999999998</v>
      </c>
      <c r="J44" s="35">
        <v>19361.350000000002</v>
      </c>
      <c r="K44" s="35">
        <v>18350.320000000003</v>
      </c>
      <c r="L44" s="35">
        <v>18887.693333333333</v>
      </c>
      <c r="M44" s="35">
        <v>12663.119999999999</v>
      </c>
      <c r="N44" s="35">
        <v>21319.226666666666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21810.666666666668</v>
      </c>
      <c r="D47" s="35">
        <v>22398.999999999996</v>
      </c>
      <c r="E47" s="35">
        <v>12869.25</v>
      </c>
      <c r="F47" s="35">
        <v>3822</v>
      </c>
      <c r="G47" s="35">
        <v>6677</v>
      </c>
      <c r="H47" s="35">
        <v>11723.666666666668</v>
      </c>
      <c r="I47" s="35">
        <v>15110.25</v>
      </c>
      <c r="J47" s="35">
        <v>15336.800000000001</v>
      </c>
      <c r="K47" s="35">
        <v>17064</v>
      </c>
      <c r="L47" s="35">
        <v>17708.8</v>
      </c>
      <c r="M47" s="35">
        <v>7846</v>
      </c>
      <c r="N47" s="35">
        <v>17037.25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25160.666666666668</v>
      </c>
      <c r="D48" s="35">
        <v>25431.999999999996</v>
      </c>
      <c r="E48" s="35">
        <v>14894.75</v>
      </c>
      <c r="F48" s="35">
        <v>4415</v>
      </c>
      <c r="G48" s="35">
        <v>7962</v>
      </c>
      <c r="H48" s="35">
        <v>13285.000000000002</v>
      </c>
      <c r="I48" s="35">
        <v>17045.75</v>
      </c>
      <c r="J48" s="35">
        <v>17426.600000000006</v>
      </c>
      <c r="K48" s="35">
        <v>19455.25</v>
      </c>
      <c r="L48" s="35">
        <v>19950.400000000001</v>
      </c>
      <c r="M48" s="35">
        <v>9264.75</v>
      </c>
      <c r="N48" s="35">
        <v>19592.75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17045.333333333336</v>
      </c>
      <c r="D51" s="35">
        <v>16609.75</v>
      </c>
      <c r="E51" s="35">
        <v>15669.666666666666</v>
      </c>
      <c r="F51" s="35"/>
      <c r="G51" s="35">
        <v>4372</v>
      </c>
      <c r="H51" s="35">
        <v>8883</v>
      </c>
      <c r="I51" s="35">
        <v>10592.666666666666</v>
      </c>
      <c r="J51" s="35">
        <v>12451.199999999999</v>
      </c>
      <c r="K51" s="35">
        <v>12881.5</v>
      </c>
      <c r="L51" s="35">
        <v>13059</v>
      </c>
      <c r="M51" s="35">
        <v>7616.4</v>
      </c>
      <c r="N51" s="35">
        <v>13747.666666666666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18656.333333333336</v>
      </c>
      <c r="D52" s="35">
        <v>18267.5</v>
      </c>
      <c r="E52" s="35">
        <v>17404.666666666668</v>
      </c>
      <c r="F52" s="35"/>
      <c r="G52" s="35">
        <v>5136</v>
      </c>
      <c r="H52" s="35">
        <v>10063</v>
      </c>
      <c r="I52" s="35">
        <v>12008.666666666668</v>
      </c>
      <c r="J52" s="35">
        <v>13862.999999999998</v>
      </c>
      <c r="K52" s="35">
        <v>14329.5</v>
      </c>
      <c r="L52" s="35">
        <v>14376.25</v>
      </c>
      <c r="M52" s="35">
        <v>8659.7999999999993</v>
      </c>
      <c r="N52" s="35">
        <v>15053.333333333332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3007" display="Index" xr:uid="{DA6F6E97-AF63-4863-AC49-2BFDD5CA006D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5E26E-3BDF-498C-BD1F-BC76D055AFD2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130</v>
      </c>
      <c r="E3" s="46"/>
      <c r="F3" s="46"/>
      <c r="G3" s="8"/>
      <c r="H3" s="48" t="s">
        <v>131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21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41.036111111111111</v>
      </c>
      <c r="E8" s="40">
        <v>49.970833333333331</v>
      </c>
      <c r="F8" s="40">
        <v>52.391666666666659</v>
      </c>
      <c r="G8" s="40">
        <v>56.355555555555561</v>
      </c>
      <c r="H8" s="40">
        <v>59.173611111111114</v>
      </c>
      <c r="I8" s="40">
        <v>84.162499999999994</v>
      </c>
      <c r="J8" s="40">
        <v>86.169696969696986</v>
      </c>
      <c r="L8" s="40">
        <f>AVERAGE(D8:H8)</f>
        <v>51.785555555555561</v>
      </c>
      <c r="M8" s="40">
        <f>AVERAGE(D8:J8)</f>
        <v>61.322853535353545</v>
      </c>
      <c r="O8" s="29"/>
    </row>
    <row r="9" spans="1:15" ht="9.4499999999999993" customHeight="1" x14ac:dyDescent="0.15">
      <c r="C9" s="21">
        <v>1</v>
      </c>
      <c r="D9" s="40">
        <v>21.777777777777782</v>
      </c>
      <c r="E9" s="40">
        <v>27.608333333333331</v>
      </c>
      <c r="F9" s="40">
        <v>30.919444444444448</v>
      </c>
      <c r="G9" s="40">
        <v>32.494444444444447</v>
      </c>
      <c r="H9" s="40">
        <v>33.068055555555553</v>
      </c>
      <c r="I9" s="40">
        <v>41.00416666666667</v>
      </c>
      <c r="J9" s="40">
        <v>42.131818181818183</v>
      </c>
      <c r="L9" s="40">
        <f t="shared" ref="L9:L31" si="0">AVERAGE(D9:H9)</f>
        <v>29.173611111111114</v>
      </c>
      <c r="M9" s="40">
        <f t="shared" ref="M9:M31" si="1">AVERAGE(D9:J9)</f>
        <v>32.714862914862913</v>
      </c>
      <c r="O9" s="29"/>
    </row>
    <row r="10" spans="1:15" ht="9.4499999999999993" customHeight="1" x14ac:dyDescent="0.15">
      <c r="C10" s="21">
        <v>2</v>
      </c>
      <c r="D10" s="40">
        <v>17.293055555555554</v>
      </c>
      <c r="E10" s="40">
        <v>22.295833333333334</v>
      </c>
      <c r="F10" s="40">
        <v>22.626388888888886</v>
      </c>
      <c r="G10" s="40">
        <v>25.1875</v>
      </c>
      <c r="H10" s="40">
        <v>25.155555555555555</v>
      </c>
      <c r="I10" s="40">
        <v>27.840277777777782</v>
      </c>
      <c r="J10" s="40">
        <v>25.169696969696972</v>
      </c>
      <c r="L10" s="40">
        <f t="shared" si="0"/>
        <v>22.511666666666663</v>
      </c>
      <c r="M10" s="40">
        <f t="shared" si="1"/>
        <v>23.652615440115444</v>
      </c>
      <c r="O10" s="29"/>
    </row>
    <row r="11" spans="1:15" ht="9.4499999999999993" customHeight="1" x14ac:dyDescent="0.15">
      <c r="C11" s="21">
        <v>3</v>
      </c>
      <c r="D11" s="40">
        <v>20.525000000000002</v>
      </c>
      <c r="E11" s="40">
        <v>22.345833333333331</v>
      </c>
      <c r="F11" s="40">
        <v>22.704166666666666</v>
      </c>
      <c r="G11" s="40">
        <v>24.679166666666664</v>
      </c>
      <c r="H11" s="40">
        <v>23.545833333333331</v>
      </c>
      <c r="I11" s="40">
        <v>19.911111111111111</v>
      </c>
      <c r="J11" s="40">
        <v>19.596969696969698</v>
      </c>
      <c r="L11" s="40">
        <f t="shared" si="0"/>
        <v>22.759999999999998</v>
      </c>
      <c r="M11" s="40">
        <f t="shared" si="1"/>
        <v>21.9011544011544</v>
      </c>
      <c r="O11" s="29"/>
    </row>
    <row r="12" spans="1:15" ht="9.4499999999999993" customHeight="1" x14ac:dyDescent="0.15">
      <c r="C12" s="21">
        <v>4</v>
      </c>
      <c r="D12" s="40">
        <v>30.859722222222217</v>
      </c>
      <c r="E12" s="40">
        <v>37.645833333333336</v>
      </c>
      <c r="F12" s="40">
        <v>35.638888888888886</v>
      </c>
      <c r="G12" s="40">
        <v>39.741666666666667</v>
      </c>
      <c r="H12" s="40">
        <v>36.411111111111111</v>
      </c>
      <c r="I12" s="40">
        <v>23.519444444444446</v>
      </c>
      <c r="J12" s="40">
        <v>17.345454545454547</v>
      </c>
      <c r="L12" s="40">
        <f t="shared" si="0"/>
        <v>36.059444444444445</v>
      </c>
      <c r="M12" s="40">
        <f t="shared" si="1"/>
        <v>31.594588744588744</v>
      </c>
    </row>
    <row r="13" spans="1:15" ht="9.4499999999999993" customHeight="1" x14ac:dyDescent="0.15">
      <c r="C13" s="21">
        <v>5</v>
      </c>
      <c r="D13" s="40">
        <v>87.140277777777783</v>
      </c>
      <c r="E13" s="40">
        <v>97.708333333333329</v>
      </c>
      <c r="F13" s="40">
        <v>95.288888888888891</v>
      </c>
      <c r="G13" s="40">
        <v>94.2986111111111</v>
      </c>
      <c r="H13" s="40">
        <v>96.722222222222214</v>
      </c>
      <c r="I13" s="40">
        <v>44.56388888888889</v>
      </c>
      <c r="J13" s="40">
        <v>26.598484848484848</v>
      </c>
      <c r="L13" s="40">
        <f t="shared" si="0"/>
        <v>94.231666666666655</v>
      </c>
      <c r="M13" s="40">
        <f t="shared" si="1"/>
        <v>77.474386724386719</v>
      </c>
    </row>
    <row r="14" spans="1:15" ht="9.4499999999999993" customHeight="1" x14ac:dyDescent="0.15">
      <c r="C14" s="21">
        <v>6</v>
      </c>
      <c r="D14" s="40">
        <v>193.4291666666667</v>
      </c>
      <c r="E14" s="40">
        <v>223.78333333333333</v>
      </c>
      <c r="F14" s="40">
        <v>217.81805555555556</v>
      </c>
      <c r="G14" s="40">
        <v>222.87222222222223</v>
      </c>
      <c r="H14" s="40">
        <v>214.32916666666665</v>
      </c>
      <c r="I14" s="40">
        <v>92.723611111111111</v>
      </c>
      <c r="J14" s="40">
        <v>53.512121212121208</v>
      </c>
      <c r="L14" s="40">
        <f t="shared" si="0"/>
        <v>214.44638888888889</v>
      </c>
      <c r="M14" s="40">
        <f t="shared" si="1"/>
        <v>174.06681096681095</v>
      </c>
    </row>
    <row r="15" spans="1:15" ht="9.4499999999999993" customHeight="1" x14ac:dyDescent="0.15">
      <c r="C15" s="21">
        <v>7</v>
      </c>
      <c r="D15" s="40">
        <v>393.60138888888895</v>
      </c>
      <c r="E15" s="40">
        <v>434.62083333333334</v>
      </c>
      <c r="F15" s="40">
        <v>432.90000000000003</v>
      </c>
      <c r="G15" s="40">
        <v>432.05972222222221</v>
      </c>
      <c r="H15" s="40">
        <v>429.62361111111113</v>
      </c>
      <c r="I15" s="40">
        <v>168.95833333333334</v>
      </c>
      <c r="J15" s="40">
        <v>93.828787878787892</v>
      </c>
      <c r="L15" s="40">
        <f t="shared" si="0"/>
        <v>424.56111111111113</v>
      </c>
      <c r="M15" s="40">
        <f t="shared" si="1"/>
        <v>340.79895382395387</v>
      </c>
    </row>
    <row r="16" spans="1:15" ht="9.4499999999999993" customHeight="1" x14ac:dyDescent="0.15">
      <c r="C16" s="21">
        <v>8</v>
      </c>
      <c r="D16" s="40">
        <v>473.06527777777779</v>
      </c>
      <c r="E16" s="40">
        <v>499.1583333333333</v>
      </c>
      <c r="F16" s="40">
        <v>500.75416666666666</v>
      </c>
      <c r="G16" s="40">
        <v>505.5333333333333</v>
      </c>
      <c r="H16" s="40">
        <v>514.57916666666665</v>
      </c>
      <c r="I16" s="40">
        <v>291.36805555555554</v>
      </c>
      <c r="J16" s="40">
        <v>142.21060606060607</v>
      </c>
      <c r="L16" s="40">
        <f t="shared" si="0"/>
        <v>498.61805555555549</v>
      </c>
      <c r="M16" s="40">
        <f t="shared" si="1"/>
        <v>418.09556277056271</v>
      </c>
    </row>
    <row r="17" spans="3:13" ht="9.4499999999999993" customHeight="1" x14ac:dyDescent="0.15">
      <c r="C17" s="21">
        <v>9</v>
      </c>
      <c r="D17" s="40">
        <v>491.75555555555553</v>
      </c>
      <c r="E17" s="40">
        <v>506.97916666666669</v>
      </c>
      <c r="F17" s="40">
        <v>510.9041666666667</v>
      </c>
      <c r="G17" s="40">
        <v>517.4569444444445</v>
      </c>
      <c r="H17" s="40">
        <v>542.30833333333328</v>
      </c>
      <c r="I17" s="40">
        <v>477.16388888888878</v>
      </c>
      <c r="J17" s="40">
        <v>246.53333333333333</v>
      </c>
      <c r="L17" s="40">
        <f t="shared" si="0"/>
        <v>513.88083333333338</v>
      </c>
      <c r="M17" s="40">
        <f t="shared" si="1"/>
        <v>470.44305555555553</v>
      </c>
    </row>
    <row r="18" spans="3:13" ht="9.4499999999999993" customHeight="1" x14ac:dyDescent="0.15">
      <c r="C18" s="21">
        <v>10</v>
      </c>
      <c r="D18" s="40">
        <v>657.85138888888889</v>
      </c>
      <c r="E18" s="40">
        <v>650.9375</v>
      </c>
      <c r="F18" s="40">
        <v>663.44305555555559</v>
      </c>
      <c r="G18" s="40">
        <v>671.31527777777774</v>
      </c>
      <c r="H18" s="40">
        <v>715.0333333333333</v>
      </c>
      <c r="I18" s="40">
        <v>718.99027777777781</v>
      </c>
      <c r="J18" s="40">
        <v>469.86969696969697</v>
      </c>
      <c r="L18" s="40">
        <f t="shared" si="0"/>
        <v>671.7161111111111</v>
      </c>
      <c r="M18" s="40">
        <f t="shared" si="1"/>
        <v>649.63436147186144</v>
      </c>
    </row>
    <row r="19" spans="3:13" ht="9.4499999999999993" customHeight="1" x14ac:dyDescent="0.15">
      <c r="C19" s="21">
        <v>11</v>
      </c>
      <c r="D19" s="40">
        <v>899.65833333333342</v>
      </c>
      <c r="E19" s="40">
        <v>874.4666666666667</v>
      </c>
      <c r="F19" s="40">
        <v>886.4513888888888</v>
      </c>
      <c r="G19" s="40">
        <v>889.30138888888871</v>
      </c>
      <c r="H19" s="40">
        <v>996.95416666666654</v>
      </c>
      <c r="I19" s="40">
        <v>998.2972222222221</v>
      </c>
      <c r="J19" s="40">
        <v>817.55</v>
      </c>
      <c r="L19" s="40">
        <f t="shared" si="0"/>
        <v>909.36638888888888</v>
      </c>
      <c r="M19" s="40">
        <f t="shared" si="1"/>
        <v>908.95416666666665</v>
      </c>
    </row>
    <row r="20" spans="3:13" ht="9.4499999999999993" customHeight="1" x14ac:dyDescent="0.15">
      <c r="C20" s="21">
        <v>12</v>
      </c>
      <c r="D20" s="40">
        <v>1063.4680555555556</v>
      </c>
      <c r="E20" s="40">
        <v>1026.8666666666668</v>
      </c>
      <c r="F20" s="40">
        <v>1040.4888888888891</v>
      </c>
      <c r="G20" s="40">
        <v>1035.7208333333333</v>
      </c>
      <c r="H20" s="40">
        <v>1166.6569444444442</v>
      </c>
      <c r="I20" s="40">
        <v>1168.8583333333333</v>
      </c>
      <c r="J20" s="40">
        <v>1085.6045454545456</v>
      </c>
      <c r="L20" s="40">
        <f t="shared" si="0"/>
        <v>1066.6402777777778</v>
      </c>
      <c r="M20" s="40">
        <f t="shared" si="1"/>
        <v>1083.9520382395383</v>
      </c>
    </row>
    <row r="21" spans="3:13" ht="9.4499999999999993" customHeight="1" x14ac:dyDescent="0.15">
      <c r="C21" s="21">
        <v>13</v>
      </c>
      <c r="D21" s="40">
        <v>1169.6125</v>
      </c>
      <c r="E21" s="40">
        <v>1136.7333333333333</v>
      </c>
      <c r="F21" s="40">
        <v>1145.098611111111</v>
      </c>
      <c r="G21" s="40">
        <v>1134.9430555555557</v>
      </c>
      <c r="H21" s="40">
        <v>1241.5388888888888</v>
      </c>
      <c r="I21" s="40">
        <v>1248.2208333333335</v>
      </c>
      <c r="J21" s="40">
        <v>1327.1833333333334</v>
      </c>
      <c r="L21" s="40">
        <f t="shared" si="0"/>
        <v>1165.5852777777777</v>
      </c>
      <c r="M21" s="40">
        <f t="shared" si="1"/>
        <v>1200.4757936507938</v>
      </c>
    </row>
    <row r="22" spans="3:13" ht="9.4499999999999993" customHeight="1" x14ac:dyDescent="0.15">
      <c r="C22" s="21">
        <v>14</v>
      </c>
      <c r="D22" s="40">
        <v>1255.0972222222222</v>
      </c>
      <c r="E22" s="40">
        <v>1204.8041666666666</v>
      </c>
      <c r="F22" s="40">
        <v>1234.3875</v>
      </c>
      <c r="G22" s="40">
        <v>1223.776388888889</v>
      </c>
      <c r="H22" s="40">
        <v>1318.2097222222221</v>
      </c>
      <c r="I22" s="40">
        <v>1360.3736111111109</v>
      </c>
      <c r="J22" s="40">
        <v>1474.7363636363636</v>
      </c>
      <c r="L22" s="40">
        <f t="shared" si="0"/>
        <v>1247.2549999999999</v>
      </c>
      <c r="M22" s="40">
        <f t="shared" si="1"/>
        <v>1295.9121392496393</v>
      </c>
    </row>
    <row r="23" spans="3:13" ht="9.4499999999999993" customHeight="1" x14ac:dyDescent="0.15">
      <c r="C23" s="21">
        <v>15</v>
      </c>
      <c r="D23" s="40">
        <v>1281.6972222222223</v>
      </c>
      <c r="E23" s="40">
        <v>1265.5208333333333</v>
      </c>
      <c r="F23" s="40">
        <v>1281.1791666666668</v>
      </c>
      <c r="G23" s="40">
        <v>1250.2083333333333</v>
      </c>
      <c r="H23" s="40">
        <v>1307.4013888888887</v>
      </c>
      <c r="I23" s="40">
        <v>1410.8458333333335</v>
      </c>
      <c r="J23" s="40">
        <v>1526.8984848484847</v>
      </c>
      <c r="L23" s="40">
        <f t="shared" si="0"/>
        <v>1277.2013888888889</v>
      </c>
      <c r="M23" s="40">
        <f t="shared" si="1"/>
        <v>1331.9644660894662</v>
      </c>
    </row>
    <row r="24" spans="3:13" ht="9.4499999999999993" customHeight="1" x14ac:dyDescent="0.15">
      <c r="C24" s="21">
        <v>16</v>
      </c>
      <c r="D24" s="40">
        <v>1279.1180555555554</v>
      </c>
      <c r="E24" s="40">
        <v>1271.5916666666667</v>
      </c>
      <c r="F24" s="40">
        <v>1297.9875</v>
      </c>
      <c r="G24" s="40">
        <v>1243.7638888888889</v>
      </c>
      <c r="H24" s="40">
        <v>1269.7833333333333</v>
      </c>
      <c r="I24" s="40">
        <v>1378.2194444444442</v>
      </c>
      <c r="J24" s="40">
        <v>1424.0151515151515</v>
      </c>
      <c r="L24" s="40">
        <f t="shared" si="0"/>
        <v>1272.4488888888889</v>
      </c>
      <c r="M24" s="40">
        <f t="shared" si="1"/>
        <v>1309.2112914862914</v>
      </c>
    </row>
    <row r="25" spans="3:13" ht="9.4499999999999993" customHeight="1" x14ac:dyDescent="0.15">
      <c r="C25" s="21">
        <v>17</v>
      </c>
      <c r="D25" s="40">
        <v>1204.7791666666667</v>
      </c>
      <c r="E25" s="40">
        <v>1219.4708333333333</v>
      </c>
      <c r="F25" s="40">
        <v>1232.5875000000001</v>
      </c>
      <c r="G25" s="40">
        <v>1185.4805555555556</v>
      </c>
      <c r="H25" s="40">
        <v>1225.4458333333334</v>
      </c>
      <c r="I25" s="40">
        <v>1282.3527777777779</v>
      </c>
      <c r="J25" s="40">
        <v>1157.1560606060607</v>
      </c>
      <c r="L25" s="40">
        <f t="shared" si="0"/>
        <v>1213.5527777777777</v>
      </c>
      <c r="M25" s="40">
        <f t="shared" si="1"/>
        <v>1215.3246753246754</v>
      </c>
    </row>
    <row r="26" spans="3:13" ht="9.4499999999999993" customHeight="1" x14ac:dyDescent="0.15">
      <c r="C26" s="21">
        <v>18</v>
      </c>
      <c r="D26" s="40">
        <v>1040.838888888889</v>
      </c>
      <c r="E26" s="40">
        <v>1089.1375</v>
      </c>
      <c r="F26" s="40">
        <v>1096.0319444444442</v>
      </c>
      <c r="G26" s="40">
        <v>1036.4027777777776</v>
      </c>
      <c r="H26" s="40">
        <v>1109.6166666666666</v>
      </c>
      <c r="I26" s="40">
        <v>1191.5875000000001</v>
      </c>
      <c r="J26" s="40">
        <v>1054.401515151515</v>
      </c>
      <c r="L26" s="40">
        <f t="shared" si="0"/>
        <v>1074.4055555555556</v>
      </c>
      <c r="M26" s="40">
        <f t="shared" si="1"/>
        <v>1088.2881132756131</v>
      </c>
    </row>
    <row r="27" spans="3:13" ht="9.4499999999999993" customHeight="1" x14ac:dyDescent="0.15">
      <c r="C27" s="21">
        <v>19</v>
      </c>
      <c r="D27" s="40">
        <v>897.50138888888887</v>
      </c>
      <c r="E27" s="40">
        <v>947.36250000000007</v>
      </c>
      <c r="F27" s="40">
        <v>995.56805555555547</v>
      </c>
      <c r="G27" s="40">
        <v>914.94722222222219</v>
      </c>
      <c r="H27" s="40">
        <v>1004.8847222222221</v>
      </c>
      <c r="I27" s="40">
        <v>996.66666666666663</v>
      </c>
      <c r="J27" s="40">
        <v>485.08030303030301</v>
      </c>
      <c r="L27" s="40">
        <f t="shared" si="0"/>
        <v>952.05277777777769</v>
      </c>
      <c r="M27" s="40">
        <f t="shared" si="1"/>
        <v>891.71583694083699</v>
      </c>
    </row>
    <row r="28" spans="3:13" ht="9.4499999999999993" customHeight="1" x14ac:dyDescent="0.15">
      <c r="C28" s="21">
        <v>20</v>
      </c>
      <c r="D28" s="40">
        <v>752.18333333333339</v>
      </c>
      <c r="E28" s="40">
        <v>785.23750000000007</v>
      </c>
      <c r="F28" s="40">
        <v>851.32083333333333</v>
      </c>
      <c r="G28" s="40">
        <v>793.22638888888889</v>
      </c>
      <c r="H28" s="40">
        <v>912.70416666666677</v>
      </c>
      <c r="I28" s="40">
        <v>812.93888888888887</v>
      </c>
      <c r="J28" s="40">
        <v>349.26060606060605</v>
      </c>
      <c r="L28" s="40">
        <f t="shared" si="0"/>
        <v>818.93444444444447</v>
      </c>
      <c r="M28" s="40">
        <f t="shared" si="1"/>
        <v>750.98167388167383</v>
      </c>
    </row>
    <row r="29" spans="3:13" ht="9.4499999999999993" customHeight="1" x14ac:dyDescent="0.15">
      <c r="C29" s="21">
        <v>21</v>
      </c>
      <c r="D29" s="40">
        <v>521.60833333333346</v>
      </c>
      <c r="E29" s="40">
        <v>581.92500000000007</v>
      </c>
      <c r="F29" s="40">
        <v>625.62638888888887</v>
      </c>
      <c r="G29" s="40">
        <v>580.80277777777781</v>
      </c>
      <c r="H29" s="40">
        <v>710.77638888888885</v>
      </c>
      <c r="I29" s="40">
        <v>620.77499999999998</v>
      </c>
      <c r="J29" s="40">
        <v>233.119696969697</v>
      </c>
      <c r="L29" s="40">
        <f t="shared" si="0"/>
        <v>604.14777777777783</v>
      </c>
      <c r="M29" s="40">
        <f t="shared" si="1"/>
        <v>553.51908369408375</v>
      </c>
    </row>
    <row r="30" spans="3:13" ht="9.4499999999999993" customHeight="1" x14ac:dyDescent="0.15">
      <c r="C30" s="21">
        <v>22</v>
      </c>
      <c r="D30" s="40">
        <v>341.35138888888895</v>
      </c>
      <c r="E30" s="40">
        <v>375.8125</v>
      </c>
      <c r="F30" s="40">
        <v>405.19583333333327</v>
      </c>
      <c r="G30" s="40">
        <v>371.57222222222225</v>
      </c>
      <c r="H30" s="40">
        <v>490.13888888888886</v>
      </c>
      <c r="I30" s="40">
        <v>281.58750000000003</v>
      </c>
      <c r="J30" s="40">
        <v>159.02121212121213</v>
      </c>
      <c r="L30" s="40">
        <f t="shared" si="0"/>
        <v>396.81416666666667</v>
      </c>
      <c r="M30" s="40">
        <f t="shared" si="1"/>
        <v>346.38279220779219</v>
      </c>
    </row>
    <row r="31" spans="3:13" ht="9.4499999999999993" customHeight="1" x14ac:dyDescent="0.15">
      <c r="C31" s="21">
        <v>23</v>
      </c>
      <c r="D31" s="40">
        <v>97.676388888888894</v>
      </c>
      <c r="E31" s="40">
        <v>108.65833333333335</v>
      </c>
      <c r="F31" s="40">
        <v>126.19583333333333</v>
      </c>
      <c r="G31" s="40">
        <v>116.86666666666667</v>
      </c>
      <c r="H31" s="40">
        <v>173.22777777777776</v>
      </c>
      <c r="I31" s="40">
        <v>147.15555555555557</v>
      </c>
      <c r="J31" s="40">
        <v>80.401515151515142</v>
      </c>
      <c r="L31" s="40">
        <f t="shared" si="0"/>
        <v>124.52500000000001</v>
      </c>
      <c r="M31" s="40">
        <f t="shared" si="1"/>
        <v>121.45458152958153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11210.543055555556</v>
      </c>
      <c r="E33" s="40">
        <f t="shared" ref="E33:J33" si="2">SUM(E15:E26)</f>
        <v>11180.2875</v>
      </c>
      <c r="F33" s="40">
        <f t="shared" si="2"/>
        <v>11322.213888888889</v>
      </c>
      <c r="G33" s="40">
        <f t="shared" si="2"/>
        <v>11125.9625</v>
      </c>
      <c r="H33" s="40">
        <f t="shared" si="2"/>
        <v>11837.151388888888</v>
      </c>
      <c r="I33" s="40">
        <f t="shared" si="2"/>
        <v>11695.236111111111</v>
      </c>
      <c r="J33" s="40">
        <f t="shared" si="2"/>
        <v>10819.987878787881</v>
      </c>
      <c r="L33" s="40">
        <f>SUM(L15:L26)</f>
        <v>11335.231666666665</v>
      </c>
      <c r="M33" s="40">
        <f>SUM(M15:M26)</f>
        <v>11313.054617604617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1358.4222222222222</v>
      </c>
      <c r="E34" s="40">
        <f t="shared" ref="E34:J34" si="3">SUM(E15:E17)</f>
        <v>1440.7583333333334</v>
      </c>
      <c r="F34" s="40">
        <f t="shared" si="3"/>
        <v>1444.5583333333334</v>
      </c>
      <c r="G34" s="40">
        <f t="shared" si="3"/>
        <v>1455.0500000000002</v>
      </c>
      <c r="H34" s="40">
        <f t="shared" si="3"/>
        <v>1486.5111111111109</v>
      </c>
      <c r="I34" s="40">
        <f t="shared" si="3"/>
        <v>937.49027777777769</v>
      </c>
      <c r="J34" s="40">
        <f t="shared" si="3"/>
        <v>482.57272727272732</v>
      </c>
      <c r="L34" s="40">
        <f>SUM(L15:L17)</f>
        <v>1437.06</v>
      </c>
      <c r="M34" s="40">
        <f>SUM(M15:M17)</f>
        <v>1229.337572150072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6327.3847222222221</v>
      </c>
      <c r="E35" s="40">
        <f t="shared" ref="E35:J35" si="4">SUM(E18:E23)</f>
        <v>6159.3291666666664</v>
      </c>
      <c r="F35" s="40">
        <f t="shared" si="4"/>
        <v>6251.0486111111113</v>
      </c>
      <c r="G35" s="40">
        <f t="shared" si="4"/>
        <v>6205.2652777777776</v>
      </c>
      <c r="H35" s="40">
        <f t="shared" si="4"/>
        <v>6745.7944444444429</v>
      </c>
      <c r="I35" s="40">
        <f t="shared" si="4"/>
        <v>6905.5861111111117</v>
      </c>
      <c r="J35" s="40">
        <f t="shared" si="4"/>
        <v>6701.8424242424244</v>
      </c>
      <c r="L35" s="40">
        <f>SUM(L18:L23)</f>
        <v>6337.7644444444441</v>
      </c>
      <c r="M35" s="40">
        <f>SUM(M18:M23)</f>
        <v>6470.8929653679661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3524.7361111111109</v>
      </c>
      <c r="E36" s="40">
        <f t="shared" ref="E36:J36" si="5">SUM(E24:E26)</f>
        <v>3580.2</v>
      </c>
      <c r="F36" s="40">
        <f t="shared" si="5"/>
        <v>3626.6069444444438</v>
      </c>
      <c r="G36" s="40">
        <f t="shared" si="5"/>
        <v>3465.6472222222219</v>
      </c>
      <c r="H36" s="40">
        <f t="shared" si="5"/>
        <v>3604.8458333333338</v>
      </c>
      <c r="I36" s="40">
        <f t="shared" si="5"/>
        <v>3852.1597222222222</v>
      </c>
      <c r="J36" s="40">
        <f t="shared" si="5"/>
        <v>3635.5727272727272</v>
      </c>
      <c r="L36" s="40">
        <f>SUM(L24:L26)</f>
        <v>3560.4072222222221</v>
      </c>
      <c r="M36" s="40">
        <f>SUM(M24:M26)</f>
        <v>3612.8240800865797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14232.925000000003</v>
      </c>
      <c r="E37" s="40">
        <f t="shared" ref="E37:J37" si="6">SUM(E8:E31)</f>
        <v>14460.641666666665</v>
      </c>
      <c r="F37" s="40">
        <f t="shared" si="6"/>
        <v>14803.508333333331</v>
      </c>
      <c r="G37" s="40">
        <f t="shared" si="6"/>
        <v>14399.006944444445</v>
      </c>
      <c r="H37" s="40">
        <f t="shared" si="6"/>
        <v>15617.288888888888</v>
      </c>
      <c r="I37" s="40">
        <f t="shared" si="6"/>
        <v>14888.08472222222</v>
      </c>
      <c r="J37" s="40">
        <f t="shared" si="6"/>
        <v>12397.395454545458</v>
      </c>
      <c r="L37" s="40">
        <f>SUM(L8:L31)</f>
        <v>14702.674166666666</v>
      </c>
      <c r="M37" s="40">
        <f>SUM(M8:M31)</f>
        <v>14399.83585858586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14209.599999999999</v>
      </c>
      <c r="D43" s="35">
        <v>13956.350000000002</v>
      </c>
      <c r="E43" s="35">
        <v>10931.020000000002</v>
      </c>
      <c r="F43" s="35">
        <v>4639.2666666666673</v>
      </c>
      <c r="G43" s="35">
        <v>6555.4599999999991</v>
      </c>
      <c r="H43" s="35">
        <v>10181.25</v>
      </c>
      <c r="I43" s="35">
        <v>12449.599999999999</v>
      </c>
      <c r="J43" s="35">
        <v>13216.72</v>
      </c>
      <c r="K43" s="35">
        <v>12819.3</v>
      </c>
      <c r="L43" s="35">
        <v>13177.926666666668</v>
      </c>
      <c r="M43" s="35">
        <v>9476.93</v>
      </c>
      <c r="N43" s="35">
        <v>14409.356666666667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19557.3</v>
      </c>
      <c r="D44" s="35">
        <v>19257.75</v>
      </c>
      <c r="E44" s="35">
        <v>14394.11</v>
      </c>
      <c r="F44" s="35">
        <v>5390.166666666667</v>
      </c>
      <c r="G44" s="35">
        <v>7753.15</v>
      </c>
      <c r="H44" s="35">
        <v>12152.040000000003</v>
      </c>
      <c r="I44" s="35">
        <v>15778.059999999998</v>
      </c>
      <c r="J44" s="35">
        <v>17479.740000000002</v>
      </c>
      <c r="K44" s="35">
        <v>16636.000000000004</v>
      </c>
      <c r="L44" s="35">
        <v>17083.826666666668</v>
      </c>
      <c r="M44" s="35">
        <v>11676.29</v>
      </c>
      <c r="N44" s="35">
        <v>19273.656666666666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16480.333333333332</v>
      </c>
      <c r="D47" s="35">
        <v>17305.399999999998</v>
      </c>
      <c r="E47" s="35">
        <v>10948.25</v>
      </c>
      <c r="F47" s="35">
        <v>3699</v>
      </c>
      <c r="G47" s="35">
        <v>6484</v>
      </c>
      <c r="H47" s="35">
        <v>10713</v>
      </c>
      <c r="I47" s="35">
        <v>12564.5</v>
      </c>
      <c r="J47" s="35">
        <v>12715.800000000001</v>
      </c>
      <c r="K47" s="35">
        <v>14015.5</v>
      </c>
      <c r="L47" s="35">
        <v>14157.800000000001</v>
      </c>
      <c r="M47" s="35">
        <v>7458</v>
      </c>
      <c r="N47" s="35">
        <v>13801.25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22793.666666666661</v>
      </c>
      <c r="D48" s="35">
        <v>23045.8</v>
      </c>
      <c r="E48" s="35">
        <v>13925.5</v>
      </c>
      <c r="F48" s="35">
        <v>4259</v>
      </c>
      <c r="G48" s="35">
        <v>7595</v>
      </c>
      <c r="H48" s="35">
        <v>12510.999999999998</v>
      </c>
      <c r="I48" s="35">
        <v>15693.25</v>
      </c>
      <c r="J48" s="35">
        <v>16098.800000000001</v>
      </c>
      <c r="K48" s="35">
        <v>17908.25</v>
      </c>
      <c r="L48" s="35">
        <v>18003.000000000004</v>
      </c>
      <c r="M48" s="35">
        <v>8767</v>
      </c>
      <c r="N48" s="35">
        <v>18056.75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14904.666666666666</v>
      </c>
      <c r="D51" s="35">
        <v>14576.25</v>
      </c>
      <c r="E51" s="35">
        <v>13751</v>
      </c>
      <c r="F51" s="35"/>
      <c r="G51" s="35">
        <v>4213</v>
      </c>
      <c r="H51" s="35">
        <v>8316.5</v>
      </c>
      <c r="I51" s="35">
        <v>9584.6666666666679</v>
      </c>
      <c r="J51" s="35">
        <v>11142.2</v>
      </c>
      <c r="K51" s="35">
        <v>11531.75</v>
      </c>
      <c r="L51" s="35">
        <v>11734.5</v>
      </c>
      <c r="M51" s="35">
        <v>6967</v>
      </c>
      <c r="N51" s="35">
        <v>12298.333333333332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17260.999999999996</v>
      </c>
      <c r="D52" s="35">
        <v>16876</v>
      </c>
      <c r="E52" s="35">
        <v>15987.666666666668</v>
      </c>
      <c r="F52" s="35"/>
      <c r="G52" s="35">
        <v>4860</v>
      </c>
      <c r="H52" s="35">
        <v>9475.5</v>
      </c>
      <c r="I52" s="35">
        <v>11041</v>
      </c>
      <c r="J52" s="35">
        <v>12792.6</v>
      </c>
      <c r="K52" s="35">
        <v>13160.75</v>
      </c>
      <c r="L52" s="35">
        <v>13242.5</v>
      </c>
      <c r="M52" s="35">
        <v>7958.0000000000009</v>
      </c>
      <c r="N52" s="35">
        <v>13716.333333333334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3007" display="Index" xr:uid="{74159378-4581-49C6-8D9B-3EB81542414D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D29C1-9643-4CF5-8AE8-EB9FC40667C0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9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9"/>
      <c r="F2" s="45" t="s">
        <v>132</v>
      </c>
      <c r="G2" s="46"/>
      <c r="H2" s="46"/>
      <c r="I2" s="46"/>
      <c r="J2" s="46"/>
      <c r="P2" s="11"/>
    </row>
    <row r="3" spans="1:27" ht="13.2" x14ac:dyDescent="0.25">
      <c r="D3" s="47" t="s">
        <v>133</v>
      </c>
      <c r="E3" s="46"/>
      <c r="F3" s="46"/>
      <c r="G3" s="9"/>
      <c r="H3" s="48" t="s">
        <v>30</v>
      </c>
      <c r="I3" s="46"/>
      <c r="J3" s="46"/>
      <c r="K3" s="46"/>
      <c r="L3" s="46"/>
      <c r="M3" s="46"/>
      <c r="N3" s="46"/>
      <c r="P3" s="10"/>
      <c r="Q3" s="38"/>
      <c r="R3" s="13" t="s">
        <v>65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38"/>
      <c r="D6" s="38"/>
      <c r="E6" s="38"/>
      <c r="F6" s="38"/>
      <c r="G6" s="38"/>
      <c r="H6" s="38"/>
      <c r="O6" s="18" t="s">
        <v>73</v>
      </c>
      <c r="P6" s="19">
        <v>93.912500000000009</v>
      </c>
      <c r="Q6" s="19">
        <v>92.808333333333337</v>
      </c>
      <c r="R6" s="19">
        <v>98.995833333333323</v>
      </c>
      <c r="S6" s="19">
        <v>96.266666666666652</v>
      </c>
      <c r="T6" s="19">
        <v>88.333333333333329</v>
      </c>
      <c r="U6" s="19">
        <v>62.377777777777773</v>
      </c>
      <c r="V6" s="19">
        <v>62.57222222222223</v>
      </c>
      <c r="W6" s="16"/>
      <c r="X6" s="16"/>
      <c r="Y6" s="16"/>
      <c r="Z6" s="16"/>
      <c r="AA6" s="16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8" t="s">
        <v>74</v>
      </c>
      <c r="P7" s="19"/>
      <c r="Q7" s="19"/>
      <c r="R7" s="19"/>
      <c r="S7" s="19"/>
      <c r="T7" s="19"/>
      <c r="U7" s="19"/>
      <c r="V7" s="19"/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93.912500000000009</v>
      </c>
      <c r="Q8" s="19">
        <f t="shared" ref="Q8:V8" si="0">SUM(Q6:Q7)</f>
        <v>92.808333333333337</v>
      </c>
      <c r="R8" s="19">
        <f t="shared" si="0"/>
        <v>98.995833333333323</v>
      </c>
      <c r="S8" s="19">
        <f t="shared" si="0"/>
        <v>96.266666666666652</v>
      </c>
      <c r="T8" s="19">
        <f t="shared" si="0"/>
        <v>88.333333333333329</v>
      </c>
      <c r="U8" s="19">
        <f t="shared" si="0"/>
        <v>62.377777777777773</v>
      </c>
      <c r="V8" s="19">
        <f t="shared" si="0"/>
        <v>62.57222222222223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138.35000000000005</v>
      </c>
      <c r="Q10" s="19">
        <v>111.89999999999998</v>
      </c>
      <c r="R10" s="19">
        <v>104.42999999999999</v>
      </c>
      <c r="S10" s="19">
        <v>68.73</v>
      </c>
      <c r="T10" s="19">
        <v>118.97</v>
      </c>
      <c r="U10" s="19">
        <v>94.59999999999998</v>
      </c>
      <c r="V10" s="19">
        <v>96.629999999999967</v>
      </c>
      <c r="W10" s="19">
        <v>97.9</v>
      </c>
      <c r="X10" s="19">
        <v>104.25999999999999</v>
      </c>
      <c r="Y10" s="19">
        <v>79.5</v>
      </c>
      <c r="Z10" s="19">
        <v>67.86</v>
      </c>
      <c r="AA10" s="19">
        <v>45.63</v>
      </c>
    </row>
    <row r="11" spans="1:27" ht="9.4499999999999993" customHeight="1" x14ac:dyDescent="0.15">
      <c r="C11" s="21"/>
      <c r="O11" s="18" t="s">
        <v>89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</row>
    <row r="12" spans="1:27" ht="9.4499999999999993" customHeight="1" x14ac:dyDescent="0.15">
      <c r="C12" s="21"/>
      <c r="O12" s="18" t="s">
        <v>90</v>
      </c>
      <c r="P12" s="19">
        <f t="shared" ref="P12:AA12" si="1">SUM(P10:P11)</f>
        <v>138.35000000000005</v>
      </c>
      <c r="Q12" s="19">
        <f t="shared" si="1"/>
        <v>111.89999999999998</v>
      </c>
      <c r="R12" s="19">
        <f t="shared" si="1"/>
        <v>104.42999999999999</v>
      </c>
      <c r="S12" s="19">
        <f t="shared" si="1"/>
        <v>68.73</v>
      </c>
      <c r="T12" s="19">
        <f t="shared" si="1"/>
        <v>118.97</v>
      </c>
      <c r="U12" s="19">
        <f t="shared" si="1"/>
        <v>94.59999999999998</v>
      </c>
      <c r="V12" s="19">
        <f t="shared" si="1"/>
        <v>96.629999999999967</v>
      </c>
      <c r="W12" s="19">
        <f t="shared" si="1"/>
        <v>97.9</v>
      </c>
      <c r="X12" s="19">
        <f t="shared" si="1"/>
        <v>104.25999999999999</v>
      </c>
      <c r="Y12" s="19">
        <f t="shared" si="1"/>
        <v>79.5</v>
      </c>
      <c r="Z12" s="19">
        <f t="shared" si="1"/>
        <v>67.86</v>
      </c>
      <c r="AA12" s="19">
        <f t="shared" si="1"/>
        <v>45.63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2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43">
        <v>116.31722222222223</v>
      </c>
      <c r="Q14" s="43">
        <v>112.4522222222222</v>
      </c>
      <c r="R14" s="43">
        <v>135.3758333333333</v>
      </c>
      <c r="S14" s="43">
        <v>147.9388888888889</v>
      </c>
      <c r="T14" s="19">
        <v>188.76377777777779</v>
      </c>
      <c r="U14" s="19">
        <v>170.36363636363637</v>
      </c>
      <c r="V14" s="19">
        <v>168.44888888888892</v>
      </c>
      <c r="W14" s="19">
        <v>159.30722222222221</v>
      </c>
      <c r="X14" s="19">
        <v>131.00388888888892</v>
      </c>
      <c r="Y14" s="19">
        <v>94.063333333333333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4"/>
      <c r="Q15" s="44"/>
      <c r="R15" s="16"/>
      <c r="S15" s="16"/>
      <c r="T15" s="16"/>
      <c r="U15" s="16"/>
      <c r="V15" s="16"/>
      <c r="W15" s="16"/>
      <c r="X15" s="16"/>
      <c r="Y15" s="19"/>
      <c r="Z15" s="16"/>
      <c r="AA15" s="16"/>
    </row>
    <row r="16" spans="1:27" ht="9.4499999999999993" customHeight="1" x14ac:dyDescent="0.15">
      <c r="C16" s="21"/>
      <c r="O16" s="18" t="s">
        <v>93</v>
      </c>
      <c r="P16" s="19">
        <f t="shared" ref="P16:X16" si="3">SUM(P14:P15)</f>
        <v>116.31722222222223</v>
      </c>
      <c r="Q16" s="19">
        <f t="shared" si="3"/>
        <v>112.4522222222222</v>
      </c>
      <c r="R16" s="19">
        <f t="shared" si="3"/>
        <v>135.3758333333333</v>
      </c>
      <c r="S16" s="19">
        <f t="shared" si="3"/>
        <v>147.9388888888889</v>
      </c>
      <c r="T16" s="19">
        <f t="shared" si="3"/>
        <v>188.76377777777779</v>
      </c>
      <c r="U16" s="19">
        <f t="shared" si="3"/>
        <v>170.36363636363637</v>
      </c>
      <c r="V16" s="19">
        <f t="shared" si="3"/>
        <v>168.44888888888892</v>
      </c>
      <c r="W16" s="19">
        <f t="shared" si="3"/>
        <v>159.30722222222221</v>
      </c>
      <c r="X16" s="19">
        <f t="shared" si="3"/>
        <v>131.00388888888892</v>
      </c>
      <c r="Y16" s="19">
        <f>SUM(Y14:Y15)</f>
        <v>94.063333333333333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3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21</v>
      </c>
      <c r="K83" s="34"/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191" display="Index" xr:uid="{F3F24D2C-64C5-4F9D-9883-1E04835EA422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B7B80-F3F5-4BEC-A66C-6A2E2C1557DF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9"/>
      <c r="F1" s="45" t="s">
        <v>98</v>
      </c>
      <c r="G1" s="46"/>
      <c r="H1" s="46"/>
      <c r="I1" s="46"/>
      <c r="J1" s="46"/>
    </row>
    <row r="2" spans="1:15" ht="13.2" x14ac:dyDescent="0.25">
      <c r="E2" s="9"/>
      <c r="F2" s="45" t="s">
        <v>132</v>
      </c>
      <c r="G2" s="46"/>
      <c r="H2" s="46"/>
      <c r="I2" s="46"/>
      <c r="J2" s="46"/>
    </row>
    <row r="3" spans="1:15" ht="13.2" x14ac:dyDescent="0.25">
      <c r="D3" s="47" t="s">
        <v>133</v>
      </c>
      <c r="E3" s="46"/>
      <c r="F3" s="46"/>
      <c r="G3" s="9"/>
      <c r="H3" s="53" t="s">
        <v>30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21</v>
      </c>
      <c r="C5" s="51"/>
      <c r="D5" s="15"/>
      <c r="O5" s="29"/>
    </row>
    <row r="6" spans="1:15" ht="9.4499999999999993" customHeight="1" x14ac:dyDescent="0.25">
      <c r="C6" s="49" t="s">
        <v>134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39" t="s">
        <v>66</v>
      </c>
      <c r="E7" s="39" t="s">
        <v>67</v>
      </c>
      <c r="F7" s="39" t="s">
        <v>68</v>
      </c>
      <c r="G7" s="39" t="s">
        <v>69</v>
      </c>
      <c r="H7" s="39" t="s">
        <v>70</v>
      </c>
      <c r="I7" s="39" t="s">
        <v>71</v>
      </c>
      <c r="J7" s="39" t="s">
        <v>72</v>
      </c>
      <c r="K7" s="39"/>
      <c r="L7" s="39" t="s">
        <v>101</v>
      </c>
      <c r="M7" s="39" t="s">
        <v>102</v>
      </c>
      <c r="O7" s="29"/>
    </row>
    <row r="8" spans="1:15" ht="9.4499999999999993" customHeight="1" x14ac:dyDescent="0.15">
      <c r="C8" s="21">
        <v>0</v>
      </c>
      <c r="D8" s="40">
        <v>0.25</v>
      </c>
      <c r="E8" s="40">
        <v>0.4375</v>
      </c>
      <c r="F8" s="40">
        <v>0.24583333333333335</v>
      </c>
      <c r="G8" s="40">
        <v>0.57916666666666672</v>
      </c>
      <c r="H8" s="40">
        <v>0.37916666666666665</v>
      </c>
      <c r="I8" s="40">
        <v>0.36527777777777776</v>
      </c>
      <c r="J8" s="40">
        <v>0.49861111111111112</v>
      </c>
      <c r="L8" s="40">
        <f>AVERAGE(D8:H8)</f>
        <v>0.37833333333333335</v>
      </c>
      <c r="M8" s="40">
        <f>AVERAGE(D8:J8)</f>
        <v>0.39365079365079364</v>
      </c>
      <c r="O8" s="29"/>
    </row>
    <row r="9" spans="1:15" ht="9.4499999999999993" customHeight="1" x14ac:dyDescent="0.15">
      <c r="C9" s="21">
        <v>1</v>
      </c>
      <c r="D9" s="40">
        <v>0.20833333333333334</v>
      </c>
      <c r="E9" s="40">
        <v>3.7499999999999999E-2</v>
      </c>
      <c r="F9" s="40">
        <v>0.15416666666666667</v>
      </c>
      <c r="G9" s="40">
        <v>0.25416666666666665</v>
      </c>
      <c r="H9" s="40">
        <v>0.21666666666666667</v>
      </c>
      <c r="I9" s="40">
        <v>0.16666666666666666</v>
      </c>
      <c r="J9" s="40">
        <v>0.27638888888888885</v>
      </c>
      <c r="L9" s="40">
        <f t="shared" ref="L9:L31" si="0">AVERAGE(D9:H9)</f>
        <v>0.17416666666666666</v>
      </c>
      <c r="M9" s="40">
        <f t="shared" ref="M9:M31" si="1">AVERAGE(D9:J9)</f>
        <v>0.1876984126984127</v>
      </c>
      <c r="O9" s="29"/>
    </row>
    <row r="10" spans="1:15" ht="9.4499999999999993" customHeight="1" x14ac:dyDescent="0.15">
      <c r="C10" s="21">
        <v>2</v>
      </c>
      <c r="D10" s="40">
        <v>0.16250000000000001</v>
      </c>
      <c r="E10" s="40">
        <v>0.12083333333333333</v>
      </c>
      <c r="F10" s="40">
        <v>0.22916666666666666</v>
      </c>
      <c r="G10" s="40">
        <v>0.14166666666666666</v>
      </c>
      <c r="H10" s="40">
        <v>0.14583333333333334</v>
      </c>
      <c r="I10" s="40">
        <v>0.1875</v>
      </c>
      <c r="J10" s="40">
        <v>0.18194444444444446</v>
      </c>
      <c r="L10" s="40">
        <f t="shared" si="0"/>
        <v>0.15999999999999998</v>
      </c>
      <c r="M10" s="40">
        <f t="shared" si="1"/>
        <v>0.16706349206349205</v>
      </c>
      <c r="O10" s="29"/>
    </row>
    <row r="11" spans="1:15" ht="9.4499999999999993" customHeight="1" x14ac:dyDescent="0.15">
      <c r="C11" s="21">
        <v>3</v>
      </c>
      <c r="D11" s="40">
        <v>8.3333333333333329E-2</v>
      </c>
      <c r="E11" s="40">
        <v>3.3333333333333333E-2</v>
      </c>
      <c r="F11" s="40">
        <v>4.1666666666666664E-2</v>
      </c>
      <c r="G11" s="40">
        <v>8.3333333333333329E-2</v>
      </c>
      <c r="H11" s="40">
        <v>3.7499999999999999E-2</v>
      </c>
      <c r="I11" s="40">
        <v>0.1958333333333333</v>
      </c>
      <c r="J11" s="40">
        <v>5.000000000000001E-2</v>
      </c>
      <c r="L11" s="40">
        <f t="shared" si="0"/>
        <v>5.5833333333333325E-2</v>
      </c>
      <c r="M11" s="40">
        <f t="shared" si="1"/>
        <v>7.4999999999999983E-2</v>
      </c>
      <c r="O11" s="29"/>
    </row>
    <row r="12" spans="1:15" ht="9.4499999999999993" customHeight="1" x14ac:dyDescent="0.15">
      <c r="C12" s="21">
        <v>4</v>
      </c>
      <c r="D12" s="40">
        <v>0.13333333333333333</v>
      </c>
      <c r="E12" s="40">
        <v>0.21250000000000002</v>
      </c>
      <c r="F12" s="40">
        <v>7.4999999999999997E-2</v>
      </c>
      <c r="G12" s="40">
        <v>5.4166666666666669E-2</v>
      </c>
      <c r="H12" s="40">
        <v>7.9166666666666663E-2</v>
      </c>
      <c r="I12" s="40">
        <v>8.8888888888888892E-2</v>
      </c>
      <c r="J12" s="40">
        <v>0.32500000000000001</v>
      </c>
      <c r="L12" s="40">
        <f t="shared" si="0"/>
        <v>0.11083333333333334</v>
      </c>
      <c r="M12" s="40">
        <f t="shared" si="1"/>
        <v>0.1382936507936508</v>
      </c>
    </row>
    <row r="13" spans="1:15" ht="9.4499999999999993" customHeight="1" x14ac:dyDescent="0.15">
      <c r="C13" s="21">
        <v>5</v>
      </c>
      <c r="D13" s="40">
        <v>0.45416666666666666</v>
      </c>
      <c r="E13" s="40">
        <v>0.44166666666666665</v>
      </c>
      <c r="F13" s="40">
        <v>0.5083333333333333</v>
      </c>
      <c r="G13" s="40">
        <v>0.45</v>
      </c>
      <c r="H13" s="40">
        <v>0.65833333333333333</v>
      </c>
      <c r="I13" s="40">
        <v>0.19166666666666668</v>
      </c>
      <c r="J13" s="40">
        <v>0.17083333333333331</v>
      </c>
      <c r="L13" s="40">
        <f t="shared" si="0"/>
        <v>0.50249999999999995</v>
      </c>
      <c r="M13" s="40">
        <f t="shared" si="1"/>
        <v>0.4107142857142857</v>
      </c>
    </row>
    <row r="14" spans="1:15" ht="9.4499999999999993" customHeight="1" x14ac:dyDescent="0.15">
      <c r="C14" s="21">
        <v>6</v>
      </c>
      <c r="D14" s="40">
        <v>0.875</v>
      </c>
      <c r="E14" s="40">
        <v>1.0541666666666667</v>
      </c>
      <c r="F14" s="40">
        <v>1.1208333333333333</v>
      </c>
      <c r="G14" s="40">
        <v>0.9291666666666667</v>
      </c>
      <c r="H14" s="40">
        <v>1.0166666666666668</v>
      </c>
      <c r="I14" s="40">
        <v>0.35000000000000003</v>
      </c>
      <c r="J14" s="40">
        <v>0.22916666666666666</v>
      </c>
      <c r="L14" s="40">
        <f t="shared" si="0"/>
        <v>0.99916666666666676</v>
      </c>
      <c r="M14" s="40">
        <f t="shared" si="1"/>
        <v>0.79642857142857149</v>
      </c>
    </row>
    <row r="15" spans="1:15" ht="9.4499999999999993" customHeight="1" x14ac:dyDescent="0.15">
      <c r="C15" s="21">
        <v>7</v>
      </c>
      <c r="D15" s="40">
        <v>2.7208333333333337</v>
      </c>
      <c r="E15" s="40">
        <v>2.8833333333333333</v>
      </c>
      <c r="F15" s="40">
        <v>2.6583333333333332</v>
      </c>
      <c r="G15" s="40">
        <v>2.5208333333333335</v>
      </c>
      <c r="H15" s="40">
        <v>2.9916666666666667</v>
      </c>
      <c r="I15" s="40">
        <v>0.99305555555555547</v>
      </c>
      <c r="J15" s="40">
        <v>0.94027777777777777</v>
      </c>
      <c r="L15" s="40">
        <f t="shared" si="0"/>
        <v>2.7549999999999999</v>
      </c>
      <c r="M15" s="40">
        <f t="shared" si="1"/>
        <v>2.2440476190476191</v>
      </c>
    </row>
    <row r="16" spans="1:15" ht="9.4499999999999993" customHeight="1" x14ac:dyDescent="0.15">
      <c r="C16" s="21">
        <v>8</v>
      </c>
      <c r="D16" s="40">
        <v>2.7041666666666671</v>
      </c>
      <c r="E16" s="40">
        <v>2.6833333333333331</v>
      </c>
      <c r="F16" s="40">
        <v>2.7333333333333338</v>
      </c>
      <c r="G16" s="40">
        <v>2.8458333333333332</v>
      </c>
      <c r="H16" s="40">
        <v>2.5458333333333334</v>
      </c>
      <c r="I16" s="40">
        <v>1.7319444444444445</v>
      </c>
      <c r="J16" s="40">
        <v>0.90972222222222199</v>
      </c>
      <c r="L16" s="40">
        <f t="shared" si="0"/>
        <v>2.7024999999999997</v>
      </c>
      <c r="M16" s="40">
        <f t="shared" si="1"/>
        <v>2.3077380952380948</v>
      </c>
    </row>
    <row r="17" spans="3:13" ht="9.4499999999999993" customHeight="1" x14ac:dyDescent="0.15">
      <c r="C17" s="21">
        <v>9</v>
      </c>
      <c r="D17" s="40">
        <v>2.0333333333333332</v>
      </c>
      <c r="E17" s="40">
        <v>1.8291666666666666</v>
      </c>
      <c r="F17" s="40">
        <v>1.9791666666666667</v>
      </c>
      <c r="G17" s="40">
        <v>2.1083333333333334</v>
      </c>
      <c r="H17" s="40">
        <v>1.7125000000000001</v>
      </c>
      <c r="I17" s="40">
        <v>2.3152777777777778</v>
      </c>
      <c r="J17" s="40">
        <v>2.2194444444444446</v>
      </c>
      <c r="L17" s="40">
        <f t="shared" si="0"/>
        <v>1.9324999999999999</v>
      </c>
      <c r="M17" s="40">
        <f t="shared" si="1"/>
        <v>2.0281746031746031</v>
      </c>
    </row>
    <row r="18" spans="3:13" ht="9.4499999999999993" customHeight="1" x14ac:dyDescent="0.15">
      <c r="C18" s="21">
        <v>10</v>
      </c>
      <c r="D18" s="40">
        <v>2.9</v>
      </c>
      <c r="E18" s="40">
        <v>2.3083333333333331</v>
      </c>
      <c r="F18" s="40">
        <v>2.9666666666666668</v>
      </c>
      <c r="G18" s="40">
        <v>2.5750000000000002</v>
      </c>
      <c r="H18" s="40">
        <v>2.2208333333333337</v>
      </c>
      <c r="I18" s="40">
        <v>3.8444444444444446</v>
      </c>
      <c r="J18" s="40">
        <v>3.7958333333333329</v>
      </c>
      <c r="L18" s="40">
        <f t="shared" si="0"/>
        <v>2.5941666666666667</v>
      </c>
      <c r="M18" s="40">
        <f t="shared" si="1"/>
        <v>2.9444444444444442</v>
      </c>
    </row>
    <row r="19" spans="3:13" ht="9.4499999999999993" customHeight="1" x14ac:dyDescent="0.15">
      <c r="C19" s="21">
        <v>11</v>
      </c>
      <c r="D19" s="40">
        <v>3.1083333333333329</v>
      </c>
      <c r="E19" s="40">
        <v>2.5958333333333337</v>
      </c>
      <c r="F19" s="40">
        <v>3.6750000000000003</v>
      </c>
      <c r="G19" s="40">
        <v>3.0375000000000001</v>
      </c>
      <c r="H19" s="40">
        <v>3.1625000000000001</v>
      </c>
      <c r="I19" s="40">
        <v>4.4041666666666668</v>
      </c>
      <c r="J19" s="40">
        <v>4.7680555555555557</v>
      </c>
      <c r="L19" s="40">
        <f t="shared" si="0"/>
        <v>3.1158333333333332</v>
      </c>
      <c r="M19" s="40">
        <f t="shared" si="1"/>
        <v>3.5359126984126985</v>
      </c>
    </row>
    <row r="20" spans="3:13" ht="9.4499999999999993" customHeight="1" x14ac:dyDescent="0.15">
      <c r="C20" s="21">
        <v>12</v>
      </c>
      <c r="D20" s="40">
        <v>4.8250000000000002</v>
      </c>
      <c r="E20" s="40">
        <v>3.9333333333333336</v>
      </c>
      <c r="F20" s="40">
        <v>4.3416666666666659</v>
      </c>
      <c r="G20" s="40">
        <v>4.229166666666667</v>
      </c>
      <c r="H20" s="40">
        <v>4.5458333333333334</v>
      </c>
      <c r="I20" s="40">
        <v>5.9694444444444441</v>
      </c>
      <c r="J20" s="40">
        <v>6.3611111111111116</v>
      </c>
      <c r="L20" s="40">
        <f t="shared" si="0"/>
        <v>4.375</v>
      </c>
      <c r="M20" s="40">
        <f t="shared" si="1"/>
        <v>4.8865079365079369</v>
      </c>
    </row>
    <row r="21" spans="3:13" ht="9.4499999999999993" customHeight="1" x14ac:dyDescent="0.15">
      <c r="C21" s="21">
        <v>13</v>
      </c>
      <c r="D21" s="40">
        <v>4.8083333333333327</v>
      </c>
      <c r="E21" s="40">
        <v>3.8374999999999999</v>
      </c>
      <c r="F21" s="40">
        <v>4.8708333333333336</v>
      </c>
      <c r="G21" s="40">
        <v>4.2333333333333334</v>
      </c>
      <c r="H21" s="40">
        <v>5.3583333333333334</v>
      </c>
      <c r="I21" s="40">
        <v>6.0874999999999995</v>
      </c>
      <c r="J21" s="40">
        <v>6.956944444444443</v>
      </c>
      <c r="L21" s="40">
        <f t="shared" si="0"/>
        <v>4.621666666666667</v>
      </c>
      <c r="M21" s="40">
        <f t="shared" si="1"/>
        <v>5.1646825396825395</v>
      </c>
    </row>
    <row r="22" spans="3:13" ht="9.4499999999999993" customHeight="1" x14ac:dyDescent="0.15">
      <c r="C22" s="21">
        <v>14</v>
      </c>
      <c r="D22" s="40">
        <v>5.3125</v>
      </c>
      <c r="E22" s="40">
        <v>5.1791666666666663</v>
      </c>
      <c r="F22" s="40">
        <v>4.8833333333333337</v>
      </c>
      <c r="G22" s="40">
        <v>5.5166666666666666</v>
      </c>
      <c r="H22" s="40">
        <v>5.4208333333333334</v>
      </c>
      <c r="I22" s="40">
        <v>6.0152777777777784</v>
      </c>
      <c r="J22" s="40">
        <v>6.655555555555555</v>
      </c>
      <c r="L22" s="40">
        <f t="shared" si="0"/>
        <v>5.2625000000000002</v>
      </c>
      <c r="M22" s="40">
        <f t="shared" si="1"/>
        <v>5.5690476190476188</v>
      </c>
    </row>
    <row r="23" spans="3:13" ht="9.4499999999999993" customHeight="1" x14ac:dyDescent="0.15">
      <c r="C23" s="21">
        <v>15</v>
      </c>
      <c r="D23" s="40">
        <v>6.1333333333333329</v>
      </c>
      <c r="E23" s="40">
        <v>6.1625000000000005</v>
      </c>
      <c r="F23" s="40">
        <v>5.8041666666666671</v>
      </c>
      <c r="G23" s="40">
        <v>6.2333333333333334</v>
      </c>
      <c r="H23" s="40">
        <v>6.770833333333333</v>
      </c>
      <c r="I23" s="40">
        <v>6.0291666666666659</v>
      </c>
      <c r="J23" s="40">
        <v>6.5986111111111114</v>
      </c>
      <c r="L23" s="40">
        <f t="shared" si="0"/>
        <v>6.2208333333333332</v>
      </c>
      <c r="M23" s="40">
        <f t="shared" si="1"/>
        <v>6.2474206349206352</v>
      </c>
    </row>
    <row r="24" spans="3:13" ht="9.4499999999999993" customHeight="1" x14ac:dyDescent="0.15">
      <c r="C24" s="21">
        <v>16</v>
      </c>
      <c r="D24" s="40">
        <v>10.804166666666667</v>
      </c>
      <c r="E24" s="40">
        <v>10.987499999999999</v>
      </c>
      <c r="F24" s="40">
        <v>11.383333333333333</v>
      </c>
      <c r="G24" s="40">
        <v>11.591666666666669</v>
      </c>
      <c r="H24" s="40">
        <v>10.608333333333334</v>
      </c>
      <c r="I24" s="40">
        <v>6.4597222222222221</v>
      </c>
      <c r="J24" s="40">
        <v>5.2472222222222227</v>
      </c>
      <c r="L24" s="40">
        <f t="shared" si="0"/>
        <v>11.074999999999999</v>
      </c>
      <c r="M24" s="40">
        <f t="shared" si="1"/>
        <v>9.5831349206349206</v>
      </c>
    </row>
    <row r="25" spans="3:13" ht="9.4499999999999993" customHeight="1" x14ac:dyDescent="0.15">
      <c r="C25" s="21">
        <v>17</v>
      </c>
      <c r="D25" s="40">
        <v>19.816666666666666</v>
      </c>
      <c r="E25" s="40">
        <v>22.262499999999999</v>
      </c>
      <c r="F25" s="40">
        <v>22.458333333333332</v>
      </c>
      <c r="G25" s="40">
        <v>20.029166666666669</v>
      </c>
      <c r="H25" s="40">
        <v>16.25</v>
      </c>
      <c r="I25" s="40">
        <v>4.6972222222222229</v>
      </c>
      <c r="J25" s="40">
        <v>4.5569444444444445</v>
      </c>
      <c r="L25" s="40">
        <f t="shared" si="0"/>
        <v>20.163333333333334</v>
      </c>
      <c r="M25" s="40">
        <f t="shared" si="1"/>
        <v>15.724404761904761</v>
      </c>
    </row>
    <row r="26" spans="3:13" ht="9.4499999999999993" customHeight="1" x14ac:dyDescent="0.15">
      <c r="C26" s="21">
        <v>18</v>
      </c>
      <c r="D26" s="40">
        <v>12.866666666666667</v>
      </c>
      <c r="E26" s="40">
        <v>12.870833333333335</v>
      </c>
      <c r="F26" s="40">
        <v>13.9125</v>
      </c>
      <c r="G26" s="40">
        <v>12.970833333333333</v>
      </c>
      <c r="H26" s="40">
        <v>10.604166666666666</v>
      </c>
      <c r="I26" s="40">
        <v>4.0861111111111112</v>
      </c>
      <c r="J26" s="40">
        <v>3.7277777777777779</v>
      </c>
      <c r="L26" s="40">
        <f t="shared" si="0"/>
        <v>12.645</v>
      </c>
      <c r="M26" s="40">
        <f t="shared" si="1"/>
        <v>10.148412698412699</v>
      </c>
    </row>
    <row r="27" spans="3:13" ht="9.4499999999999993" customHeight="1" x14ac:dyDescent="0.15">
      <c r="C27" s="21">
        <v>19</v>
      </c>
      <c r="D27" s="40">
        <v>6.1416666666666666</v>
      </c>
      <c r="E27" s="40">
        <v>5.291666666666667</v>
      </c>
      <c r="F27" s="40">
        <v>6.7166666666666677</v>
      </c>
      <c r="G27" s="40">
        <v>6.4083333333333341</v>
      </c>
      <c r="H27" s="40">
        <v>5.1624999999999996</v>
      </c>
      <c r="I27" s="40">
        <v>3.0208333333333335</v>
      </c>
      <c r="J27" s="40">
        <v>2.6986111111111115</v>
      </c>
      <c r="L27" s="40">
        <f t="shared" si="0"/>
        <v>5.9441666666666677</v>
      </c>
      <c r="M27" s="40">
        <f t="shared" si="1"/>
        <v>5.0628968253968267</v>
      </c>
    </row>
    <row r="28" spans="3:13" ht="9.4499999999999993" customHeight="1" x14ac:dyDescent="0.15">
      <c r="C28" s="21">
        <v>20</v>
      </c>
      <c r="D28" s="40">
        <v>3.5583333333333331</v>
      </c>
      <c r="E28" s="40">
        <v>3.1416666666666671</v>
      </c>
      <c r="F28" s="40">
        <v>3.375</v>
      </c>
      <c r="G28" s="40">
        <v>4.1124999999999998</v>
      </c>
      <c r="H28" s="40">
        <v>3.9249999999999994</v>
      </c>
      <c r="I28" s="40">
        <v>1.7236111111111112</v>
      </c>
      <c r="J28" s="40">
        <v>2.0486111111111112</v>
      </c>
      <c r="L28" s="40">
        <f t="shared" si="0"/>
        <v>3.6225000000000001</v>
      </c>
      <c r="M28" s="40">
        <f t="shared" si="1"/>
        <v>3.1263888888888891</v>
      </c>
    </row>
    <row r="29" spans="3:13" ht="9.4499999999999993" customHeight="1" x14ac:dyDescent="0.15">
      <c r="C29" s="21">
        <v>21</v>
      </c>
      <c r="D29" s="40">
        <v>2.2374999999999998</v>
      </c>
      <c r="E29" s="40">
        <v>2.3250000000000002</v>
      </c>
      <c r="F29" s="40">
        <v>2.3041666666666667</v>
      </c>
      <c r="G29" s="40">
        <v>2.4875000000000003</v>
      </c>
      <c r="H29" s="40">
        <v>1.9666666666666668</v>
      </c>
      <c r="I29" s="40">
        <v>1.572222222222222</v>
      </c>
      <c r="J29" s="40">
        <v>1.5625</v>
      </c>
      <c r="L29" s="40">
        <f t="shared" si="0"/>
        <v>2.2641666666666671</v>
      </c>
      <c r="M29" s="40">
        <f t="shared" si="1"/>
        <v>2.0650793650793653</v>
      </c>
    </row>
    <row r="30" spans="3:13" ht="9.4499999999999993" customHeight="1" x14ac:dyDescent="0.15">
      <c r="C30" s="21">
        <v>22</v>
      </c>
      <c r="D30" s="40">
        <v>1.0833333333333333</v>
      </c>
      <c r="E30" s="40">
        <v>1.4124999999999999</v>
      </c>
      <c r="F30" s="40">
        <v>1.6833333333333333</v>
      </c>
      <c r="G30" s="40">
        <v>2.0041666666666664</v>
      </c>
      <c r="H30" s="40">
        <v>1.5999999999999999</v>
      </c>
      <c r="I30" s="40">
        <v>1.1430555555555555</v>
      </c>
      <c r="J30" s="40">
        <v>1.2402777777777778</v>
      </c>
      <c r="L30" s="40">
        <f t="shared" si="0"/>
        <v>1.5566666666666664</v>
      </c>
      <c r="M30" s="40">
        <f t="shared" si="1"/>
        <v>1.4523809523809521</v>
      </c>
    </row>
    <row r="31" spans="3:13" ht="9.4499999999999993" customHeight="1" x14ac:dyDescent="0.15">
      <c r="C31" s="21">
        <v>23</v>
      </c>
      <c r="D31" s="40">
        <v>0.69166666666666676</v>
      </c>
      <c r="E31" s="40">
        <v>0.76666666666666672</v>
      </c>
      <c r="F31" s="40">
        <v>0.875</v>
      </c>
      <c r="G31" s="40">
        <v>0.87083333333333324</v>
      </c>
      <c r="H31" s="40">
        <v>0.95416666666666661</v>
      </c>
      <c r="I31" s="40">
        <v>0.73888888888888893</v>
      </c>
      <c r="J31" s="40">
        <v>0.5527777777777777</v>
      </c>
      <c r="L31" s="40">
        <f t="shared" si="0"/>
        <v>0.83166666666666667</v>
      </c>
      <c r="M31" s="40">
        <f t="shared" si="1"/>
        <v>0.77857142857142858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78.033333333333331</v>
      </c>
      <c r="E33" s="40">
        <f t="shared" ref="E33:J33" si="2">SUM(E15:E26)</f>
        <v>77.533333333333331</v>
      </c>
      <c r="F33" s="40">
        <f t="shared" si="2"/>
        <v>81.666666666666657</v>
      </c>
      <c r="G33" s="40">
        <f t="shared" si="2"/>
        <v>77.891666666666666</v>
      </c>
      <c r="H33" s="40">
        <f t="shared" si="2"/>
        <v>72.191666666666677</v>
      </c>
      <c r="I33" s="40">
        <f t="shared" si="2"/>
        <v>52.633333333333326</v>
      </c>
      <c r="J33" s="40">
        <f t="shared" si="2"/>
        <v>52.737499999999997</v>
      </c>
      <c r="L33" s="40">
        <f>SUM(L15:L26)</f>
        <v>77.463333333333324</v>
      </c>
      <c r="M33" s="40">
        <f>SUM(M15:M26)</f>
        <v>70.383928571428569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7.4583333333333339</v>
      </c>
      <c r="E34" s="40">
        <f t="shared" ref="E34:J34" si="3">SUM(E15:E17)</f>
        <v>7.395833333333333</v>
      </c>
      <c r="F34" s="40">
        <f t="shared" si="3"/>
        <v>7.3708333333333345</v>
      </c>
      <c r="G34" s="40">
        <f t="shared" si="3"/>
        <v>7.4750000000000005</v>
      </c>
      <c r="H34" s="40">
        <f t="shared" si="3"/>
        <v>7.25</v>
      </c>
      <c r="I34" s="40">
        <f t="shared" si="3"/>
        <v>5.0402777777777779</v>
      </c>
      <c r="J34" s="40">
        <f t="shared" si="3"/>
        <v>4.0694444444444446</v>
      </c>
      <c r="L34" s="40">
        <f>SUM(L15:L17)</f>
        <v>7.39</v>
      </c>
      <c r="M34" s="40">
        <f>SUM(M15:M17)</f>
        <v>6.5799603174603174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27.087499999999999</v>
      </c>
      <c r="E35" s="40">
        <f t="shared" ref="E35:J35" si="4">SUM(E18:E23)</f>
        <v>24.016666666666669</v>
      </c>
      <c r="F35" s="40">
        <f t="shared" si="4"/>
        <v>26.541666666666668</v>
      </c>
      <c r="G35" s="40">
        <f t="shared" si="4"/>
        <v>25.825000000000003</v>
      </c>
      <c r="H35" s="40">
        <f t="shared" si="4"/>
        <v>27.479166666666668</v>
      </c>
      <c r="I35" s="40">
        <f t="shared" si="4"/>
        <v>32.35</v>
      </c>
      <c r="J35" s="40">
        <f t="shared" si="4"/>
        <v>35.136111111111106</v>
      </c>
      <c r="L35" s="40">
        <f>SUM(L18:L23)</f>
        <v>26.189999999999998</v>
      </c>
      <c r="M35" s="40">
        <f>SUM(M18:M23)</f>
        <v>28.348015873015875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43.487499999999997</v>
      </c>
      <c r="E36" s="40">
        <f t="shared" ref="E36:J36" si="5">SUM(E24:E26)</f>
        <v>46.120833333333337</v>
      </c>
      <c r="F36" s="40">
        <f t="shared" si="5"/>
        <v>47.75416666666667</v>
      </c>
      <c r="G36" s="40">
        <f t="shared" si="5"/>
        <v>44.591666666666669</v>
      </c>
      <c r="H36" s="40">
        <f t="shared" si="5"/>
        <v>37.462499999999999</v>
      </c>
      <c r="I36" s="40">
        <f t="shared" si="5"/>
        <v>15.243055555555557</v>
      </c>
      <c r="J36" s="40">
        <f t="shared" si="5"/>
        <v>13.531944444444445</v>
      </c>
      <c r="L36" s="40">
        <f>SUM(L24:L26)</f>
        <v>43.883333333333333</v>
      </c>
      <c r="M36" s="40">
        <f>SUM(M24:M26)</f>
        <v>35.455952380952382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93.912500000000009</v>
      </c>
      <c r="E37" s="40">
        <f t="shared" ref="E37:J37" si="6">SUM(E8:E31)</f>
        <v>92.808333333333337</v>
      </c>
      <c r="F37" s="40">
        <f t="shared" si="6"/>
        <v>98.995833333333323</v>
      </c>
      <c r="G37" s="40">
        <f t="shared" si="6"/>
        <v>96.266666666666652</v>
      </c>
      <c r="H37" s="40">
        <f t="shared" si="6"/>
        <v>88.333333333333329</v>
      </c>
      <c r="I37" s="40">
        <f t="shared" si="6"/>
        <v>62.377777777777773</v>
      </c>
      <c r="J37" s="40">
        <f t="shared" si="6"/>
        <v>62.57222222222223</v>
      </c>
      <c r="L37" s="40">
        <f>SUM(L8:L31)</f>
        <v>94.063333333333333</v>
      </c>
      <c r="M37" s="40">
        <f>SUM(M8:M31)</f>
        <v>85.038095238095224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38" t="s">
        <v>109</v>
      </c>
    </row>
    <row r="43" spans="2:30" ht="9.4499999999999993" customHeight="1" x14ac:dyDescent="0.15">
      <c r="B43" s="39" t="s">
        <v>110</v>
      </c>
      <c r="C43" s="35">
        <v>116.9</v>
      </c>
      <c r="D43" s="35">
        <v>94.5</v>
      </c>
      <c r="E43" s="35">
        <v>86.03</v>
      </c>
      <c r="F43" s="35">
        <v>58.9</v>
      </c>
      <c r="G43" s="35">
        <v>98.23</v>
      </c>
      <c r="H43" s="35">
        <v>75.509999999999991</v>
      </c>
      <c r="I43" s="35">
        <v>76.27</v>
      </c>
      <c r="J43" s="35">
        <v>75.650000000000006</v>
      </c>
      <c r="K43" s="35">
        <v>85.85</v>
      </c>
      <c r="L43" s="35">
        <v>64.59</v>
      </c>
      <c r="M43" s="35">
        <v>58.46</v>
      </c>
      <c r="N43" s="35">
        <v>38.669999999999995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111</v>
      </c>
      <c r="C44" s="35">
        <v>138.35000000000005</v>
      </c>
      <c r="D44" s="35">
        <v>111.89999999999998</v>
      </c>
      <c r="E44" s="35">
        <v>104.42999999999999</v>
      </c>
      <c r="F44" s="35">
        <v>68.73</v>
      </c>
      <c r="G44" s="35">
        <v>118.97</v>
      </c>
      <c r="H44" s="35">
        <v>94.59999999999998</v>
      </c>
      <c r="I44" s="35">
        <v>96.629999999999967</v>
      </c>
      <c r="J44" s="35">
        <v>97.9</v>
      </c>
      <c r="K44" s="35">
        <v>104.25999999999999</v>
      </c>
      <c r="L44" s="35">
        <v>79.5</v>
      </c>
      <c r="M44" s="35">
        <v>67.86</v>
      </c>
      <c r="N44" s="35">
        <v>45.63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110</v>
      </c>
      <c r="C47" s="35">
        <v>29.000000000000004</v>
      </c>
      <c r="D47" s="35">
        <v>23.4</v>
      </c>
      <c r="E47" s="35">
        <v>33.75</v>
      </c>
      <c r="F47" s="35">
        <v>69</v>
      </c>
      <c r="G47" s="35">
        <v>107.60000000000001</v>
      </c>
      <c r="H47" s="35">
        <v>85.5</v>
      </c>
      <c r="I47" s="35">
        <v>50</v>
      </c>
      <c r="J47" s="35">
        <v>64.199999999999989</v>
      </c>
      <c r="K47" s="35">
        <v>65.5</v>
      </c>
      <c r="L47" s="35">
        <v>30.4</v>
      </c>
      <c r="M47" s="35">
        <v>38.75</v>
      </c>
      <c r="N47" s="35">
        <v>34.5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111</v>
      </c>
      <c r="C48" s="35">
        <v>34.333333333333329</v>
      </c>
      <c r="D48" s="35">
        <v>28.2</v>
      </c>
      <c r="E48" s="35">
        <v>40</v>
      </c>
      <c r="F48" s="35">
        <v>76.5</v>
      </c>
      <c r="G48" s="35">
        <v>122.80000000000001</v>
      </c>
      <c r="H48" s="35">
        <v>101.5</v>
      </c>
      <c r="I48" s="35">
        <v>61.5</v>
      </c>
      <c r="J48" s="35">
        <v>79.600000000000009</v>
      </c>
      <c r="K48" s="35">
        <v>77.25</v>
      </c>
      <c r="L48" s="35">
        <v>38.599999999999994</v>
      </c>
      <c r="M48" s="35">
        <v>45.75</v>
      </c>
      <c r="N48" s="35">
        <v>42.5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110</v>
      </c>
      <c r="C51" s="35">
        <v>26</v>
      </c>
      <c r="D51" s="35">
        <v>15.75</v>
      </c>
      <c r="E51" s="35">
        <v>32.75</v>
      </c>
      <c r="F51" s="35">
        <v>67</v>
      </c>
      <c r="G51" s="35">
        <v>100.99999999999999</v>
      </c>
      <c r="H51" s="35">
        <v>83</v>
      </c>
      <c r="I51" s="35">
        <v>71.25</v>
      </c>
      <c r="J51" s="35">
        <v>54.599999999999987</v>
      </c>
      <c r="K51" s="35">
        <v>59.25</v>
      </c>
      <c r="L51" s="35">
        <v>55</v>
      </c>
      <c r="M51" s="35">
        <v>45.000000000000007</v>
      </c>
      <c r="N51" s="35">
        <v>22.25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111</v>
      </c>
      <c r="C52" s="35">
        <v>31.666666666666661</v>
      </c>
      <c r="D52" s="35">
        <v>19.75</v>
      </c>
      <c r="E52" s="35">
        <v>40.5</v>
      </c>
      <c r="F52" s="35">
        <v>74</v>
      </c>
      <c r="G52" s="35">
        <v>113.2</v>
      </c>
      <c r="H52" s="35">
        <v>95.75</v>
      </c>
      <c r="I52" s="35">
        <v>90</v>
      </c>
      <c r="J52" s="35">
        <v>72.399999999999991</v>
      </c>
      <c r="K52" s="35">
        <v>71.75</v>
      </c>
      <c r="L52" s="35">
        <v>66</v>
      </c>
      <c r="M52" s="35">
        <v>49.600000000000009</v>
      </c>
      <c r="N52" s="35">
        <v>26.25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191" display="Index" xr:uid="{F58DDECC-9826-4C16-B578-52D39B6A65A1}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0F3BC-8BD1-4875-A20E-D8B463AAACB7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9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9"/>
      <c r="F2" s="45" t="s">
        <v>132</v>
      </c>
      <c r="G2" s="46"/>
      <c r="H2" s="46"/>
      <c r="I2" s="46"/>
      <c r="J2" s="46"/>
      <c r="P2" s="11"/>
    </row>
    <row r="3" spans="1:27" ht="13.2" x14ac:dyDescent="0.25">
      <c r="D3" s="47" t="s">
        <v>135</v>
      </c>
      <c r="E3" s="46"/>
      <c r="F3" s="46"/>
      <c r="G3" s="9"/>
      <c r="H3" s="48" t="s">
        <v>35</v>
      </c>
      <c r="I3" s="46"/>
      <c r="J3" s="46"/>
      <c r="K3" s="46"/>
      <c r="L3" s="46"/>
      <c r="M3" s="46"/>
      <c r="N3" s="46"/>
      <c r="P3" s="10"/>
      <c r="Q3" s="38"/>
      <c r="R3" s="13" t="s">
        <v>65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38"/>
      <c r="D6" s="38"/>
      <c r="E6" s="38"/>
      <c r="F6" s="38"/>
      <c r="G6" s="38"/>
      <c r="H6" s="38"/>
      <c r="O6" s="18" t="s">
        <v>73</v>
      </c>
      <c r="W6" s="16"/>
      <c r="X6" s="16"/>
      <c r="Y6" s="16"/>
      <c r="Z6" s="16"/>
      <c r="AA6" s="16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8" t="s">
        <v>74</v>
      </c>
      <c r="P7" s="19">
        <v>88.300000000000011</v>
      </c>
      <c r="Q7" s="19">
        <v>90.877272727272739</v>
      </c>
      <c r="R7" s="19">
        <v>91.777272727272731</v>
      </c>
      <c r="S7" s="19">
        <v>96.127272727272711</v>
      </c>
      <c r="T7" s="19">
        <v>86.931818181818187</v>
      </c>
      <c r="U7" s="19">
        <v>73.071212121212113</v>
      </c>
      <c r="V7" s="19">
        <v>78.272727272727252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 t="shared" ref="P8:V8" si="0">SUM(P7:P7)</f>
        <v>88.300000000000011</v>
      </c>
      <c r="Q8" s="19">
        <f t="shared" si="0"/>
        <v>90.877272727272739</v>
      </c>
      <c r="R8" s="19">
        <f t="shared" si="0"/>
        <v>91.777272727272731</v>
      </c>
      <c r="S8" s="19">
        <f t="shared" si="0"/>
        <v>96.127272727272711</v>
      </c>
      <c r="T8" s="19">
        <f t="shared" si="0"/>
        <v>86.931818181818187</v>
      </c>
      <c r="U8" s="19">
        <f t="shared" si="0"/>
        <v>73.071212121212113</v>
      </c>
      <c r="V8" s="19">
        <f t="shared" si="0"/>
        <v>78.272727272727252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</row>
    <row r="11" spans="1:27" ht="9.4499999999999993" customHeight="1" x14ac:dyDescent="0.15">
      <c r="C11" s="21"/>
      <c r="O11" s="18" t="s">
        <v>89</v>
      </c>
      <c r="P11" s="19"/>
      <c r="Q11" s="19">
        <v>47.8</v>
      </c>
      <c r="R11" s="19">
        <v>52.150000000000006</v>
      </c>
      <c r="S11" s="19">
        <v>85.449999999999989</v>
      </c>
      <c r="T11" s="19">
        <v>111.30999999999999</v>
      </c>
      <c r="U11" s="19">
        <v>121.4</v>
      </c>
      <c r="V11" s="19">
        <v>106.06</v>
      </c>
      <c r="W11" s="19">
        <v>110.39</v>
      </c>
      <c r="X11" s="19">
        <v>125.61999999999998</v>
      </c>
      <c r="Y11" s="19">
        <v>80.459999999999994</v>
      </c>
      <c r="Z11" s="19">
        <v>94.780000000000015</v>
      </c>
      <c r="AA11" s="19">
        <v>63.410000000000011</v>
      </c>
    </row>
    <row r="12" spans="1:27" ht="9.4499999999999993" customHeight="1" x14ac:dyDescent="0.15">
      <c r="C12" s="21"/>
      <c r="O12" s="18" t="s">
        <v>90</v>
      </c>
      <c r="P12" s="19"/>
      <c r="Q12" s="19">
        <f t="shared" ref="Q12:AA12" si="1">SUM(Q11:Q11)</f>
        <v>47.8</v>
      </c>
      <c r="R12" s="19">
        <f t="shared" si="1"/>
        <v>52.150000000000006</v>
      </c>
      <c r="S12" s="19">
        <f t="shared" si="1"/>
        <v>85.449999999999989</v>
      </c>
      <c r="T12" s="19">
        <f t="shared" si="1"/>
        <v>111.30999999999999</v>
      </c>
      <c r="U12" s="19">
        <f t="shared" si="1"/>
        <v>121.4</v>
      </c>
      <c r="V12" s="19">
        <f t="shared" si="1"/>
        <v>106.06</v>
      </c>
      <c r="W12" s="19">
        <f t="shared" si="1"/>
        <v>110.39</v>
      </c>
      <c r="X12" s="19">
        <f t="shared" si="1"/>
        <v>125.61999999999998</v>
      </c>
      <c r="Y12" s="19">
        <f t="shared" si="1"/>
        <v>80.459999999999994</v>
      </c>
      <c r="Z12" s="19">
        <f t="shared" si="1"/>
        <v>94.780000000000015</v>
      </c>
      <c r="AA12" s="19">
        <f t="shared" si="1"/>
        <v>63.410000000000011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2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43"/>
      <c r="Q14" s="43"/>
      <c r="R14" s="43"/>
      <c r="S14" s="43"/>
      <c r="T14" s="19"/>
      <c r="U14" s="19"/>
      <c r="V14" s="19"/>
      <c r="W14" s="19"/>
      <c r="X14" s="19"/>
      <c r="Z14" s="16"/>
      <c r="AA14" s="16"/>
    </row>
    <row r="15" spans="1:27" ht="9.4499999999999993" customHeight="1" x14ac:dyDescent="0.2">
      <c r="C15" s="21"/>
      <c r="O15" s="18" t="s">
        <v>92</v>
      </c>
      <c r="P15" s="43">
        <v>225.82939393939387</v>
      </c>
      <c r="Q15" s="43"/>
      <c r="R15" s="19"/>
      <c r="S15" s="19">
        <v>251.97666666666666</v>
      </c>
      <c r="T15" s="19">
        <v>213.65694444444443</v>
      </c>
      <c r="U15" s="19">
        <v>199.78166666666664</v>
      </c>
      <c r="V15" s="19">
        <v>45.786111111111119</v>
      </c>
      <c r="W15" s="19">
        <v>19.669666666666664</v>
      </c>
      <c r="X15" s="19">
        <v>6.0095238095238095</v>
      </c>
      <c r="Y15" s="19">
        <v>90.802727272727267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9">
        <f t="shared" ref="P16:X16" si="3">SUM(P14:P15)</f>
        <v>225.82939393939387</v>
      </c>
      <c r="Q16" s="19"/>
      <c r="R16" s="19"/>
      <c r="S16" s="19">
        <f t="shared" si="3"/>
        <v>251.97666666666666</v>
      </c>
      <c r="T16" s="19">
        <f t="shared" si="3"/>
        <v>213.65694444444443</v>
      </c>
      <c r="U16" s="19">
        <f t="shared" si="3"/>
        <v>199.78166666666664</v>
      </c>
      <c r="V16" s="19">
        <f t="shared" si="3"/>
        <v>45.786111111111119</v>
      </c>
      <c r="W16" s="19">
        <f t="shared" si="3"/>
        <v>19.669666666666664</v>
      </c>
      <c r="X16" s="19">
        <f t="shared" si="3"/>
        <v>6.0095238095238095</v>
      </c>
      <c r="Y16" s="19">
        <f>SUM(Y15:Y15)</f>
        <v>90.802727272727267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3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5" t="s">
        <v>17</v>
      </c>
      <c r="K83" s="34"/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246" display="Index" xr:uid="{6CB99DD2-F76F-4ABB-978A-33B3A3D8EF5B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1501-067A-48AD-A68A-69E2F60DA93A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9"/>
      <c r="F1" s="45" t="s">
        <v>98</v>
      </c>
      <c r="G1" s="46"/>
      <c r="H1" s="46"/>
      <c r="I1" s="46"/>
      <c r="J1" s="46"/>
    </row>
    <row r="2" spans="1:15" ht="13.2" x14ac:dyDescent="0.25">
      <c r="E2" s="9"/>
      <c r="F2" s="45" t="s">
        <v>132</v>
      </c>
      <c r="G2" s="46"/>
      <c r="H2" s="46"/>
      <c r="I2" s="46"/>
      <c r="J2" s="46"/>
    </row>
    <row r="3" spans="1:15" ht="13.2" x14ac:dyDescent="0.25">
      <c r="D3" s="47" t="s">
        <v>135</v>
      </c>
      <c r="E3" s="46"/>
      <c r="F3" s="46"/>
      <c r="G3" s="9"/>
      <c r="H3" s="48" t="s">
        <v>35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17</v>
      </c>
      <c r="C5" s="51"/>
      <c r="D5" s="15"/>
      <c r="O5" s="29"/>
    </row>
    <row r="6" spans="1:15" ht="9.4499999999999993" customHeight="1" x14ac:dyDescent="0.25">
      <c r="C6" s="49" t="s">
        <v>134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39" t="s">
        <v>66</v>
      </c>
      <c r="E7" s="39" t="s">
        <v>67</v>
      </c>
      <c r="F7" s="39" t="s">
        <v>68</v>
      </c>
      <c r="G7" s="39" t="s">
        <v>69</v>
      </c>
      <c r="H7" s="39" t="s">
        <v>70</v>
      </c>
      <c r="I7" s="39" t="s">
        <v>71</v>
      </c>
      <c r="J7" s="39" t="s">
        <v>72</v>
      </c>
      <c r="K7" s="39"/>
      <c r="L7" s="39" t="s">
        <v>101</v>
      </c>
      <c r="M7" s="39" t="s">
        <v>102</v>
      </c>
      <c r="O7" s="29"/>
    </row>
    <row r="8" spans="1:15" ht="9.4499999999999993" customHeight="1" x14ac:dyDescent="0.15">
      <c r="C8" s="21">
        <v>0</v>
      </c>
      <c r="D8" s="40">
        <v>0.24999999999999997</v>
      </c>
      <c r="E8" s="40">
        <v>0.64090909090909087</v>
      </c>
      <c r="F8" s="40">
        <v>0.95454545454545459</v>
      </c>
      <c r="G8" s="40">
        <v>0.74090909090909096</v>
      </c>
      <c r="H8" s="40">
        <v>1.1272727272727272</v>
      </c>
      <c r="I8" s="40">
        <v>0.60303030303030303</v>
      </c>
      <c r="J8" s="40">
        <v>0.42727272727272719</v>
      </c>
      <c r="L8" s="40">
        <f>AVERAGE(D8:H8)</f>
        <v>0.74272727272727279</v>
      </c>
      <c r="M8" s="40">
        <f>AVERAGE(D8:J8)</f>
        <v>0.67770562770562759</v>
      </c>
      <c r="O8" s="29"/>
    </row>
    <row r="9" spans="1:15" ht="9.4499999999999993" customHeight="1" x14ac:dyDescent="0.15">
      <c r="C9" s="21">
        <v>1</v>
      </c>
      <c r="D9" s="40">
        <v>0.12272727272727274</v>
      </c>
      <c r="E9" s="40">
        <v>0.19545454545454544</v>
      </c>
      <c r="F9" s="40">
        <v>0.24545454545454548</v>
      </c>
      <c r="G9" s="40">
        <v>0.12272727272727271</v>
      </c>
      <c r="H9" s="40">
        <v>0.23181818181818181</v>
      </c>
      <c r="I9" s="40">
        <v>0.27727272727272728</v>
      </c>
      <c r="J9" s="40">
        <v>0.30000000000000004</v>
      </c>
      <c r="L9" s="40">
        <f t="shared" ref="L9:L31" si="0">AVERAGE(D9:H9)</f>
        <v>0.18363636363636365</v>
      </c>
      <c r="M9" s="40">
        <f t="shared" ref="M9:M31" si="1">AVERAGE(D9:J9)</f>
        <v>0.21363636363636365</v>
      </c>
      <c r="O9" s="29"/>
    </row>
    <row r="10" spans="1:15" ht="9.4499999999999993" customHeight="1" x14ac:dyDescent="0.15">
      <c r="C10" s="21">
        <v>2</v>
      </c>
      <c r="D10" s="40">
        <v>5.4545454545454557E-2</v>
      </c>
      <c r="E10" s="40">
        <v>6.363636363636363E-2</v>
      </c>
      <c r="F10" s="40">
        <v>0.11818181818181818</v>
      </c>
      <c r="G10" s="40">
        <v>0.1409090909090909</v>
      </c>
      <c r="H10" s="40">
        <v>0.17272727272727273</v>
      </c>
      <c r="I10" s="40">
        <v>0.17575757575757575</v>
      </c>
      <c r="J10" s="40">
        <v>0.14545454545454548</v>
      </c>
      <c r="L10" s="40">
        <f t="shared" si="0"/>
        <v>0.11000000000000001</v>
      </c>
      <c r="M10" s="40">
        <f t="shared" si="1"/>
        <v>0.12445887445887448</v>
      </c>
      <c r="O10" s="29"/>
    </row>
    <row r="11" spans="1:15" ht="9.4499999999999993" customHeight="1" x14ac:dyDescent="0.15">
      <c r="C11" s="21">
        <v>3</v>
      </c>
      <c r="D11" s="40">
        <v>0.1409090909090909</v>
      </c>
      <c r="E11" s="40">
        <v>5.4545454545454557E-2</v>
      </c>
      <c r="F11" s="40">
        <v>0.21363636363636365</v>
      </c>
      <c r="G11" s="40">
        <v>0.29545454545454547</v>
      </c>
      <c r="H11" s="40">
        <v>0.18181818181818182</v>
      </c>
      <c r="I11" s="40">
        <v>0.29848484848484846</v>
      </c>
      <c r="J11" s="40">
        <v>0.13181818181818181</v>
      </c>
      <c r="L11" s="40">
        <f t="shared" si="0"/>
        <v>0.1772727272727273</v>
      </c>
      <c r="M11" s="40">
        <f t="shared" si="1"/>
        <v>0.18809523809523812</v>
      </c>
      <c r="O11" s="29"/>
    </row>
    <row r="12" spans="1:15" ht="9.4499999999999993" customHeight="1" x14ac:dyDescent="0.15">
      <c r="C12" s="21">
        <v>4</v>
      </c>
      <c r="D12" s="40">
        <v>0.44090909090909086</v>
      </c>
      <c r="E12" s="40">
        <v>0.21818181818181823</v>
      </c>
      <c r="F12" s="40">
        <v>0.41818181818181815</v>
      </c>
      <c r="G12" s="40">
        <v>0.75909090909090904</v>
      </c>
      <c r="H12" s="40">
        <v>0.5818181818181819</v>
      </c>
      <c r="I12" s="40">
        <v>0.69545454545454544</v>
      </c>
      <c r="J12" s="40">
        <v>0.12272727272727271</v>
      </c>
      <c r="L12" s="40">
        <f t="shared" si="0"/>
        <v>0.48363636363636359</v>
      </c>
      <c r="M12" s="40">
        <f t="shared" si="1"/>
        <v>0.46233766233766227</v>
      </c>
    </row>
    <row r="13" spans="1:15" ht="9.4499999999999993" customHeight="1" x14ac:dyDescent="0.15">
      <c r="C13" s="21">
        <v>5</v>
      </c>
      <c r="D13" s="40">
        <v>1.5772727272727274</v>
      </c>
      <c r="E13" s="40">
        <v>0.94090909090909092</v>
      </c>
      <c r="F13" s="40">
        <v>1.1590909090909089</v>
      </c>
      <c r="G13" s="40">
        <v>1.5409090909090912</v>
      </c>
      <c r="H13" s="40">
        <v>1.2272727272727271</v>
      </c>
      <c r="I13" s="40">
        <v>0.57575757575757569</v>
      </c>
      <c r="J13" s="40">
        <v>0.24090909090909091</v>
      </c>
      <c r="L13" s="40">
        <f t="shared" si="0"/>
        <v>1.2890909090909091</v>
      </c>
      <c r="M13" s="40">
        <f t="shared" si="1"/>
        <v>1.0374458874458876</v>
      </c>
    </row>
    <row r="14" spans="1:15" ht="9.4499999999999993" customHeight="1" x14ac:dyDescent="0.15">
      <c r="C14" s="21">
        <v>6</v>
      </c>
      <c r="D14" s="40">
        <v>2.2681818181818181</v>
      </c>
      <c r="E14" s="40">
        <v>2.5454545454545454</v>
      </c>
      <c r="F14" s="40">
        <v>2.5545454545454547</v>
      </c>
      <c r="G14" s="40">
        <v>3.272727272727272</v>
      </c>
      <c r="H14" s="40">
        <v>3.5636363636363639</v>
      </c>
      <c r="I14" s="40">
        <v>1.5757575757575757</v>
      </c>
      <c r="J14" s="40">
        <v>0.70454545454545459</v>
      </c>
      <c r="L14" s="40">
        <f t="shared" si="0"/>
        <v>2.8409090909090908</v>
      </c>
      <c r="M14" s="40">
        <f t="shared" si="1"/>
        <v>2.3549783549783547</v>
      </c>
    </row>
    <row r="15" spans="1:15" ht="9.4499999999999993" customHeight="1" x14ac:dyDescent="0.15">
      <c r="C15" s="21">
        <v>7</v>
      </c>
      <c r="D15" s="40">
        <v>4.5772727272727272</v>
      </c>
      <c r="E15" s="40">
        <v>3.6363636363636358</v>
      </c>
      <c r="F15" s="40">
        <v>5.0227272727272725</v>
      </c>
      <c r="G15" s="40">
        <v>3.8545454545454545</v>
      </c>
      <c r="H15" s="40">
        <v>4.5545454545454547</v>
      </c>
      <c r="I15" s="40">
        <v>2.6363636363636362</v>
      </c>
      <c r="J15" s="40">
        <v>1.9045454545454548</v>
      </c>
      <c r="L15" s="40">
        <f t="shared" si="0"/>
        <v>4.3290909090909091</v>
      </c>
      <c r="M15" s="40">
        <f t="shared" si="1"/>
        <v>3.7409090909090912</v>
      </c>
    </row>
    <row r="16" spans="1:15" ht="9.4499999999999993" customHeight="1" x14ac:dyDescent="0.15">
      <c r="C16" s="21">
        <v>8</v>
      </c>
      <c r="D16" s="40">
        <v>3.7409090909090907</v>
      </c>
      <c r="E16" s="40">
        <v>4.2772727272727273</v>
      </c>
      <c r="F16" s="40">
        <v>4.286363636363637</v>
      </c>
      <c r="G16" s="40">
        <v>4.7363636363636363</v>
      </c>
      <c r="H16" s="40">
        <v>4.3818181818181818</v>
      </c>
      <c r="I16" s="40">
        <v>3.2106060606060609</v>
      </c>
      <c r="J16" s="40">
        <v>3.7181818181818187</v>
      </c>
      <c r="L16" s="40">
        <f t="shared" si="0"/>
        <v>4.2845454545454542</v>
      </c>
      <c r="M16" s="40">
        <f t="shared" si="1"/>
        <v>4.0502164502164506</v>
      </c>
    </row>
    <row r="17" spans="3:13" ht="9.4499999999999993" customHeight="1" x14ac:dyDescent="0.15">
      <c r="C17" s="21">
        <v>9</v>
      </c>
      <c r="D17" s="40">
        <v>3.1090909090909093</v>
      </c>
      <c r="E17" s="40">
        <v>4.0227272727272725</v>
      </c>
      <c r="F17" s="40">
        <v>2.8636363636363638</v>
      </c>
      <c r="G17" s="40">
        <v>3.9818181818181815</v>
      </c>
      <c r="H17" s="40">
        <v>3.0636363636363639</v>
      </c>
      <c r="I17" s="40">
        <v>4.5515151515151508</v>
      </c>
      <c r="J17" s="40">
        <v>5.8045454545454547</v>
      </c>
      <c r="L17" s="40">
        <f t="shared" si="0"/>
        <v>3.4081818181818178</v>
      </c>
      <c r="M17" s="40">
        <f t="shared" si="1"/>
        <v>3.9138528138528135</v>
      </c>
    </row>
    <row r="18" spans="3:13" ht="9.4499999999999993" customHeight="1" x14ac:dyDescent="0.15">
      <c r="C18" s="21">
        <v>10</v>
      </c>
      <c r="D18" s="40">
        <v>2.709090909090909</v>
      </c>
      <c r="E18" s="40">
        <v>3.1045454545454545</v>
      </c>
      <c r="F18" s="40">
        <v>2.627272727272727</v>
      </c>
      <c r="G18" s="40">
        <v>3.1454545454545464</v>
      </c>
      <c r="H18" s="40">
        <v>3.2954545454545454</v>
      </c>
      <c r="I18" s="40">
        <v>5.6196969696969701</v>
      </c>
      <c r="J18" s="40">
        <v>7.1409090909090915</v>
      </c>
      <c r="L18" s="40">
        <f t="shared" si="0"/>
        <v>2.9763636363636365</v>
      </c>
      <c r="M18" s="40">
        <f t="shared" si="1"/>
        <v>3.9489177489177494</v>
      </c>
    </row>
    <row r="19" spans="3:13" ht="9.4499999999999993" customHeight="1" x14ac:dyDescent="0.15">
      <c r="C19" s="21">
        <v>11</v>
      </c>
      <c r="D19" s="40">
        <v>2.7227272727272727</v>
      </c>
      <c r="E19" s="40">
        <v>3.2545454545454544</v>
      </c>
      <c r="F19" s="40">
        <v>2.9909090909090907</v>
      </c>
      <c r="G19" s="40">
        <v>3.3136363636363639</v>
      </c>
      <c r="H19" s="40">
        <v>3.8545454545454545</v>
      </c>
      <c r="I19" s="40">
        <v>7.4515151515151521</v>
      </c>
      <c r="J19" s="40">
        <v>8.5227272727272734</v>
      </c>
      <c r="L19" s="40">
        <f t="shared" si="0"/>
        <v>3.2272727272727275</v>
      </c>
      <c r="M19" s="40">
        <f t="shared" si="1"/>
        <v>4.5872294372294373</v>
      </c>
    </row>
    <row r="20" spans="3:13" ht="9.4499999999999993" customHeight="1" x14ac:dyDescent="0.15">
      <c r="C20" s="21">
        <v>12</v>
      </c>
      <c r="D20" s="40">
        <v>5.040909090909091</v>
      </c>
      <c r="E20" s="40">
        <v>3.9772727272727271</v>
      </c>
      <c r="F20" s="40">
        <v>4.7045454545454541</v>
      </c>
      <c r="G20" s="40">
        <v>4.6454545454545446</v>
      </c>
      <c r="H20" s="40">
        <v>4.3409090909090908</v>
      </c>
      <c r="I20" s="40">
        <v>6.6257575757575751</v>
      </c>
      <c r="J20" s="40">
        <v>8.1454545454545446</v>
      </c>
      <c r="L20" s="40">
        <f t="shared" si="0"/>
        <v>4.5418181818181811</v>
      </c>
      <c r="M20" s="40">
        <f t="shared" si="1"/>
        <v>5.3543290043290037</v>
      </c>
    </row>
    <row r="21" spans="3:13" ht="9.4499999999999993" customHeight="1" x14ac:dyDescent="0.15">
      <c r="C21" s="21">
        <v>13</v>
      </c>
      <c r="D21" s="40">
        <v>5.2272727272727275</v>
      </c>
      <c r="E21" s="40">
        <v>4.7636363636363637</v>
      </c>
      <c r="F21" s="40">
        <v>5.0772727272727272</v>
      </c>
      <c r="G21" s="40">
        <v>5.2272727272727275</v>
      </c>
      <c r="H21" s="40">
        <v>5.5272727272727273</v>
      </c>
      <c r="I21" s="40">
        <v>6.9242424242424248</v>
      </c>
      <c r="J21" s="40">
        <v>7.6499999999999995</v>
      </c>
      <c r="L21" s="40">
        <f t="shared" si="0"/>
        <v>5.164545454545455</v>
      </c>
      <c r="M21" s="40">
        <f t="shared" si="1"/>
        <v>5.7709956709956716</v>
      </c>
    </row>
    <row r="22" spans="3:13" ht="9.4499999999999993" customHeight="1" x14ac:dyDescent="0.15">
      <c r="C22" s="21">
        <v>14</v>
      </c>
      <c r="D22" s="40">
        <v>6.254545454545454</v>
      </c>
      <c r="E22" s="40">
        <v>5.3590909090909093</v>
      </c>
      <c r="F22" s="40">
        <v>5.7636363636363637</v>
      </c>
      <c r="G22" s="40">
        <v>5.6909090909090914</v>
      </c>
      <c r="H22" s="40">
        <v>5.8181818181818183</v>
      </c>
      <c r="I22" s="40">
        <v>6.3893939393939396</v>
      </c>
      <c r="J22" s="40">
        <v>7.3136363636363626</v>
      </c>
      <c r="L22" s="40">
        <f t="shared" si="0"/>
        <v>5.7772727272727264</v>
      </c>
      <c r="M22" s="40">
        <f t="shared" si="1"/>
        <v>6.0841991341991335</v>
      </c>
    </row>
    <row r="23" spans="3:13" ht="9.4499999999999993" customHeight="1" x14ac:dyDescent="0.15">
      <c r="C23" s="21">
        <v>15</v>
      </c>
      <c r="D23" s="40">
        <v>6.5954545454545448</v>
      </c>
      <c r="E23" s="40">
        <v>6.1954545454545444</v>
      </c>
      <c r="F23" s="40">
        <v>6.85</v>
      </c>
      <c r="G23" s="40">
        <v>6.6409090909090907</v>
      </c>
      <c r="H23" s="40">
        <v>5.5227272727272725</v>
      </c>
      <c r="I23" s="40">
        <v>5.9212121212121209</v>
      </c>
      <c r="J23" s="40">
        <v>7.3545454545454536</v>
      </c>
      <c r="L23" s="40">
        <f t="shared" si="0"/>
        <v>6.3609090909090913</v>
      </c>
      <c r="M23" s="40">
        <f t="shared" si="1"/>
        <v>6.44004329004329</v>
      </c>
    </row>
    <row r="24" spans="3:13" ht="9.4499999999999993" customHeight="1" x14ac:dyDescent="0.15">
      <c r="C24" s="21">
        <v>16</v>
      </c>
      <c r="D24" s="40">
        <v>8.7590909090909097</v>
      </c>
      <c r="E24" s="40">
        <v>8.8136363636363644</v>
      </c>
      <c r="F24" s="40">
        <v>8.3454545454545457</v>
      </c>
      <c r="G24" s="40">
        <v>8.4318181818181817</v>
      </c>
      <c r="H24" s="40">
        <v>8.577272727272728</v>
      </c>
      <c r="I24" s="40">
        <v>4.3378787878787879</v>
      </c>
      <c r="J24" s="40">
        <v>5.0909090909090908</v>
      </c>
      <c r="L24" s="40">
        <f t="shared" si="0"/>
        <v>8.5854545454545459</v>
      </c>
      <c r="M24" s="40">
        <f t="shared" si="1"/>
        <v>7.47943722943723</v>
      </c>
    </row>
    <row r="25" spans="3:13" ht="9.4499999999999993" customHeight="1" x14ac:dyDescent="0.15">
      <c r="C25" s="21">
        <v>17</v>
      </c>
      <c r="D25" s="40">
        <v>12.940909090909093</v>
      </c>
      <c r="E25" s="40">
        <v>14.709090909090911</v>
      </c>
      <c r="F25" s="40">
        <v>13.350000000000001</v>
      </c>
      <c r="G25" s="40">
        <v>13.622727272727273</v>
      </c>
      <c r="H25" s="40">
        <v>11.409090909090908</v>
      </c>
      <c r="I25" s="40">
        <v>4.5378787878787881</v>
      </c>
      <c r="J25" s="40">
        <v>4.2363636363636363</v>
      </c>
      <c r="L25" s="40">
        <f t="shared" si="0"/>
        <v>13.206363636363639</v>
      </c>
      <c r="M25" s="40">
        <f t="shared" si="1"/>
        <v>10.686580086580088</v>
      </c>
    </row>
    <row r="26" spans="3:13" ht="9.4499999999999993" customHeight="1" x14ac:dyDescent="0.15">
      <c r="C26" s="21">
        <v>18</v>
      </c>
      <c r="D26" s="40">
        <v>10</v>
      </c>
      <c r="E26" s="40">
        <v>10.927272727272728</v>
      </c>
      <c r="F26" s="40">
        <v>10.66818181818182</v>
      </c>
      <c r="G26" s="40">
        <v>10.386363636363637</v>
      </c>
      <c r="H26" s="40">
        <v>8.4272727272727277</v>
      </c>
      <c r="I26" s="40">
        <v>3.7060606060606061</v>
      </c>
      <c r="J26" s="40">
        <v>2.8818181818181823</v>
      </c>
      <c r="L26" s="40">
        <f t="shared" si="0"/>
        <v>10.081818181818182</v>
      </c>
      <c r="M26" s="40">
        <f t="shared" si="1"/>
        <v>8.1424242424242426</v>
      </c>
    </row>
    <row r="27" spans="3:13" ht="9.4499999999999993" customHeight="1" x14ac:dyDescent="0.15">
      <c r="C27" s="21">
        <v>19</v>
      </c>
      <c r="D27" s="40">
        <v>5.1818181818181817</v>
      </c>
      <c r="E27" s="40">
        <v>5.4181818181818189</v>
      </c>
      <c r="F27" s="40">
        <v>5.6590909090909092</v>
      </c>
      <c r="G27" s="40">
        <v>6.2227272727272718</v>
      </c>
      <c r="H27" s="40">
        <v>4.5181818181818185</v>
      </c>
      <c r="I27" s="40">
        <v>2.815151515151515</v>
      </c>
      <c r="J27" s="40">
        <v>2.5045454545454544</v>
      </c>
      <c r="L27" s="40">
        <f t="shared" si="0"/>
        <v>5.4</v>
      </c>
      <c r="M27" s="40">
        <f t="shared" si="1"/>
        <v>4.6170995670995678</v>
      </c>
    </row>
    <row r="28" spans="3:13" ht="9.4499999999999993" customHeight="1" x14ac:dyDescent="0.15">
      <c r="C28" s="21">
        <v>20</v>
      </c>
      <c r="D28" s="40">
        <v>2.8090909090909091</v>
      </c>
      <c r="E28" s="40">
        <v>3.1272727272727279</v>
      </c>
      <c r="F28" s="40">
        <v>2.9409090909090909</v>
      </c>
      <c r="G28" s="40">
        <v>3.6727272727272724</v>
      </c>
      <c r="H28" s="40">
        <v>2.4772727272727271</v>
      </c>
      <c r="I28" s="40">
        <v>1.2560606060606061</v>
      </c>
      <c r="J28" s="40">
        <v>1.4363636363636363</v>
      </c>
      <c r="L28" s="40">
        <f t="shared" si="0"/>
        <v>3.0054545454545454</v>
      </c>
      <c r="M28" s="40">
        <f t="shared" si="1"/>
        <v>2.531385281385282</v>
      </c>
    </row>
    <row r="29" spans="3:13" ht="9.4499999999999993" customHeight="1" x14ac:dyDescent="0.15">
      <c r="C29" s="21">
        <v>21</v>
      </c>
      <c r="D29" s="40">
        <v>1.6681818181818182</v>
      </c>
      <c r="E29" s="40">
        <v>1.7954545454545452</v>
      </c>
      <c r="F29" s="40">
        <v>2.127272727272727</v>
      </c>
      <c r="G29" s="40">
        <v>2.3636363636363638</v>
      </c>
      <c r="H29" s="40">
        <v>1.9818181818181819</v>
      </c>
      <c r="I29" s="40">
        <v>1.1712121212121211</v>
      </c>
      <c r="J29" s="40">
        <v>0.89545454545454539</v>
      </c>
      <c r="L29" s="40">
        <f t="shared" si="0"/>
        <v>1.9872727272727271</v>
      </c>
      <c r="M29" s="40">
        <f t="shared" si="1"/>
        <v>1.7147186147186146</v>
      </c>
    </row>
    <row r="30" spans="3:13" ht="9.4499999999999993" customHeight="1" x14ac:dyDescent="0.15">
      <c r="C30" s="21">
        <v>22</v>
      </c>
      <c r="D30" s="40">
        <v>1.5772727272727274</v>
      </c>
      <c r="E30" s="40">
        <v>2.1090909090909089</v>
      </c>
      <c r="F30" s="40">
        <v>2.0045454545454544</v>
      </c>
      <c r="G30" s="40">
        <v>2.2999999999999998</v>
      </c>
      <c r="H30" s="40">
        <v>1.3590909090909091</v>
      </c>
      <c r="I30" s="40">
        <v>1.0106060606060605</v>
      </c>
      <c r="J30" s="40">
        <v>0.82727272727272727</v>
      </c>
      <c r="L30" s="40">
        <f t="shared" si="0"/>
        <v>1.8699999999999999</v>
      </c>
      <c r="M30" s="40">
        <f t="shared" si="1"/>
        <v>1.5982683982683983</v>
      </c>
    </row>
    <row r="31" spans="3:13" ht="9.4499999999999993" customHeight="1" x14ac:dyDescent="0.15">
      <c r="C31" s="21">
        <v>23</v>
      </c>
      <c r="D31" s="40">
        <v>0.53181818181818175</v>
      </c>
      <c r="E31" s="40">
        <v>0.72727272727272729</v>
      </c>
      <c r="F31" s="40">
        <v>0.8318181818181819</v>
      </c>
      <c r="G31" s="40">
        <v>1.0181818181818183</v>
      </c>
      <c r="H31" s="40">
        <v>0.73636363636363633</v>
      </c>
      <c r="I31" s="40">
        <v>0.70454545454545459</v>
      </c>
      <c r="J31" s="40">
        <v>0.77272727272727271</v>
      </c>
      <c r="L31" s="40">
        <f t="shared" si="0"/>
        <v>0.76909090909090916</v>
      </c>
      <c r="M31" s="40">
        <f t="shared" si="1"/>
        <v>0.7603896103896105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71.677272727272722</v>
      </c>
      <c r="E33" s="40">
        <f t="shared" ref="E33:J33" si="2">SUM(E15:E26)</f>
        <v>73.040909090909082</v>
      </c>
      <c r="F33" s="40">
        <f t="shared" si="2"/>
        <v>72.55</v>
      </c>
      <c r="G33" s="40">
        <f t="shared" si="2"/>
        <v>73.677272727272722</v>
      </c>
      <c r="H33" s="40">
        <f t="shared" si="2"/>
        <v>68.772727272727266</v>
      </c>
      <c r="I33" s="40">
        <f t="shared" si="2"/>
        <v>61.912121212121214</v>
      </c>
      <c r="J33" s="40">
        <f t="shared" si="2"/>
        <v>69.763636363636351</v>
      </c>
      <c r="L33" s="40">
        <f>SUM(L15:L26)</f>
        <v>71.943636363636358</v>
      </c>
      <c r="M33" s="40">
        <f>SUM(M15:M26)</f>
        <v>70.199134199134207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11.427272727272728</v>
      </c>
      <c r="E34" s="40">
        <f t="shared" ref="E34:J34" si="3">SUM(E15:E17)</f>
        <v>11.936363636363636</v>
      </c>
      <c r="F34" s="40">
        <f t="shared" si="3"/>
        <v>12.172727272727272</v>
      </c>
      <c r="G34" s="40">
        <f t="shared" si="3"/>
        <v>12.572727272727271</v>
      </c>
      <c r="H34" s="40">
        <f t="shared" si="3"/>
        <v>12.000000000000002</v>
      </c>
      <c r="I34" s="40">
        <f t="shared" si="3"/>
        <v>10.398484848484848</v>
      </c>
      <c r="J34" s="40">
        <f t="shared" si="3"/>
        <v>11.427272727272728</v>
      </c>
      <c r="L34" s="40">
        <f>SUM(L15:L17)</f>
        <v>12.021818181818182</v>
      </c>
      <c r="M34" s="40">
        <f>SUM(M15:M17)</f>
        <v>11.704978354978355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28.549999999999997</v>
      </c>
      <c r="E35" s="40">
        <f t="shared" ref="E35:J35" si="4">SUM(E18:E23)</f>
        <v>26.654545454545456</v>
      </c>
      <c r="F35" s="40">
        <f t="shared" si="4"/>
        <v>28.013636363636365</v>
      </c>
      <c r="G35" s="40">
        <f t="shared" si="4"/>
        <v>28.663636363636364</v>
      </c>
      <c r="H35" s="40">
        <f t="shared" si="4"/>
        <v>28.359090909090909</v>
      </c>
      <c r="I35" s="40">
        <f t="shared" si="4"/>
        <v>38.93181818181818</v>
      </c>
      <c r="J35" s="40">
        <f t="shared" si="4"/>
        <v>46.127272727272718</v>
      </c>
      <c r="L35" s="40">
        <f>SUM(L18:L23)</f>
        <v>28.048181818181817</v>
      </c>
      <c r="M35" s="40">
        <f>SUM(M18:M23)</f>
        <v>32.185714285714283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31.700000000000003</v>
      </c>
      <c r="E36" s="40">
        <f t="shared" ref="E36:J36" si="5">SUM(E24:E26)</f>
        <v>34.450000000000003</v>
      </c>
      <c r="F36" s="40">
        <f t="shared" si="5"/>
        <v>32.363636363636367</v>
      </c>
      <c r="G36" s="40">
        <f t="shared" si="5"/>
        <v>32.440909090909088</v>
      </c>
      <c r="H36" s="40">
        <f t="shared" si="5"/>
        <v>28.413636363636364</v>
      </c>
      <c r="I36" s="40">
        <f t="shared" si="5"/>
        <v>12.581818181818182</v>
      </c>
      <c r="J36" s="40">
        <f t="shared" si="5"/>
        <v>12.209090909090911</v>
      </c>
      <c r="L36" s="40">
        <f>SUM(L24:L26)</f>
        <v>31.873636363636368</v>
      </c>
      <c r="M36" s="40">
        <f>SUM(M24:M26)</f>
        <v>26.308441558441558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88.300000000000011</v>
      </c>
      <c r="E37" s="40">
        <f t="shared" ref="E37:J37" si="6">SUM(E8:E31)</f>
        <v>90.877272727272739</v>
      </c>
      <c r="F37" s="40">
        <f t="shared" si="6"/>
        <v>91.777272727272731</v>
      </c>
      <c r="G37" s="40">
        <f t="shared" si="6"/>
        <v>96.127272727272711</v>
      </c>
      <c r="H37" s="40">
        <f t="shared" si="6"/>
        <v>86.931818181818187</v>
      </c>
      <c r="I37" s="40">
        <f t="shared" si="6"/>
        <v>73.071212121212113</v>
      </c>
      <c r="J37" s="40">
        <f t="shared" si="6"/>
        <v>78.272727272727252</v>
      </c>
      <c r="L37" s="40">
        <f>SUM(L8:L31)</f>
        <v>90.802727272727267</v>
      </c>
      <c r="M37" s="40">
        <f>SUM(M8:M31)</f>
        <v>86.479653679653694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38" t="s">
        <v>109</v>
      </c>
    </row>
    <row r="43" spans="2:30" ht="9.4499999999999993" customHeight="1" x14ac:dyDescent="0.15">
      <c r="B43" s="39" t="s">
        <v>110</v>
      </c>
      <c r="C43" s="35"/>
      <c r="D43" s="35">
        <v>35.299999999999997</v>
      </c>
      <c r="E43" s="35">
        <v>41.77</v>
      </c>
      <c r="F43" s="35">
        <v>76.009999999999991</v>
      </c>
      <c r="G43" s="35">
        <v>95.83</v>
      </c>
      <c r="H43" s="35">
        <v>94.75</v>
      </c>
      <c r="I43" s="35">
        <v>82.05</v>
      </c>
      <c r="J43" s="35">
        <v>82.86</v>
      </c>
      <c r="K43" s="35">
        <v>99.47999999999999</v>
      </c>
      <c r="L43" s="35">
        <v>60.91</v>
      </c>
      <c r="M43" s="35">
        <v>73.41</v>
      </c>
      <c r="N43" s="35">
        <v>49.010000000000005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111</v>
      </c>
      <c r="C44" s="35"/>
      <c r="D44" s="35">
        <v>47.8</v>
      </c>
      <c r="E44" s="35">
        <v>52.150000000000006</v>
      </c>
      <c r="F44" s="35">
        <v>85.449999999999989</v>
      </c>
      <c r="G44" s="35">
        <v>111.30999999999999</v>
      </c>
      <c r="H44" s="35">
        <v>121.4</v>
      </c>
      <c r="I44" s="35">
        <v>106.06</v>
      </c>
      <c r="J44" s="35">
        <v>110.39</v>
      </c>
      <c r="K44" s="35">
        <v>125.61999999999998</v>
      </c>
      <c r="L44" s="35">
        <v>80.459999999999994</v>
      </c>
      <c r="M44" s="35">
        <v>94.780000000000015</v>
      </c>
      <c r="N44" s="35">
        <v>63.410000000000011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110</v>
      </c>
      <c r="C47" s="35"/>
      <c r="D47" s="35">
        <v>15.333333333333332</v>
      </c>
      <c r="E47" s="35">
        <v>19.75</v>
      </c>
      <c r="F47" s="35">
        <v>89.75</v>
      </c>
      <c r="G47" s="35">
        <v>107.2</v>
      </c>
      <c r="H47" s="35">
        <v>102</v>
      </c>
      <c r="I47" s="35">
        <v>76.75</v>
      </c>
      <c r="J47" s="35">
        <v>74.799999999999983</v>
      </c>
      <c r="K47" s="35">
        <v>81</v>
      </c>
      <c r="L47" s="35">
        <v>27.200000000000003</v>
      </c>
      <c r="M47" s="35">
        <v>49</v>
      </c>
      <c r="N47" s="35">
        <v>38.25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111</v>
      </c>
      <c r="C48" s="35"/>
      <c r="D48" s="35">
        <v>20.333333333333336</v>
      </c>
      <c r="E48" s="35">
        <v>25</v>
      </c>
      <c r="F48" s="35">
        <v>97</v>
      </c>
      <c r="G48" s="35">
        <v>116.60000000000001</v>
      </c>
      <c r="H48" s="35">
        <v>120.5</v>
      </c>
      <c r="I48" s="35">
        <v>89.5</v>
      </c>
      <c r="J48" s="35">
        <v>92.399999999999991</v>
      </c>
      <c r="K48" s="35">
        <v>96.25</v>
      </c>
      <c r="L48" s="35">
        <v>36.200000000000003</v>
      </c>
      <c r="M48" s="35">
        <v>62.25</v>
      </c>
      <c r="N48" s="35">
        <v>47.75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110</v>
      </c>
      <c r="C51" s="35"/>
      <c r="D51" s="35">
        <v>11</v>
      </c>
      <c r="E51" s="35">
        <v>19.75</v>
      </c>
      <c r="F51" s="35">
        <v>113</v>
      </c>
      <c r="G51" s="35">
        <v>94.399999999999991</v>
      </c>
      <c r="H51" s="35">
        <v>107</v>
      </c>
      <c r="I51" s="35">
        <v>97.25</v>
      </c>
      <c r="J51" s="35">
        <v>79</v>
      </c>
      <c r="K51" s="35">
        <v>87.25</v>
      </c>
      <c r="L51" s="35">
        <v>62.5</v>
      </c>
      <c r="M51" s="35">
        <v>64.999999999999986</v>
      </c>
      <c r="N51" s="35">
        <v>31.25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111</v>
      </c>
      <c r="C52" s="35"/>
      <c r="D52" s="35">
        <v>12</v>
      </c>
      <c r="E52" s="35">
        <v>22</v>
      </c>
      <c r="F52" s="35">
        <v>119.25</v>
      </c>
      <c r="G52" s="35">
        <v>106.19999999999999</v>
      </c>
      <c r="H52" s="35">
        <v>116.25</v>
      </c>
      <c r="I52" s="35">
        <v>110.75</v>
      </c>
      <c r="J52" s="35">
        <v>91</v>
      </c>
      <c r="K52" s="35">
        <v>99.75</v>
      </c>
      <c r="L52" s="35">
        <v>72.75</v>
      </c>
      <c r="M52" s="35">
        <v>72.8</v>
      </c>
      <c r="N52" s="35">
        <v>38.25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246" display="Index" xr:uid="{5BB7B7DA-032A-4D4E-A611-DE1558FC73A5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4E17E-8BC7-4E16-9B00-2C5E339CCE0F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9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9"/>
      <c r="F2" s="45" t="s">
        <v>132</v>
      </c>
      <c r="G2" s="46"/>
      <c r="H2" s="46"/>
      <c r="I2" s="46"/>
      <c r="J2" s="46"/>
      <c r="P2" s="11"/>
    </row>
    <row r="3" spans="1:27" ht="13.2" x14ac:dyDescent="0.25">
      <c r="D3" s="47" t="s">
        <v>136</v>
      </c>
      <c r="E3" s="46"/>
      <c r="F3" s="46"/>
      <c r="G3" s="9"/>
      <c r="H3" s="48" t="s">
        <v>31</v>
      </c>
      <c r="I3" s="46"/>
      <c r="J3" s="46"/>
      <c r="K3" s="46"/>
      <c r="L3" s="46"/>
      <c r="M3" s="46"/>
      <c r="N3" s="46"/>
      <c r="P3" s="10"/>
      <c r="Q3" s="38"/>
      <c r="R3" s="13" t="s">
        <v>65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38"/>
      <c r="D6" s="38"/>
      <c r="E6" s="38"/>
      <c r="F6" s="38"/>
      <c r="G6" s="38"/>
      <c r="H6" s="38"/>
      <c r="O6" s="18" t="s">
        <v>73</v>
      </c>
      <c r="P6" s="19">
        <v>306.82878787878786</v>
      </c>
      <c r="Q6" s="19">
        <v>321.93636363636364</v>
      </c>
      <c r="R6" s="19">
        <v>328.60909090909092</v>
      </c>
      <c r="S6" s="19">
        <v>320.06818181818193</v>
      </c>
      <c r="T6" s="19">
        <v>302.63636363636357</v>
      </c>
      <c r="U6" s="19">
        <v>263.21666666666664</v>
      </c>
      <c r="V6" s="19">
        <v>271.07727272727277</v>
      </c>
      <c r="W6" s="16"/>
      <c r="X6" s="16"/>
      <c r="Y6" s="16"/>
      <c r="Z6" s="16"/>
      <c r="AA6" s="16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8" t="s">
        <v>74</v>
      </c>
      <c r="P7" s="19">
        <v>331.2121212121213</v>
      </c>
      <c r="Q7" s="19">
        <v>350.71363636363628</v>
      </c>
      <c r="R7" s="19">
        <v>352.90909090909088</v>
      </c>
      <c r="S7" s="19">
        <v>342.15454545454548</v>
      </c>
      <c r="T7" s="19">
        <v>322.2863636363636</v>
      </c>
      <c r="U7" s="19">
        <v>281.2439393939394</v>
      </c>
      <c r="V7" s="19">
        <v>285.38333333333333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638.04090909090917</v>
      </c>
      <c r="Q8" s="19">
        <f t="shared" ref="Q8:V8" si="0">SUM(Q6:Q7)</f>
        <v>672.64999999999986</v>
      </c>
      <c r="R8" s="19">
        <f t="shared" si="0"/>
        <v>681.5181818181818</v>
      </c>
      <c r="S8" s="19">
        <f t="shared" si="0"/>
        <v>662.22272727272741</v>
      </c>
      <c r="T8" s="19">
        <f t="shared" si="0"/>
        <v>624.92272727272712</v>
      </c>
      <c r="U8" s="19">
        <f t="shared" si="0"/>
        <v>544.4606060606061</v>
      </c>
      <c r="V8" s="19">
        <f t="shared" si="0"/>
        <v>556.4606060606061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326.5</v>
      </c>
      <c r="Q10" s="19">
        <v>272.00000000000006</v>
      </c>
      <c r="R10" s="19">
        <v>312.75</v>
      </c>
      <c r="S10" s="19">
        <v>324.02000000000004</v>
      </c>
      <c r="T10" s="19">
        <v>418.33333333333331</v>
      </c>
      <c r="U10" s="19">
        <v>339.41999999999996</v>
      </c>
      <c r="V10" s="19">
        <v>333.32</v>
      </c>
      <c r="W10" s="19">
        <v>330.65999999999997</v>
      </c>
      <c r="X10" s="19">
        <v>339.30999999999995</v>
      </c>
      <c r="Y10" s="19">
        <v>230.06</v>
      </c>
      <c r="Z10" s="19">
        <v>249.80000000000004</v>
      </c>
      <c r="AA10" s="19"/>
    </row>
    <row r="11" spans="1:27" ht="9.4499999999999993" customHeight="1" x14ac:dyDescent="0.15">
      <c r="C11" s="21"/>
      <c r="O11" s="18" t="s">
        <v>89</v>
      </c>
      <c r="P11" s="19">
        <v>374.84999999999997</v>
      </c>
      <c r="Q11" s="19">
        <v>297.55000000000007</v>
      </c>
      <c r="R11" s="19">
        <v>342.05</v>
      </c>
      <c r="S11" s="19">
        <v>333.20000000000005</v>
      </c>
      <c r="T11" s="19">
        <v>430.68666666666661</v>
      </c>
      <c r="U11" s="19">
        <v>362.62</v>
      </c>
      <c r="V11" s="19">
        <v>351.40999999999997</v>
      </c>
      <c r="W11" s="19">
        <v>343.84999999999991</v>
      </c>
      <c r="X11" s="19">
        <v>376.45000000000005</v>
      </c>
      <c r="Y11" s="19">
        <v>254.23999999999995</v>
      </c>
      <c r="Z11" s="19">
        <v>271.5</v>
      </c>
      <c r="AA11" s="19"/>
    </row>
    <row r="12" spans="1:27" ht="9.4499999999999993" customHeight="1" x14ac:dyDescent="0.15">
      <c r="C12" s="21"/>
      <c r="O12" s="18" t="s">
        <v>90</v>
      </c>
      <c r="P12" s="19">
        <f>SUM(P10:P11)</f>
        <v>701.34999999999991</v>
      </c>
      <c r="Q12" s="19">
        <f t="shared" ref="Q12:Z12" si="1">SUM(Q10:Q11)</f>
        <v>569.55000000000018</v>
      </c>
      <c r="R12" s="19">
        <f t="shared" si="1"/>
        <v>654.79999999999995</v>
      </c>
      <c r="S12" s="19">
        <f t="shared" si="1"/>
        <v>657.22</v>
      </c>
      <c r="T12" s="19">
        <f t="shared" si="1"/>
        <v>849.02</v>
      </c>
      <c r="U12" s="19">
        <f t="shared" si="1"/>
        <v>702.04</v>
      </c>
      <c r="V12" s="19">
        <f t="shared" si="1"/>
        <v>684.73</v>
      </c>
      <c r="W12" s="19">
        <f t="shared" si="1"/>
        <v>674.50999999999988</v>
      </c>
      <c r="X12" s="19">
        <f t="shared" si="1"/>
        <v>715.76</v>
      </c>
      <c r="Y12" s="19">
        <f t="shared" si="1"/>
        <v>484.29999999999995</v>
      </c>
      <c r="Z12" s="19">
        <f t="shared" si="1"/>
        <v>521.30000000000007</v>
      </c>
      <c r="AA12" s="19"/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>
        <v>94.209939393939408</v>
      </c>
      <c r="Q14" s="24">
        <v>123.86555555555556</v>
      </c>
      <c r="R14" s="24">
        <v>314.59523809523813</v>
      </c>
      <c r="S14" s="24">
        <v>337.02527777777777</v>
      </c>
      <c r="T14" s="25">
        <v>397.44469696969702</v>
      </c>
      <c r="U14" s="25">
        <v>409.23333333333323</v>
      </c>
      <c r="V14" s="25">
        <v>427.68777777777785</v>
      </c>
      <c r="W14" s="25"/>
      <c r="X14" s="25">
        <v>426.33912121212126</v>
      </c>
      <c r="Y14" s="19">
        <v>316.01575757575762</v>
      </c>
      <c r="Z14" s="16"/>
      <c r="AA14" s="16"/>
    </row>
    <row r="15" spans="1:27" ht="9.4499999999999993" customHeight="1" x14ac:dyDescent="0.2">
      <c r="C15" s="21"/>
      <c r="O15" s="18" t="s">
        <v>92</v>
      </c>
      <c r="P15" s="24">
        <v>83.005939393939371</v>
      </c>
      <c r="Q15" s="24">
        <v>103.04833333333335</v>
      </c>
      <c r="R15" s="25">
        <v>282.96904761904767</v>
      </c>
      <c r="S15" s="25">
        <v>305.28972222222222</v>
      </c>
      <c r="T15" s="25">
        <v>350.56568181818187</v>
      </c>
      <c r="U15" s="25">
        <v>350.49583333333328</v>
      </c>
      <c r="V15" s="25">
        <v>479.641111111111</v>
      </c>
      <c r="W15" s="25"/>
      <c r="X15" s="25">
        <v>470.32927272727267</v>
      </c>
      <c r="Y15" s="19">
        <v>339.85515151515148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9">
        <f t="shared" ref="P16:X16" si="3">SUM(P14:P15)</f>
        <v>177.21587878787878</v>
      </c>
      <c r="Q16" s="19">
        <f t="shared" si="3"/>
        <v>226.91388888888889</v>
      </c>
      <c r="R16" s="19">
        <f t="shared" si="3"/>
        <v>597.5642857142858</v>
      </c>
      <c r="S16" s="19">
        <f t="shared" si="3"/>
        <v>642.31500000000005</v>
      </c>
      <c r="T16" s="19">
        <f t="shared" si="3"/>
        <v>748.01037878787884</v>
      </c>
      <c r="U16" s="19">
        <f t="shared" si="3"/>
        <v>759.72916666666652</v>
      </c>
      <c r="V16" s="19">
        <f t="shared" si="3"/>
        <v>907.32888888888886</v>
      </c>
      <c r="W16" s="19"/>
      <c r="X16" s="19">
        <f t="shared" si="3"/>
        <v>896.66839393939392</v>
      </c>
      <c r="Y16" s="19">
        <f>SUM(Y14:Y15)</f>
        <v>655.87090909090909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3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94</v>
      </c>
      <c r="K83" s="34"/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363" display="Index" xr:uid="{44851C26-C620-480C-849D-9A977AC9C0AA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E8D82-FDB0-413F-A072-06788C4EDD1A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96</v>
      </c>
      <c r="E3" s="46"/>
      <c r="F3" s="46"/>
      <c r="G3" s="8"/>
      <c r="H3" s="48" t="s">
        <v>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18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51.429166666666674</v>
      </c>
      <c r="E8" s="40">
        <v>53.570833333333333</v>
      </c>
      <c r="F8" s="40">
        <v>52.5625</v>
      </c>
      <c r="G8" s="40">
        <v>64.527777777777786</v>
      </c>
      <c r="H8" s="40">
        <v>64.7361111111111</v>
      </c>
      <c r="I8" s="40">
        <v>110.48472222222222</v>
      </c>
      <c r="J8" s="40">
        <v>130.24166666666665</v>
      </c>
      <c r="L8" s="40">
        <f>AVERAGE(D8:H8)</f>
        <v>57.36527777777777</v>
      </c>
      <c r="M8" s="40">
        <f>AVERAGE(D8:J8)</f>
        <v>75.364682539682534</v>
      </c>
      <c r="O8" s="29"/>
    </row>
    <row r="9" spans="1:15" ht="9.4499999999999993" customHeight="1" x14ac:dyDescent="0.15">
      <c r="C9" s="21">
        <v>1</v>
      </c>
      <c r="D9" s="40">
        <v>28.916666666666668</v>
      </c>
      <c r="E9" s="40">
        <v>32.699999999999996</v>
      </c>
      <c r="F9" s="40">
        <v>30.575000000000003</v>
      </c>
      <c r="G9" s="40">
        <v>39.249999999999993</v>
      </c>
      <c r="H9" s="40">
        <v>41.723611111111111</v>
      </c>
      <c r="I9" s="40">
        <v>76.001388888888883</v>
      </c>
      <c r="J9" s="40">
        <v>94.0625</v>
      </c>
      <c r="L9" s="40">
        <f t="shared" ref="L9:L31" si="0">AVERAGE(D9:H9)</f>
        <v>34.633055555555551</v>
      </c>
      <c r="M9" s="40">
        <f t="shared" ref="M9:M31" si="1">AVERAGE(D9:J9)</f>
        <v>49.032738095238088</v>
      </c>
      <c r="O9" s="29"/>
    </row>
    <row r="10" spans="1:15" ht="9.4499999999999993" customHeight="1" x14ac:dyDescent="0.15">
      <c r="C10" s="21">
        <v>2</v>
      </c>
      <c r="D10" s="40">
        <v>20.516666666666669</v>
      </c>
      <c r="E10" s="40">
        <v>24.166666666666668</v>
      </c>
      <c r="F10" s="40">
        <v>23.495833333333334</v>
      </c>
      <c r="G10" s="40">
        <v>29.713888888888889</v>
      </c>
      <c r="H10" s="40">
        <v>28.166666666666671</v>
      </c>
      <c r="I10" s="40">
        <v>55.933333333333337</v>
      </c>
      <c r="J10" s="40">
        <v>68.894444444444446</v>
      </c>
      <c r="L10" s="40">
        <f t="shared" si="0"/>
        <v>25.211944444444448</v>
      </c>
      <c r="M10" s="40">
        <f t="shared" si="1"/>
        <v>35.841071428571432</v>
      </c>
      <c r="O10" s="29"/>
    </row>
    <row r="11" spans="1:15" ht="9.4499999999999993" customHeight="1" x14ac:dyDescent="0.15">
      <c r="C11" s="21">
        <v>3</v>
      </c>
      <c r="D11" s="40">
        <v>20.933333333333334</v>
      </c>
      <c r="E11" s="40">
        <v>26.1875</v>
      </c>
      <c r="F11" s="40">
        <v>23.066666666666666</v>
      </c>
      <c r="G11" s="40">
        <v>27.900000000000002</v>
      </c>
      <c r="H11" s="40">
        <v>25.972222222222218</v>
      </c>
      <c r="I11" s="40">
        <v>43.57500000000001</v>
      </c>
      <c r="J11" s="40">
        <v>51.713888888888881</v>
      </c>
      <c r="L11" s="40">
        <f t="shared" si="0"/>
        <v>24.811944444444443</v>
      </c>
      <c r="M11" s="40">
        <f t="shared" si="1"/>
        <v>31.335515873015872</v>
      </c>
      <c r="O11" s="29"/>
    </row>
    <row r="12" spans="1:15" ht="9.4499999999999993" customHeight="1" x14ac:dyDescent="0.15">
      <c r="C12" s="21">
        <v>4</v>
      </c>
      <c r="D12" s="40">
        <v>36.187500000000007</v>
      </c>
      <c r="E12" s="40">
        <v>39.579166666666673</v>
      </c>
      <c r="F12" s="40">
        <v>36.662500000000001</v>
      </c>
      <c r="G12" s="40">
        <v>38.076388888888886</v>
      </c>
      <c r="H12" s="40">
        <v>37.286111111111111</v>
      </c>
      <c r="I12" s="40">
        <v>39.244444444444447</v>
      </c>
      <c r="J12" s="40">
        <v>36.541666666666664</v>
      </c>
      <c r="L12" s="40">
        <f t="shared" si="0"/>
        <v>37.558333333333337</v>
      </c>
      <c r="M12" s="40">
        <f t="shared" si="1"/>
        <v>37.653968253968252</v>
      </c>
    </row>
    <row r="13" spans="1:15" ht="9.4499999999999993" customHeight="1" x14ac:dyDescent="0.15">
      <c r="C13" s="21">
        <v>5</v>
      </c>
      <c r="D13" s="40">
        <v>102.22500000000001</v>
      </c>
      <c r="E13" s="40">
        <v>106.64166666666665</v>
      </c>
      <c r="F13" s="40">
        <v>103.84166666666668</v>
      </c>
      <c r="G13" s="40">
        <v>99.270833333333329</v>
      </c>
      <c r="H13" s="40">
        <v>97.672222222222231</v>
      </c>
      <c r="I13" s="40">
        <v>57.106944444444444</v>
      </c>
      <c r="J13" s="40">
        <v>41.216666666666669</v>
      </c>
      <c r="L13" s="40">
        <f t="shared" si="0"/>
        <v>101.93027777777777</v>
      </c>
      <c r="M13" s="40">
        <f t="shared" si="1"/>
        <v>86.853571428571428</v>
      </c>
    </row>
    <row r="14" spans="1:15" ht="9.4499999999999993" customHeight="1" x14ac:dyDescent="0.15">
      <c r="C14" s="21">
        <v>6</v>
      </c>
      <c r="D14" s="40">
        <v>299.16249999999997</v>
      </c>
      <c r="E14" s="40">
        <v>333.01249999999999</v>
      </c>
      <c r="F14" s="40">
        <v>318.50833333333333</v>
      </c>
      <c r="G14" s="40">
        <v>308.79722222222216</v>
      </c>
      <c r="H14" s="40">
        <v>284.80138888888888</v>
      </c>
      <c r="I14" s="40">
        <v>113.74444444444445</v>
      </c>
      <c r="J14" s="40">
        <v>79.2361111111111</v>
      </c>
      <c r="L14" s="40">
        <f t="shared" si="0"/>
        <v>308.85638888888883</v>
      </c>
      <c r="M14" s="40">
        <f t="shared" si="1"/>
        <v>248.1803571428571</v>
      </c>
    </row>
    <row r="15" spans="1:15" ht="9.4499999999999993" customHeight="1" x14ac:dyDescent="0.15">
      <c r="C15" s="21">
        <v>7</v>
      </c>
      <c r="D15" s="40">
        <v>790.29583333333346</v>
      </c>
      <c r="E15" s="40">
        <v>830.47500000000002</v>
      </c>
      <c r="F15" s="40">
        <v>822.42083333333346</v>
      </c>
      <c r="G15" s="40">
        <v>808.7013888888888</v>
      </c>
      <c r="H15" s="40">
        <v>738.5916666666667</v>
      </c>
      <c r="I15" s="40">
        <v>230.39583333333337</v>
      </c>
      <c r="J15" s="40">
        <v>129.82222222222222</v>
      </c>
      <c r="L15" s="40">
        <f t="shared" si="0"/>
        <v>798.09694444444449</v>
      </c>
      <c r="M15" s="40">
        <f t="shared" si="1"/>
        <v>621.52896825396817</v>
      </c>
    </row>
    <row r="16" spans="1:15" ht="9.4499999999999993" customHeight="1" x14ac:dyDescent="0.15">
      <c r="C16" s="21">
        <v>8</v>
      </c>
      <c r="D16" s="40">
        <v>865.11250000000007</v>
      </c>
      <c r="E16" s="40">
        <v>890.02499999999998</v>
      </c>
      <c r="F16" s="40">
        <v>894.5291666666667</v>
      </c>
      <c r="G16" s="40">
        <v>898.11527777777781</v>
      </c>
      <c r="H16" s="40">
        <v>850.88472222222219</v>
      </c>
      <c r="I16" s="40">
        <v>431.13333333333338</v>
      </c>
      <c r="J16" s="40">
        <v>203.98055555555558</v>
      </c>
      <c r="L16" s="40">
        <f t="shared" si="0"/>
        <v>879.73333333333335</v>
      </c>
      <c r="M16" s="40">
        <f t="shared" si="1"/>
        <v>719.11150793650802</v>
      </c>
    </row>
    <row r="17" spans="3:13" ht="9.4499999999999993" customHeight="1" x14ac:dyDescent="0.15">
      <c r="C17" s="21">
        <v>9</v>
      </c>
      <c r="D17" s="40">
        <v>729.38750000000016</v>
      </c>
      <c r="E17" s="40">
        <v>772.77083333333337</v>
      </c>
      <c r="F17" s="40">
        <v>781.06249999999989</v>
      </c>
      <c r="G17" s="40">
        <v>790.93611111111113</v>
      </c>
      <c r="H17" s="40">
        <v>769.05138888888871</v>
      </c>
      <c r="I17" s="40">
        <v>617.58749999999998</v>
      </c>
      <c r="J17" s="40">
        <v>388.85694444444448</v>
      </c>
      <c r="L17" s="40">
        <f t="shared" si="0"/>
        <v>768.64166666666665</v>
      </c>
      <c r="M17" s="40">
        <f t="shared" si="1"/>
        <v>692.80753968253964</v>
      </c>
    </row>
    <row r="18" spans="3:13" ht="9.4499999999999993" customHeight="1" x14ac:dyDescent="0.15">
      <c r="C18" s="21">
        <v>10</v>
      </c>
      <c r="D18" s="40">
        <v>726.53750000000002</v>
      </c>
      <c r="E18" s="40">
        <v>738.94583333333333</v>
      </c>
      <c r="F18" s="40">
        <v>751.12916666666661</v>
      </c>
      <c r="G18" s="40">
        <v>767.21527777777794</v>
      </c>
      <c r="H18" s="40">
        <v>769.54444444444437</v>
      </c>
      <c r="I18" s="40">
        <v>764.40555555555568</v>
      </c>
      <c r="J18" s="40">
        <v>567.75277777777774</v>
      </c>
      <c r="L18" s="40">
        <f t="shared" si="0"/>
        <v>750.67444444444448</v>
      </c>
      <c r="M18" s="40">
        <f t="shared" si="1"/>
        <v>726.50436507936513</v>
      </c>
    </row>
    <row r="19" spans="3:13" ht="9.4499999999999993" customHeight="1" x14ac:dyDescent="0.15">
      <c r="C19" s="21">
        <v>11</v>
      </c>
      <c r="D19" s="40">
        <v>774.57916666666677</v>
      </c>
      <c r="E19" s="40">
        <v>784.19166666666661</v>
      </c>
      <c r="F19" s="40">
        <v>806.97500000000002</v>
      </c>
      <c r="G19" s="40">
        <v>806.8597222222221</v>
      </c>
      <c r="H19" s="40">
        <v>843.48888888888894</v>
      </c>
      <c r="I19" s="40">
        <v>831.17916666666667</v>
      </c>
      <c r="J19" s="40">
        <v>719.07083333333333</v>
      </c>
      <c r="L19" s="40">
        <f t="shared" si="0"/>
        <v>803.21888888888884</v>
      </c>
      <c r="M19" s="40">
        <f t="shared" si="1"/>
        <v>795.19206349206343</v>
      </c>
    </row>
    <row r="20" spans="3:13" ht="9.4499999999999993" customHeight="1" x14ac:dyDescent="0.15">
      <c r="C20" s="21">
        <v>12</v>
      </c>
      <c r="D20" s="40">
        <v>811.25833333333333</v>
      </c>
      <c r="E20" s="40">
        <v>815.46666666666658</v>
      </c>
      <c r="F20" s="40">
        <v>835.54583333333323</v>
      </c>
      <c r="G20" s="40">
        <v>850.63888888888903</v>
      </c>
      <c r="H20" s="40">
        <v>873.88194444444446</v>
      </c>
      <c r="I20" s="40">
        <v>885.3944444444445</v>
      </c>
      <c r="J20" s="40">
        <v>784.81666666666661</v>
      </c>
      <c r="L20" s="40">
        <f t="shared" si="0"/>
        <v>837.35833333333335</v>
      </c>
      <c r="M20" s="40">
        <f t="shared" si="1"/>
        <v>836.71468253968249</v>
      </c>
    </row>
    <row r="21" spans="3:13" ht="9.4499999999999993" customHeight="1" x14ac:dyDescent="0.15">
      <c r="C21" s="21">
        <v>13</v>
      </c>
      <c r="D21" s="40">
        <v>820</v>
      </c>
      <c r="E21" s="40">
        <v>819.42083333333346</v>
      </c>
      <c r="F21" s="40">
        <v>841.9083333333333</v>
      </c>
      <c r="G21" s="40">
        <v>845.92222222222233</v>
      </c>
      <c r="H21" s="40">
        <v>875.85</v>
      </c>
      <c r="I21" s="40">
        <v>862.92361111111097</v>
      </c>
      <c r="J21" s="40">
        <v>810.69166666666661</v>
      </c>
      <c r="L21" s="40">
        <f t="shared" si="0"/>
        <v>840.6202777777778</v>
      </c>
      <c r="M21" s="40">
        <f t="shared" si="1"/>
        <v>839.5309523809525</v>
      </c>
    </row>
    <row r="22" spans="3:13" ht="9.4499999999999993" customHeight="1" x14ac:dyDescent="0.15">
      <c r="C22" s="21">
        <v>14</v>
      </c>
      <c r="D22" s="40">
        <v>823.32916666666654</v>
      </c>
      <c r="E22" s="40">
        <v>808.92083333333323</v>
      </c>
      <c r="F22" s="40">
        <v>831.00833333333321</v>
      </c>
      <c r="G22" s="40">
        <v>839.89722222222224</v>
      </c>
      <c r="H22" s="40">
        <v>868.41944444444437</v>
      </c>
      <c r="I22" s="40">
        <v>854.47222222222229</v>
      </c>
      <c r="J22" s="40">
        <v>802.875</v>
      </c>
      <c r="L22" s="40">
        <f t="shared" si="0"/>
        <v>834.31499999999994</v>
      </c>
      <c r="M22" s="40">
        <f t="shared" si="1"/>
        <v>832.7031746031746</v>
      </c>
    </row>
    <row r="23" spans="3:13" ht="9.4499999999999993" customHeight="1" x14ac:dyDescent="0.15">
      <c r="C23" s="21">
        <v>15</v>
      </c>
      <c r="D23" s="40">
        <v>860.0625</v>
      </c>
      <c r="E23" s="40">
        <v>853.19999999999993</v>
      </c>
      <c r="F23" s="40">
        <v>870.50416666666661</v>
      </c>
      <c r="G23" s="40">
        <v>875.29027777777776</v>
      </c>
      <c r="H23" s="40">
        <v>936.73888888888894</v>
      </c>
      <c r="I23" s="40">
        <v>835.38472222222219</v>
      </c>
      <c r="J23" s="40">
        <v>774.71249999999998</v>
      </c>
      <c r="L23" s="40">
        <f t="shared" si="0"/>
        <v>879.15916666666658</v>
      </c>
      <c r="M23" s="40">
        <f t="shared" si="1"/>
        <v>857.9847222222221</v>
      </c>
    </row>
    <row r="24" spans="3:13" ht="9.4499999999999993" customHeight="1" x14ac:dyDescent="0.15">
      <c r="C24" s="21">
        <v>16</v>
      </c>
      <c r="D24" s="40">
        <v>888.24583333333328</v>
      </c>
      <c r="E24" s="40">
        <v>912.68333333333339</v>
      </c>
      <c r="F24" s="40">
        <v>926.13749999999993</v>
      </c>
      <c r="G24" s="40">
        <v>937.06111111111102</v>
      </c>
      <c r="H24" s="40">
        <v>908.22222222222229</v>
      </c>
      <c r="I24" s="40">
        <v>806.57361111111106</v>
      </c>
      <c r="J24" s="40">
        <v>708.02777777777783</v>
      </c>
      <c r="L24" s="40">
        <f t="shared" si="0"/>
        <v>914.47</v>
      </c>
      <c r="M24" s="40">
        <f t="shared" si="1"/>
        <v>869.5644841269841</v>
      </c>
    </row>
    <row r="25" spans="3:13" ht="9.4499999999999993" customHeight="1" x14ac:dyDescent="0.15">
      <c r="C25" s="21">
        <v>17</v>
      </c>
      <c r="D25" s="40">
        <v>867.16666666666663</v>
      </c>
      <c r="E25" s="40">
        <v>894.60833333333323</v>
      </c>
      <c r="F25" s="40">
        <v>915.18333333333339</v>
      </c>
      <c r="G25" s="40">
        <v>931.66805555555572</v>
      </c>
      <c r="H25" s="40">
        <v>864.40555555555557</v>
      </c>
      <c r="I25" s="40">
        <v>731.57499999999993</v>
      </c>
      <c r="J25" s="40">
        <v>560.58333333333337</v>
      </c>
      <c r="L25" s="40">
        <f t="shared" si="0"/>
        <v>894.606388888889</v>
      </c>
      <c r="M25" s="40">
        <f t="shared" si="1"/>
        <v>823.59861111111115</v>
      </c>
    </row>
    <row r="26" spans="3:13" ht="9.4499999999999993" customHeight="1" x14ac:dyDescent="0.15">
      <c r="C26" s="21">
        <v>18</v>
      </c>
      <c r="D26" s="40">
        <v>687.98333333333323</v>
      </c>
      <c r="E26" s="40">
        <v>730.16666666666663</v>
      </c>
      <c r="F26" s="40">
        <v>763.62916666666672</v>
      </c>
      <c r="G26" s="40">
        <v>753.07222222222219</v>
      </c>
      <c r="H26" s="40">
        <v>754.24305555555554</v>
      </c>
      <c r="I26" s="40">
        <v>625.55138888888894</v>
      </c>
      <c r="J26" s="40">
        <v>472.66944444444442</v>
      </c>
      <c r="L26" s="40">
        <f t="shared" si="0"/>
        <v>737.81888888888886</v>
      </c>
      <c r="M26" s="40">
        <f t="shared" si="1"/>
        <v>683.90218253968249</v>
      </c>
    </row>
    <row r="27" spans="3:13" ht="9.4499999999999993" customHeight="1" x14ac:dyDescent="0.15">
      <c r="C27" s="21">
        <v>19</v>
      </c>
      <c r="D27" s="40">
        <v>518.05416666666667</v>
      </c>
      <c r="E27" s="40">
        <v>541.30000000000007</v>
      </c>
      <c r="F27" s="40">
        <v>576.6583333333333</v>
      </c>
      <c r="G27" s="40">
        <v>581.48888888888894</v>
      </c>
      <c r="H27" s="40">
        <v>593.66250000000002</v>
      </c>
      <c r="I27" s="40">
        <v>493.45694444444445</v>
      </c>
      <c r="J27" s="40">
        <v>402.05138888888888</v>
      </c>
      <c r="L27" s="40">
        <f t="shared" si="0"/>
        <v>562.23277777777776</v>
      </c>
      <c r="M27" s="40">
        <f t="shared" si="1"/>
        <v>529.52460317460316</v>
      </c>
    </row>
    <row r="28" spans="3:13" ht="9.4499999999999993" customHeight="1" x14ac:dyDescent="0.15">
      <c r="C28" s="21">
        <v>20</v>
      </c>
      <c r="D28" s="40">
        <v>361.72916666666669</v>
      </c>
      <c r="E28" s="40">
        <v>375.82916666666665</v>
      </c>
      <c r="F28" s="40">
        <v>405.38750000000005</v>
      </c>
      <c r="G28" s="40">
        <v>419.97916666666674</v>
      </c>
      <c r="H28" s="40">
        <v>440.61666666666662</v>
      </c>
      <c r="I28" s="40">
        <v>372.49166666666662</v>
      </c>
      <c r="J28" s="40">
        <v>319.40555555555551</v>
      </c>
      <c r="L28" s="40">
        <f t="shared" si="0"/>
        <v>400.70833333333337</v>
      </c>
      <c r="M28" s="40">
        <f t="shared" si="1"/>
        <v>385.06269841269841</v>
      </c>
    </row>
    <row r="29" spans="3:13" ht="9.4499999999999993" customHeight="1" x14ac:dyDescent="0.15">
      <c r="C29" s="21">
        <v>21</v>
      </c>
      <c r="D29" s="40">
        <v>248.27500000000001</v>
      </c>
      <c r="E29" s="40">
        <v>263.74583333333334</v>
      </c>
      <c r="F29" s="40">
        <v>271.68333333333334</v>
      </c>
      <c r="G29" s="40">
        <v>289.13194444444446</v>
      </c>
      <c r="H29" s="40">
        <v>314.85277777777782</v>
      </c>
      <c r="I29" s="40">
        <v>295.2569444444444</v>
      </c>
      <c r="J29" s="40">
        <v>232.4097222222222</v>
      </c>
      <c r="L29" s="40">
        <f t="shared" si="0"/>
        <v>277.53777777777782</v>
      </c>
      <c r="M29" s="40">
        <f t="shared" si="1"/>
        <v>273.62222222222221</v>
      </c>
    </row>
    <row r="30" spans="3:13" ht="9.4499999999999993" customHeight="1" x14ac:dyDescent="0.15">
      <c r="C30" s="21">
        <v>22</v>
      </c>
      <c r="D30" s="40">
        <v>172.24166666666665</v>
      </c>
      <c r="E30" s="40">
        <v>185.60833333333335</v>
      </c>
      <c r="F30" s="40">
        <v>207.38333333333333</v>
      </c>
      <c r="G30" s="40">
        <v>212.64305555555555</v>
      </c>
      <c r="H30" s="40">
        <v>250.86111111111111</v>
      </c>
      <c r="I30" s="40">
        <v>247.41805555555558</v>
      </c>
      <c r="J30" s="40">
        <v>167.76250000000002</v>
      </c>
      <c r="L30" s="40">
        <f t="shared" si="0"/>
        <v>205.7475</v>
      </c>
      <c r="M30" s="40">
        <f t="shared" si="1"/>
        <v>206.27400793650796</v>
      </c>
    </row>
    <row r="31" spans="3:13" ht="9.4499999999999993" customHeight="1" x14ac:dyDescent="0.15">
      <c r="C31" s="21">
        <v>23</v>
      </c>
      <c r="D31" s="40">
        <v>100.075</v>
      </c>
      <c r="E31" s="40">
        <v>102.3125</v>
      </c>
      <c r="F31" s="40">
        <v>123.25416666666666</v>
      </c>
      <c r="G31" s="40">
        <v>121.64166666666667</v>
      </c>
      <c r="H31" s="40">
        <v>171.77777777777774</v>
      </c>
      <c r="I31" s="40">
        <v>183.76805555555561</v>
      </c>
      <c r="J31" s="40">
        <v>92.226388888888891</v>
      </c>
      <c r="L31" s="40">
        <f t="shared" si="0"/>
        <v>123.8122222222222</v>
      </c>
      <c r="M31" s="40">
        <f t="shared" si="1"/>
        <v>127.86507936507937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9643.9583333333339</v>
      </c>
      <c r="E33" s="40">
        <f t="shared" ref="E33:J33" si="2">SUM(E15:E26)</f>
        <v>9850.875</v>
      </c>
      <c r="F33" s="40">
        <f t="shared" si="2"/>
        <v>10040.033333333335</v>
      </c>
      <c r="G33" s="40">
        <f t="shared" si="2"/>
        <v>10105.377777777778</v>
      </c>
      <c r="H33" s="40">
        <f t="shared" si="2"/>
        <v>10053.322222222221</v>
      </c>
      <c r="I33" s="40">
        <f t="shared" si="2"/>
        <v>8476.5763888888887</v>
      </c>
      <c r="J33" s="40">
        <f t="shared" si="2"/>
        <v>6923.8597222222215</v>
      </c>
      <c r="L33" s="40">
        <f>SUM(L15:L26)</f>
        <v>9938.7133333333331</v>
      </c>
      <c r="M33" s="40">
        <f>SUM(M15:M26)</f>
        <v>9299.1432539682537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2384.7958333333336</v>
      </c>
      <c r="E34" s="40">
        <f t="shared" ref="E34:J34" si="3">SUM(E15:E17)</f>
        <v>2493.2708333333335</v>
      </c>
      <c r="F34" s="40">
        <f t="shared" si="3"/>
        <v>2498.0125000000003</v>
      </c>
      <c r="G34" s="40">
        <f t="shared" si="3"/>
        <v>2497.7527777777777</v>
      </c>
      <c r="H34" s="40">
        <f t="shared" si="3"/>
        <v>2358.5277777777774</v>
      </c>
      <c r="I34" s="40">
        <f t="shared" si="3"/>
        <v>1279.1166666666668</v>
      </c>
      <c r="J34" s="40">
        <f t="shared" si="3"/>
        <v>722.65972222222229</v>
      </c>
      <c r="L34" s="40">
        <f>SUM(L15:L17)</f>
        <v>2446.4719444444445</v>
      </c>
      <c r="M34" s="40">
        <f>SUM(M15:M17)</f>
        <v>2033.4480158730157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4815.7666666666664</v>
      </c>
      <c r="E35" s="40">
        <f t="shared" ref="E35:J35" si="4">SUM(E18:E23)</f>
        <v>4820.145833333333</v>
      </c>
      <c r="F35" s="40">
        <f t="shared" si="4"/>
        <v>4937.0708333333332</v>
      </c>
      <c r="G35" s="40">
        <f t="shared" si="4"/>
        <v>4985.8236111111119</v>
      </c>
      <c r="H35" s="40">
        <f t="shared" si="4"/>
        <v>5167.9236111111113</v>
      </c>
      <c r="I35" s="40">
        <f t="shared" si="4"/>
        <v>5033.7597222222221</v>
      </c>
      <c r="J35" s="40">
        <f t="shared" si="4"/>
        <v>4459.9194444444438</v>
      </c>
      <c r="L35" s="40">
        <f>SUM(L18:L23)</f>
        <v>4945.3461111111119</v>
      </c>
      <c r="M35" s="40">
        <f>SUM(M18:M23)</f>
        <v>4888.6299603174602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2443.395833333333</v>
      </c>
      <c r="E36" s="40">
        <f t="shared" ref="E36:J36" si="5">SUM(E24:E26)</f>
        <v>2537.458333333333</v>
      </c>
      <c r="F36" s="40">
        <f t="shared" si="5"/>
        <v>2604.9499999999998</v>
      </c>
      <c r="G36" s="40">
        <f t="shared" si="5"/>
        <v>2621.8013888888891</v>
      </c>
      <c r="H36" s="40">
        <f t="shared" si="5"/>
        <v>2526.8708333333334</v>
      </c>
      <c r="I36" s="40">
        <f t="shared" si="5"/>
        <v>2163.6999999999998</v>
      </c>
      <c r="J36" s="40">
        <f t="shared" si="5"/>
        <v>1741.2805555555558</v>
      </c>
      <c r="L36" s="40">
        <f>SUM(L24:L26)</f>
        <v>2546.8952777777781</v>
      </c>
      <c r="M36" s="40">
        <f>SUM(M24:M26)</f>
        <v>2377.0652777777777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11603.704166666666</v>
      </c>
      <c r="E37" s="40">
        <f t="shared" ref="E37:J37" si="6">SUM(E8:E31)</f>
        <v>11935.529166666664</v>
      </c>
      <c r="F37" s="40">
        <f t="shared" si="6"/>
        <v>12213.112500000003</v>
      </c>
      <c r="G37" s="40">
        <f t="shared" si="6"/>
        <v>12337.798611111113</v>
      </c>
      <c r="H37" s="40">
        <f t="shared" si="6"/>
        <v>12405.451388888889</v>
      </c>
      <c r="I37" s="40">
        <f t="shared" si="6"/>
        <v>10565.058333333336</v>
      </c>
      <c r="J37" s="40">
        <f t="shared" si="6"/>
        <v>8639.6222222222223</v>
      </c>
      <c r="L37" s="40">
        <f>SUM(L8:L31)</f>
        <v>12099.119166666667</v>
      </c>
      <c r="M37" s="40">
        <f>SUM(M8:M31)</f>
        <v>11385.753769841269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12524.633333333333</v>
      </c>
      <c r="D43" s="35">
        <v>12634.6</v>
      </c>
      <c r="E43" s="35">
        <v>9954.76</v>
      </c>
      <c r="F43" s="35">
        <v>4968.53</v>
      </c>
      <c r="G43" s="35">
        <v>6969.67</v>
      </c>
      <c r="H43" s="35">
        <v>9099.883333333335</v>
      </c>
      <c r="I43" s="35">
        <v>10281.529999999999</v>
      </c>
      <c r="J43" s="35">
        <v>10514.23</v>
      </c>
      <c r="K43" s="35">
        <v>11031.219999999998</v>
      </c>
      <c r="L43" s="35">
        <v>10850.42</v>
      </c>
      <c r="M43" s="35">
        <v>10304.66</v>
      </c>
      <c r="N43" s="35">
        <v>10130.423333333334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15456.08333333333</v>
      </c>
      <c r="D44" s="35">
        <v>15653.65</v>
      </c>
      <c r="E44" s="35">
        <v>12114.220000000001</v>
      </c>
      <c r="F44" s="35">
        <v>6019.27</v>
      </c>
      <c r="G44" s="35">
        <v>8392.7100000000009</v>
      </c>
      <c r="H44" s="35">
        <v>11060.883333333335</v>
      </c>
      <c r="I44" s="35">
        <v>12594.9</v>
      </c>
      <c r="J44" s="35">
        <v>13003.599999999997</v>
      </c>
      <c r="K44" s="35">
        <v>13375.49</v>
      </c>
      <c r="L44" s="35">
        <v>13038.34</v>
      </c>
      <c r="M44" s="35">
        <v>12202.47</v>
      </c>
      <c r="N44" s="35">
        <v>12277.813333333335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10640.666666666668</v>
      </c>
      <c r="D47" s="35">
        <v>10761.599999999999</v>
      </c>
      <c r="E47" s="35">
        <v>8129.75</v>
      </c>
      <c r="F47" s="35">
        <v>3986.25</v>
      </c>
      <c r="G47" s="35">
        <v>6077.6</v>
      </c>
      <c r="H47" s="35">
        <v>7873</v>
      </c>
      <c r="I47" s="35">
        <v>8863.5</v>
      </c>
      <c r="J47" s="35">
        <v>9067.4</v>
      </c>
      <c r="K47" s="35">
        <v>9932.25</v>
      </c>
      <c r="L47" s="35">
        <v>9493.4</v>
      </c>
      <c r="M47" s="35">
        <v>7948.5</v>
      </c>
      <c r="N47" s="35">
        <v>8945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13470.333333333336</v>
      </c>
      <c r="D48" s="35">
        <v>13739.400000000001</v>
      </c>
      <c r="E48" s="35">
        <v>10160.5</v>
      </c>
      <c r="F48" s="35">
        <v>4956</v>
      </c>
      <c r="G48" s="35">
        <v>7460.4000000000005</v>
      </c>
      <c r="H48" s="35">
        <v>9909.6666666666661</v>
      </c>
      <c r="I48" s="35">
        <v>11281</v>
      </c>
      <c r="J48" s="35">
        <v>11510</v>
      </c>
      <c r="K48" s="35">
        <v>12268.75</v>
      </c>
      <c r="L48" s="35">
        <v>11524.400000000001</v>
      </c>
      <c r="M48" s="35">
        <v>9594.5</v>
      </c>
      <c r="N48" s="35">
        <v>10905.75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8454.6666666666679</v>
      </c>
      <c r="D51" s="35">
        <v>8360</v>
      </c>
      <c r="E51" s="35">
        <v>7933.75</v>
      </c>
      <c r="F51" s="35">
        <v>2926.25</v>
      </c>
      <c r="G51" s="35">
        <v>4750.2</v>
      </c>
      <c r="H51" s="35">
        <v>6465</v>
      </c>
      <c r="I51" s="35">
        <v>7194</v>
      </c>
      <c r="J51" s="35">
        <v>7154.6</v>
      </c>
      <c r="K51" s="35">
        <v>7914.25</v>
      </c>
      <c r="L51" s="35">
        <v>7886</v>
      </c>
      <c r="M51" s="35">
        <v>6583.5999999999995</v>
      </c>
      <c r="N51" s="35">
        <v>7464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10681</v>
      </c>
      <c r="D52" s="35">
        <v>10638.25</v>
      </c>
      <c r="E52" s="35">
        <v>10010.25</v>
      </c>
      <c r="F52" s="35">
        <v>3644.75</v>
      </c>
      <c r="G52" s="35">
        <v>5861</v>
      </c>
      <c r="H52" s="35">
        <v>8013.6666666666661</v>
      </c>
      <c r="I52" s="35">
        <v>9345.5</v>
      </c>
      <c r="J52" s="35">
        <v>9212.1999999999989</v>
      </c>
      <c r="K52" s="35">
        <v>9819.25</v>
      </c>
      <c r="L52" s="35">
        <v>9464.5</v>
      </c>
      <c r="M52" s="35">
        <v>7876.6</v>
      </c>
      <c r="N52" s="35">
        <v>9108.5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024" display="Index" xr:uid="{2D14A2BF-6518-4BEF-9066-9EA751FBE753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B107D-8075-47E6-A906-4FFCB53876C1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9"/>
      <c r="F1" s="45" t="s">
        <v>98</v>
      </c>
      <c r="G1" s="46"/>
      <c r="H1" s="46"/>
      <c r="I1" s="46"/>
      <c r="J1" s="46"/>
    </row>
    <row r="2" spans="1:15" ht="13.2" x14ac:dyDescent="0.25">
      <c r="E2" s="9"/>
      <c r="F2" s="45" t="s">
        <v>132</v>
      </c>
      <c r="G2" s="46"/>
      <c r="H2" s="46"/>
      <c r="I2" s="46"/>
      <c r="J2" s="46"/>
    </row>
    <row r="3" spans="1:15" ht="13.2" x14ac:dyDescent="0.25">
      <c r="D3" s="47" t="s">
        <v>136</v>
      </c>
      <c r="E3" s="46"/>
      <c r="F3" s="46"/>
      <c r="G3" s="9"/>
      <c r="H3" s="53" t="s">
        <v>31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36</v>
      </c>
      <c r="C5" s="51"/>
      <c r="D5" s="15"/>
      <c r="O5" s="29"/>
    </row>
    <row r="6" spans="1:15" ht="9.4499999999999993" customHeight="1" x14ac:dyDescent="0.25">
      <c r="C6" s="49" t="s">
        <v>134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39" t="s">
        <v>66</v>
      </c>
      <c r="E7" s="39" t="s">
        <v>67</v>
      </c>
      <c r="F7" s="39" t="s">
        <v>68</v>
      </c>
      <c r="G7" s="39" t="s">
        <v>69</v>
      </c>
      <c r="H7" s="39" t="s">
        <v>70</v>
      </c>
      <c r="I7" s="39" t="s">
        <v>71</v>
      </c>
      <c r="J7" s="39" t="s">
        <v>72</v>
      </c>
      <c r="K7" s="39"/>
      <c r="L7" s="39" t="s">
        <v>101</v>
      </c>
      <c r="M7" s="39" t="s">
        <v>102</v>
      </c>
      <c r="O7" s="29"/>
    </row>
    <row r="8" spans="1:15" ht="9.4499999999999993" customHeight="1" x14ac:dyDescent="0.15">
      <c r="C8" s="21">
        <v>0</v>
      </c>
      <c r="D8" s="40">
        <v>0.26212121212121214</v>
      </c>
      <c r="E8" s="40">
        <v>0.41818181818181821</v>
      </c>
      <c r="F8" s="40">
        <v>0.33636363636363631</v>
      </c>
      <c r="G8" s="40">
        <v>0.61818181818181817</v>
      </c>
      <c r="H8" s="40">
        <v>0.69545454545454533</v>
      </c>
      <c r="I8" s="40">
        <v>0.60606060606060619</v>
      </c>
      <c r="J8" s="40">
        <v>0.64848484848484844</v>
      </c>
      <c r="L8" s="40">
        <f>AVERAGE(D8:H8)</f>
        <v>0.46606060606060601</v>
      </c>
      <c r="M8" s="40">
        <f>AVERAGE(D8:J8)</f>
        <v>0.51212121212121209</v>
      </c>
      <c r="O8" s="29"/>
    </row>
    <row r="9" spans="1:15" ht="9.4499999999999993" customHeight="1" x14ac:dyDescent="0.15">
      <c r="C9" s="21">
        <v>1</v>
      </c>
      <c r="D9" s="40">
        <v>0.15</v>
      </c>
      <c r="E9" s="40">
        <v>0.35454545454545455</v>
      </c>
      <c r="F9" s="40">
        <v>0.26818181818181819</v>
      </c>
      <c r="G9" s="40">
        <v>0.27727272727272728</v>
      </c>
      <c r="H9" s="40">
        <v>0.2818181818181818</v>
      </c>
      <c r="I9" s="40">
        <v>0.68939393939393934</v>
      </c>
      <c r="J9" s="40">
        <v>0.55909090909090908</v>
      </c>
      <c r="L9" s="40">
        <f t="shared" ref="L9:L31" si="0">AVERAGE(D9:H9)</f>
        <v>0.26636363636363636</v>
      </c>
      <c r="M9" s="40">
        <f t="shared" ref="M9:M31" si="1">AVERAGE(D9:J9)</f>
        <v>0.36861471861471856</v>
      </c>
      <c r="O9" s="29"/>
    </row>
    <row r="10" spans="1:15" ht="9.4499999999999993" customHeight="1" x14ac:dyDescent="0.15">
      <c r="C10" s="21">
        <v>2</v>
      </c>
      <c r="D10" s="40">
        <v>0.16363636363636364</v>
      </c>
      <c r="E10" s="40">
        <v>0.17272727272727273</v>
      </c>
      <c r="F10" s="40">
        <v>0.1</v>
      </c>
      <c r="G10" s="40">
        <v>0.17727272727272728</v>
      </c>
      <c r="H10" s="40">
        <v>0.24545454545454548</v>
      </c>
      <c r="I10" s="40">
        <v>0.21363636363636365</v>
      </c>
      <c r="J10" s="40">
        <v>0.29242424242424242</v>
      </c>
      <c r="L10" s="40">
        <f t="shared" si="0"/>
        <v>0.17181818181818181</v>
      </c>
      <c r="M10" s="40">
        <f t="shared" si="1"/>
        <v>0.19502164502164504</v>
      </c>
      <c r="O10" s="29"/>
    </row>
    <row r="11" spans="1:15" ht="9.4499999999999993" customHeight="1" x14ac:dyDescent="0.15">
      <c r="C11" s="21">
        <v>3</v>
      </c>
      <c r="D11" s="40">
        <v>0.14545454545454548</v>
      </c>
      <c r="E11" s="40">
        <v>4.0909090909090909E-2</v>
      </c>
      <c r="F11" s="40">
        <v>0.15454545454545454</v>
      </c>
      <c r="G11" s="40">
        <v>0.15454545454545454</v>
      </c>
      <c r="H11" s="40">
        <v>0.21363636363636365</v>
      </c>
      <c r="I11" s="40">
        <v>0.35909090909090913</v>
      </c>
      <c r="J11" s="40">
        <v>0.2166666666666667</v>
      </c>
      <c r="L11" s="40">
        <f t="shared" si="0"/>
        <v>0.14181818181818182</v>
      </c>
      <c r="M11" s="40">
        <f t="shared" si="1"/>
        <v>0.1835497835497836</v>
      </c>
      <c r="O11" s="29"/>
    </row>
    <row r="12" spans="1:15" ht="9.4499999999999993" customHeight="1" x14ac:dyDescent="0.15">
      <c r="C12" s="21">
        <v>4</v>
      </c>
      <c r="D12" s="40">
        <v>1.040909090909091</v>
      </c>
      <c r="E12" s="40">
        <v>1.2954545454545454</v>
      </c>
      <c r="F12" s="40">
        <v>1.1409090909090909</v>
      </c>
      <c r="G12" s="40">
        <v>1.5136363636363637</v>
      </c>
      <c r="H12" s="40">
        <v>1.1772727272727272</v>
      </c>
      <c r="I12" s="40">
        <v>0.98636363636363633</v>
      </c>
      <c r="J12" s="40">
        <v>0.65909090909090917</v>
      </c>
      <c r="L12" s="40">
        <f t="shared" si="0"/>
        <v>1.2336363636363636</v>
      </c>
      <c r="M12" s="40">
        <f t="shared" si="1"/>
        <v>1.1162337662337662</v>
      </c>
    </row>
    <row r="13" spans="1:15" ht="9.4499999999999993" customHeight="1" x14ac:dyDescent="0.15">
      <c r="C13" s="21">
        <v>5</v>
      </c>
      <c r="D13" s="40">
        <v>5.1090909090909093</v>
      </c>
      <c r="E13" s="40">
        <v>5.795454545454545</v>
      </c>
      <c r="F13" s="40">
        <v>4.8590909090909093</v>
      </c>
      <c r="G13" s="40">
        <v>5.5136363636363637</v>
      </c>
      <c r="H13" s="40">
        <v>5.05</v>
      </c>
      <c r="I13" s="40">
        <v>1.7409090909090912</v>
      </c>
      <c r="J13" s="40">
        <v>1.490909090909091</v>
      </c>
      <c r="L13" s="40">
        <f t="shared" si="0"/>
        <v>5.2654545454545456</v>
      </c>
      <c r="M13" s="40">
        <f t="shared" si="1"/>
        <v>4.2227272727272736</v>
      </c>
    </row>
    <row r="14" spans="1:15" ht="9.4499999999999993" customHeight="1" x14ac:dyDescent="0.15">
      <c r="C14" s="21">
        <v>6</v>
      </c>
      <c r="D14" s="40">
        <v>19.306060606060605</v>
      </c>
      <c r="E14" s="40">
        <v>23.559090909090909</v>
      </c>
      <c r="F14" s="40">
        <v>21.627272727272729</v>
      </c>
      <c r="G14" s="40">
        <v>22.000000000000004</v>
      </c>
      <c r="H14" s="40">
        <v>18.654545454545453</v>
      </c>
      <c r="I14" s="40">
        <v>5.4318181818181817</v>
      </c>
      <c r="J14" s="40">
        <v>3.9015151515151514</v>
      </c>
      <c r="L14" s="40">
        <f t="shared" si="0"/>
        <v>21.029393939393938</v>
      </c>
      <c r="M14" s="40">
        <f t="shared" si="1"/>
        <v>16.354329004329006</v>
      </c>
    </row>
    <row r="15" spans="1:15" ht="9.4499999999999993" customHeight="1" x14ac:dyDescent="0.15">
      <c r="C15" s="21">
        <v>7</v>
      </c>
      <c r="D15" s="40">
        <v>60.360606060606059</v>
      </c>
      <c r="E15" s="40">
        <v>67.886363636363626</v>
      </c>
      <c r="F15" s="40">
        <v>67.104545454545459</v>
      </c>
      <c r="G15" s="40">
        <v>61.00454545454545</v>
      </c>
      <c r="H15" s="40">
        <v>55.009090909090915</v>
      </c>
      <c r="I15" s="40">
        <v>14.101515151515148</v>
      </c>
      <c r="J15" s="40">
        <v>10.49848484848485</v>
      </c>
      <c r="L15" s="40">
        <f t="shared" si="0"/>
        <v>62.273030303030303</v>
      </c>
      <c r="M15" s="40">
        <f t="shared" si="1"/>
        <v>47.995021645021652</v>
      </c>
    </row>
    <row r="16" spans="1:15" ht="9.4499999999999993" customHeight="1" x14ac:dyDescent="0.15">
      <c r="C16" s="21">
        <v>8</v>
      </c>
      <c r="D16" s="40">
        <v>73.539393939393946</v>
      </c>
      <c r="E16" s="40">
        <v>74.013636363636351</v>
      </c>
      <c r="F16" s="40">
        <v>75.304545454545462</v>
      </c>
      <c r="G16" s="40">
        <v>69.209090909090918</v>
      </c>
      <c r="H16" s="40">
        <v>62.313636363636363</v>
      </c>
      <c r="I16" s="40">
        <v>21.049999999999997</v>
      </c>
      <c r="J16" s="40">
        <v>18.456060606060603</v>
      </c>
      <c r="L16" s="40">
        <f t="shared" si="0"/>
        <v>70.876060606060619</v>
      </c>
      <c r="M16" s="40">
        <f t="shared" si="1"/>
        <v>56.269480519480524</v>
      </c>
    </row>
    <row r="17" spans="3:13" ht="9.4499999999999993" customHeight="1" x14ac:dyDescent="0.15">
      <c r="C17" s="21">
        <v>9</v>
      </c>
      <c r="D17" s="40">
        <v>35.693939393939388</v>
      </c>
      <c r="E17" s="40">
        <v>35.072727272727278</v>
      </c>
      <c r="F17" s="40">
        <v>38.131818181818176</v>
      </c>
      <c r="G17" s="40">
        <v>34.563636363636363</v>
      </c>
      <c r="H17" s="40">
        <v>33.627272727272725</v>
      </c>
      <c r="I17" s="40">
        <v>31.43181818181818</v>
      </c>
      <c r="J17" s="40">
        <v>32.098484848484851</v>
      </c>
      <c r="L17" s="40">
        <f t="shared" si="0"/>
        <v>35.417878787878784</v>
      </c>
      <c r="M17" s="40">
        <f t="shared" si="1"/>
        <v>34.374242424242418</v>
      </c>
    </row>
    <row r="18" spans="3:13" ht="9.4499999999999993" customHeight="1" x14ac:dyDescent="0.15">
      <c r="C18" s="21">
        <v>10</v>
      </c>
      <c r="D18" s="40">
        <v>21.922727272727272</v>
      </c>
      <c r="E18" s="40">
        <v>23.736363636363642</v>
      </c>
      <c r="F18" s="40">
        <v>25.704545454545457</v>
      </c>
      <c r="G18" s="40">
        <v>24.504545454545454</v>
      </c>
      <c r="H18" s="40">
        <v>28.263636363636365</v>
      </c>
      <c r="I18" s="40">
        <v>40.418181818181822</v>
      </c>
      <c r="J18" s="40">
        <v>46.774242424242424</v>
      </c>
      <c r="L18" s="40">
        <f t="shared" si="0"/>
        <v>24.826363636363638</v>
      </c>
      <c r="M18" s="40">
        <f t="shared" si="1"/>
        <v>30.189177489177492</v>
      </c>
    </row>
    <row r="19" spans="3:13" ht="9.4499999999999993" customHeight="1" x14ac:dyDescent="0.15">
      <c r="C19" s="21">
        <v>11</v>
      </c>
      <c r="D19" s="40">
        <v>25.345454545454547</v>
      </c>
      <c r="E19" s="40">
        <v>24.172727272727272</v>
      </c>
      <c r="F19" s="40">
        <v>27.504545454545458</v>
      </c>
      <c r="G19" s="40">
        <v>27.768181818181816</v>
      </c>
      <c r="H19" s="40">
        <v>31.540909090909089</v>
      </c>
      <c r="I19" s="40">
        <v>48.228787878787884</v>
      </c>
      <c r="J19" s="40">
        <v>53.13636363636364</v>
      </c>
      <c r="L19" s="40">
        <f t="shared" si="0"/>
        <v>27.266363636363639</v>
      </c>
      <c r="M19" s="40">
        <f t="shared" si="1"/>
        <v>33.956709956709958</v>
      </c>
    </row>
    <row r="20" spans="3:13" ht="9.4499999999999993" customHeight="1" x14ac:dyDescent="0.15">
      <c r="C20" s="21">
        <v>12</v>
      </c>
      <c r="D20" s="40">
        <v>31.848484848484851</v>
      </c>
      <c r="E20" s="40">
        <v>30.4</v>
      </c>
      <c r="F20" s="40">
        <v>33.072727272727271</v>
      </c>
      <c r="G20" s="40">
        <v>30.677272727272729</v>
      </c>
      <c r="H20" s="40">
        <v>35.88636363636364</v>
      </c>
      <c r="I20" s="40">
        <v>54.689393939393938</v>
      </c>
      <c r="J20" s="40">
        <v>59.85</v>
      </c>
      <c r="L20" s="40">
        <f t="shared" si="0"/>
        <v>32.376969696969695</v>
      </c>
      <c r="M20" s="40">
        <f t="shared" si="1"/>
        <v>39.489177489177493</v>
      </c>
    </row>
    <row r="21" spans="3:13" ht="9.4499999999999993" customHeight="1" x14ac:dyDescent="0.15">
      <c r="C21" s="21">
        <v>13</v>
      </c>
      <c r="D21" s="40">
        <v>32.693939393939388</v>
      </c>
      <c r="E21" s="40">
        <v>31.272727272727273</v>
      </c>
      <c r="F21" s="40">
        <v>34.454545454545453</v>
      </c>
      <c r="G21" s="40">
        <v>32.836363636363636</v>
      </c>
      <c r="H21" s="40">
        <v>35.795454545454547</v>
      </c>
      <c r="I21" s="40">
        <v>51.542424242424246</v>
      </c>
      <c r="J21" s="40">
        <v>57.353030303030302</v>
      </c>
      <c r="L21" s="40">
        <f t="shared" si="0"/>
        <v>33.410606060606064</v>
      </c>
      <c r="M21" s="40">
        <f t="shared" si="1"/>
        <v>39.421212121212129</v>
      </c>
    </row>
    <row r="22" spans="3:13" ht="9.4499999999999993" customHeight="1" x14ac:dyDescent="0.15">
      <c r="C22" s="21">
        <v>14</v>
      </c>
      <c r="D22" s="40">
        <v>31.451515151515157</v>
      </c>
      <c r="E22" s="40">
        <v>36.054545454545448</v>
      </c>
      <c r="F22" s="40">
        <v>35.6</v>
      </c>
      <c r="G22" s="40">
        <v>36.950000000000003</v>
      </c>
      <c r="H22" s="40">
        <v>38.536363636363632</v>
      </c>
      <c r="I22" s="40">
        <v>53.528787878787874</v>
      </c>
      <c r="J22" s="40">
        <v>60.936363636363637</v>
      </c>
      <c r="L22" s="40">
        <f t="shared" si="0"/>
        <v>35.718484848484849</v>
      </c>
      <c r="M22" s="40">
        <f t="shared" si="1"/>
        <v>41.865367965367966</v>
      </c>
    </row>
    <row r="23" spans="3:13" ht="9.4499999999999993" customHeight="1" x14ac:dyDescent="0.15">
      <c r="C23" s="21">
        <v>15</v>
      </c>
      <c r="D23" s="40">
        <v>38.239393939393942</v>
      </c>
      <c r="E23" s="40">
        <v>39.377272727272732</v>
      </c>
      <c r="F23" s="40">
        <v>38.86818181818181</v>
      </c>
      <c r="G23" s="40">
        <v>39.290909090909082</v>
      </c>
      <c r="H23" s="40">
        <v>44.090909090909093</v>
      </c>
      <c r="I23" s="40">
        <v>58.154545454545456</v>
      </c>
      <c r="J23" s="40">
        <v>58.730303030303034</v>
      </c>
      <c r="L23" s="40">
        <f t="shared" si="0"/>
        <v>39.973333333333329</v>
      </c>
      <c r="M23" s="40">
        <f t="shared" si="1"/>
        <v>45.250216450216449</v>
      </c>
    </row>
    <row r="24" spans="3:13" ht="9.4499999999999993" customHeight="1" x14ac:dyDescent="0.15">
      <c r="C24" s="21">
        <v>16</v>
      </c>
      <c r="D24" s="40">
        <v>60.500000000000007</v>
      </c>
      <c r="E24" s="40">
        <v>61.422727272727265</v>
      </c>
      <c r="F24" s="40">
        <v>65.390909090909076</v>
      </c>
      <c r="G24" s="40">
        <v>60.040909090909089</v>
      </c>
      <c r="H24" s="40">
        <v>65.827272727272728</v>
      </c>
      <c r="I24" s="40">
        <v>52.674242424242422</v>
      </c>
      <c r="J24" s="40">
        <v>48.389393939393941</v>
      </c>
      <c r="L24" s="40">
        <f t="shared" si="0"/>
        <v>62.63636363636364</v>
      </c>
      <c r="M24" s="40">
        <f t="shared" si="1"/>
        <v>59.177922077922076</v>
      </c>
    </row>
    <row r="25" spans="3:13" ht="9.4499999999999993" customHeight="1" x14ac:dyDescent="0.15">
      <c r="C25" s="21">
        <v>17</v>
      </c>
      <c r="D25" s="40">
        <v>85.11515151515151</v>
      </c>
      <c r="E25" s="40">
        <v>86.786363636363632</v>
      </c>
      <c r="F25" s="40">
        <v>88.38636363636364</v>
      </c>
      <c r="G25" s="40">
        <v>86.663636363636357</v>
      </c>
      <c r="H25" s="40">
        <v>69.52272727272728</v>
      </c>
      <c r="I25" s="40">
        <v>40.713636363636354</v>
      </c>
      <c r="J25" s="40">
        <v>38.878787878787875</v>
      </c>
      <c r="L25" s="40">
        <f t="shared" si="0"/>
        <v>83.294848484848472</v>
      </c>
      <c r="M25" s="40">
        <f t="shared" si="1"/>
        <v>70.866666666666646</v>
      </c>
    </row>
    <row r="26" spans="3:13" ht="9.4499999999999993" customHeight="1" x14ac:dyDescent="0.15">
      <c r="C26" s="21">
        <v>18</v>
      </c>
      <c r="D26" s="40">
        <v>59.890909090909091</v>
      </c>
      <c r="E26" s="40">
        <v>64.259090909090901</v>
      </c>
      <c r="F26" s="40">
        <v>64.204545454545453</v>
      </c>
      <c r="G26" s="40">
        <v>63.627272727272725</v>
      </c>
      <c r="H26" s="40">
        <v>46.795454545454547</v>
      </c>
      <c r="I26" s="40">
        <v>27.933333333333334</v>
      </c>
      <c r="J26" s="40">
        <v>27.369696969696967</v>
      </c>
      <c r="L26" s="40">
        <f t="shared" si="0"/>
        <v>59.75545454545454</v>
      </c>
      <c r="M26" s="40">
        <f t="shared" si="1"/>
        <v>50.582900432900431</v>
      </c>
    </row>
    <row r="27" spans="3:13" ht="9.4499999999999993" customHeight="1" x14ac:dyDescent="0.15">
      <c r="C27" s="21">
        <v>19</v>
      </c>
      <c r="D27" s="40">
        <v>28.016666666666666</v>
      </c>
      <c r="E27" s="40">
        <v>34.277272727272731</v>
      </c>
      <c r="F27" s="40">
        <v>30.381818181818183</v>
      </c>
      <c r="G27" s="40">
        <v>33.004545454545458</v>
      </c>
      <c r="H27" s="40">
        <v>26.486363636363635</v>
      </c>
      <c r="I27" s="40">
        <v>18.33939393939394</v>
      </c>
      <c r="J27" s="40">
        <v>17.043939393939393</v>
      </c>
      <c r="L27" s="40">
        <f t="shared" si="0"/>
        <v>30.433333333333337</v>
      </c>
      <c r="M27" s="40">
        <f t="shared" si="1"/>
        <v>26.792857142857144</v>
      </c>
    </row>
    <row r="28" spans="3:13" ht="9.4499999999999993" customHeight="1" x14ac:dyDescent="0.15">
      <c r="C28" s="21">
        <v>20</v>
      </c>
      <c r="D28" s="40">
        <v>15.583333333333332</v>
      </c>
      <c r="E28" s="40">
        <v>19.122727272727275</v>
      </c>
      <c r="F28" s="40">
        <v>16.740909090909092</v>
      </c>
      <c r="G28" s="40">
        <v>17.881818181818183</v>
      </c>
      <c r="H28" s="40">
        <v>13.504545454545454</v>
      </c>
      <c r="I28" s="40">
        <v>12.513636363636362</v>
      </c>
      <c r="J28" s="40">
        <v>11.515151515151516</v>
      </c>
      <c r="L28" s="40">
        <f t="shared" si="0"/>
        <v>16.566666666666666</v>
      </c>
      <c r="M28" s="40">
        <f t="shared" si="1"/>
        <v>15.266017316017315</v>
      </c>
    </row>
    <row r="29" spans="3:13" ht="9.4499999999999993" customHeight="1" x14ac:dyDescent="0.15">
      <c r="C29" s="21">
        <v>21</v>
      </c>
      <c r="D29" s="40">
        <v>7.8727272727272712</v>
      </c>
      <c r="E29" s="40">
        <v>8.3090909090909104</v>
      </c>
      <c r="F29" s="40">
        <v>7.6136363636363633</v>
      </c>
      <c r="G29" s="40">
        <v>9.0272727272727273</v>
      </c>
      <c r="H29" s="40">
        <v>6.8863636363636367</v>
      </c>
      <c r="I29" s="40">
        <v>6.2469696969696962</v>
      </c>
      <c r="J29" s="40">
        <v>5.4378787878787875</v>
      </c>
      <c r="L29" s="40">
        <f t="shared" si="0"/>
        <v>7.9418181818181806</v>
      </c>
      <c r="M29" s="40">
        <f t="shared" si="1"/>
        <v>7.3419913419913412</v>
      </c>
    </row>
    <row r="30" spans="3:13" ht="9.4499999999999993" customHeight="1" x14ac:dyDescent="0.15">
      <c r="C30" s="21">
        <v>22</v>
      </c>
      <c r="D30" s="40">
        <v>2.9530303030303031</v>
      </c>
      <c r="E30" s="40">
        <v>3.8409090909090908</v>
      </c>
      <c r="F30" s="40">
        <v>3.6590909090909092</v>
      </c>
      <c r="G30" s="40">
        <v>3.8227272727272728</v>
      </c>
      <c r="H30" s="40">
        <v>3.540909090909091</v>
      </c>
      <c r="I30" s="40">
        <v>2.1863636363636365</v>
      </c>
      <c r="J30" s="40">
        <v>1.4878787878787878</v>
      </c>
      <c r="L30" s="40">
        <f t="shared" si="0"/>
        <v>3.5633333333333335</v>
      </c>
      <c r="M30" s="40">
        <f t="shared" si="1"/>
        <v>3.0701298701298705</v>
      </c>
    </row>
    <row r="31" spans="3:13" ht="9.4499999999999993" customHeight="1" x14ac:dyDescent="0.15">
      <c r="C31" s="21">
        <v>23</v>
      </c>
      <c r="D31" s="40">
        <v>0.83636363636363642</v>
      </c>
      <c r="E31" s="40">
        <v>1.009090909090909</v>
      </c>
      <c r="F31" s="40">
        <v>0.90909090909090906</v>
      </c>
      <c r="G31" s="40">
        <v>1.0954545454545455</v>
      </c>
      <c r="H31" s="40">
        <v>0.97727272727272729</v>
      </c>
      <c r="I31" s="40">
        <v>0.6803030303030303</v>
      </c>
      <c r="J31" s="40">
        <v>0.73636363636363633</v>
      </c>
      <c r="L31" s="40">
        <f t="shared" si="0"/>
        <v>0.96545454545454545</v>
      </c>
      <c r="M31" s="40">
        <f t="shared" si="1"/>
        <v>0.891991341991342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556.60151515151517</v>
      </c>
      <c r="E33" s="40">
        <f t="shared" ref="E33:J33" si="2">SUM(E15:E26)</f>
        <v>574.4545454545455</v>
      </c>
      <c r="F33" s="40">
        <f t="shared" si="2"/>
        <v>593.72727272727286</v>
      </c>
      <c r="G33" s="40">
        <f t="shared" si="2"/>
        <v>567.13636363636363</v>
      </c>
      <c r="H33" s="40">
        <f t="shared" si="2"/>
        <v>547.20909090909095</v>
      </c>
      <c r="I33" s="40">
        <f t="shared" si="2"/>
        <v>494.46666666666664</v>
      </c>
      <c r="J33" s="40">
        <f t="shared" si="2"/>
        <v>512.47121212121215</v>
      </c>
      <c r="L33" s="40">
        <f>SUM(L15:L26)</f>
        <v>567.82575757575751</v>
      </c>
      <c r="M33" s="40">
        <f>SUM(M15:M26)</f>
        <v>549.43809523809523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169.59393939393939</v>
      </c>
      <c r="E34" s="40">
        <f t="shared" ref="E34:J34" si="3">SUM(E15:E17)</f>
        <v>176.97272727272724</v>
      </c>
      <c r="F34" s="40">
        <f t="shared" si="3"/>
        <v>180.54090909090911</v>
      </c>
      <c r="G34" s="40">
        <f t="shared" si="3"/>
        <v>164.77727272727273</v>
      </c>
      <c r="H34" s="40">
        <f t="shared" si="3"/>
        <v>150.94999999999999</v>
      </c>
      <c r="I34" s="40">
        <f t="shared" si="3"/>
        <v>66.583333333333314</v>
      </c>
      <c r="J34" s="40">
        <f t="shared" si="3"/>
        <v>61.053030303030305</v>
      </c>
      <c r="L34" s="40">
        <f>SUM(L15:L17)</f>
        <v>168.56696969696969</v>
      </c>
      <c r="M34" s="40">
        <f>SUM(M15:M17)</f>
        <v>138.6387445887446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181.50151515151518</v>
      </c>
      <c r="E35" s="40">
        <f t="shared" ref="E35:J35" si="4">SUM(E18:E23)</f>
        <v>185.01363636363635</v>
      </c>
      <c r="F35" s="40">
        <f t="shared" si="4"/>
        <v>195.20454545454544</v>
      </c>
      <c r="G35" s="40">
        <f t="shared" si="4"/>
        <v>192.02727272727273</v>
      </c>
      <c r="H35" s="40">
        <f t="shared" si="4"/>
        <v>214.11363636363637</v>
      </c>
      <c r="I35" s="40">
        <f t="shared" si="4"/>
        <v>306.56212121212121</v>
      </c>
      <c r="J35" s="40">
        <f t="shared" si="4"/>
        <v>336.780303030303</v>
      </c>
      <c r="L35" s="40">
        <f>SUM(L18:L23)</f>
        <v>193.5721212121212</v>
      </c>
      <c r="M35" s="40">
        <f>SUM(M18:M23)</f>
        <v>230.17186147186149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205.5060606060606</v>
      </c>
      <c r="E36" s="40">
        <f t="shared" ref="E36:J36" si="5">SUM(E24:E26)</f>
        <v>212.46818181818179</v>
      </c>
      <c r="F36" s="40">
        <f t="shared" si="5"/>
        <v>217.98181818181814</v>
      </c>
      <c r="G36" s="40">
        <f t="shared" si="5"/>
        <v>210.33181818181816</v>
      </c>
      <c r="H36" s="40">
        <f t="shared" si="5"/>
        <v>182.14545454545458</v>
      </c>
      <c r="I36" s="40">
        <f t="shared" si="5"/>
        <v>121.32121212121211</v>
      </c>
      <c r="J36" s="40">
        <f t="shared" si="5"/>
        <v>114.63787878787878</v>
      </c>
      <c r="L36" s="40">
        <f>SUM(L24:L26)</f>
        <v>205.68666666666667</v>
      </c>
      <c r="M36" s="40">
        <f>SUM(M24:M26)</f>
        <v>180.62748917748917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638.04090909090917</v>
      </c>
      <c r="E37" s="40">
        <f t="shared" ref="E37:J37" si="6">SUM(E8:E31)</f>
        <v>672.64999999999986</v>
      </c>
      <c r="F37" s="40">
        <f t="shared" si="6"/>
        <v>681.5181818181818</v>
      </c>
      <c r="G37" s="40">
        <f t="shared" si="6"/>
        <v>662.2227272727273</v>
      </c>
      <c r="H37" s="40">
        <f t="shared" si="6"/>
        <v>624.92272727272723</v>
      </c>
      <c r="I37" s="40">
        <f t="shared" si="6"/>
        <v>544.46060606060587</v>
      </c>
      <c r="J37" s="40">
        <f t="shared" si="6"/>
        <v>556.4606060606061</v>
      </c>
      <c r="L37" s="40">
        <f>SUM(L8:L31)</f>
        <v>655.87090909090921</v>
      </c>
      <c r="M37" s="40">
        <f>SUM(M8:M31)</f>
        <v>625.75367965367968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38" t="s">
        <v>109</v>
      </c>
    </row>
    <row r="43" spans="2:30" ht="9.4499999999999993" customHeight="1" x14ac:dyDescent="0.15">
      <c r="B43" s="39" t="s">
        <v>110</v>
      </c>
      <c r="C43" s="35">
        <v>633.84999999999991</v>
      </c>
      <c r="D43" s="35">
        <v>511.70000000000005</v>
      </c>
      <c r="E43" s="35">
        <v>594.1</v>
      </c>
      <c r="F43" s="35">
        <v>575.11999999999989</v>
      </c>
      <c r="G43" s="35">
        <v>711.7833333333333</v>
      </c>
      <c r="H43" s="35">
        <v>561.55999999999995</v>
      </c>
      <c r="I43" s="35">
        <v>552.07999999999993</v>
      </c>
      <c r="J43" s="35">
        <v>557.77</v>
      </c>
      <c r="K43" s="35">
        <v>632.47</v>
      </c>
      <c r="L43" s="35">
        <v>439.25</v>
      </c>
      <c r="M43" s="35">
        <v>476.4</v>
      </c>
      <c r="N43" s="35"/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111</v>
      </c>
      <c r="C44" s="35">
        <v>701.34999999999991</v>
      </c>
      <c r="D44" s="35">
        <v>569.55000000000018</v>
      </c>
      <c r="E44" s="35">
        <v>654.79999999999995</v>
      </c>
      <c r="F44" s="35">
        <v>657.22</v>
      </c>
      <c r="G44" s="35">
        <v>849.02</v>
      </c>
      <c r="H44" s="35">
        <v>702.04</v>
      </c>
      <c r="I44" s="35">
        <v>684.73</v>
      </c>
      <c r="J44" s="35">
        <v>674.50999999999988</v>
      </c>
      <c r="K44" s="35">
        <v>715.76</v>
      </c>
      <c r="L44" s="35">
        <v>484.29999999999995</v>
      </c>
      <c r="M44" s="35">
        <v>521.30000000000007</v>
      </c>
      <c r="N44" s="35"/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110</v>
      </c>
      <c r="C47" s="35">
        <v>185.33333333333331</v>
      </c>
      <c r="D47" s="35">
        <v>159.00000000000003</v>
      </c>
      <c r="E47" s="35">
        <v>320</v>
      </c>
      <c r="F47" s="35">
        <v>619</v>
      </c>
      <c r="G47" s="35">
        <v>844.2</v>
      </c>
      <c r="H47" s="35">
        <v>651.75</v>
      </c>
      <c r="I47" s="35">
        <v>465.75</v>
      </c>
      <c r="J47" s="35">
        <v>592</v>
      </c>
      <c r="K47" s="35">
        <v>558.5</v>
      </c>
      <c r="L47" s="35">
        <v>248.60000000000002</v>
      </c>
      <c r="M47" s="35">
        <v>795</v>
      </c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111</v>
      </c>
      <c r="C48" s="35">
        <v>199.66666666666666</v>
      </c>
      <c r="D48" s="35">
        <v>170.8</v>
      </c>
      <c r="E48" s="35">
        <v>335.75</v>
      </c>
      <c r="F48" s="35">
        <v>680</v>
      </c>
      <c r="G48" s="35">
        <v>959.4</v>
      </c>
      <c r="H48" s="35">
        <v>764.25</v>
      </c>
      <c r="I48" s="35">
        <v>534</v>
      </c>
      <c r="J48" s="35">
        <v>668.60000000000014</v>
      </c>
      <c r="K48" s="35">
        <v>603</v>
      </c>
      <c r="L48" s="35">
        <v>265.60000000000002</v>
      </c>
      <c r="M48" s="35">
        <v>808</v>
      </c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110</v>
      </c>
      <c r="C51" s="35">
        <v>151.33333333333334</v>
      </c>
      <c r="D51" s="35">
        <v>106.25</v>
      </c>
      <c r="E51" s="35">
        <v>280.5</v>
      </c>
      <c r="F51" s="35">
        <v>754</v>
      </c>
      <c r="G51" s="35">
        <v>784.6</v>
      </c>
      <c r="H51" s="35">
        <v>679.75</v>
      </c>
      <c r="I51" s="35">
        <v>681</v>
      </c>
      <c r="J51" s="35">
        <v>597</v>
      </c>
      <c r="K51" s="35">
        <v>683.25</v>
      </c>
      <c r="L51" s="35">
        <v>562</v>
      </c>
      <c r="M51" s="35">
        <v>357.5</v>
      </c>
      <c r="N51" s="35"/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111</v>
      </c>
      <c r="C52" s="35">
        <v>163</v>
      </c>
      <c r="D52" s="35">
        <v>116.25</v>
      </c>
      <c r="E52" s="35">
        <v>294</v>
      </c>
      <c r="F52" s="35">
        <v>799</v>
      </c>
      <c r="G52" s="35">
        <v>879.8</v>
      </c>
      <c r="H52" s="35">
        <v>756.75</v>
      </c>
      <c r="I52" s="35">
        <v>761.66666666666674</v>
      </c>
      <c r="J52" s="35">
        <v>669.59999999999991</v>
      </c>
      <c r="K52" s="35">
        <v>733</v>
      </c>
      <c r="L52" s="35">
        <v>580</v>
      </c>
      <c r="M52" s="35">
        <v>368</v>
      </c>
      <c r="N52" s="35"/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363" display="Index" xr:uid="{44F0AED1-09AA-46A1-8DEA-39FFDAAE000B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E43B9-E0C4-4E8C-953C-960208C882E7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9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9"/>
      <c r="F2" s="45" t="s">
        <v>132</v>
      </c>
      <c r="G2" s="46"/>
      <c r="H2" s="46"/>
      <c r="I2" s="46"/>
      <c r="J2" s="46"/>
      <c r="P2" s="11"/>
    </row>
    <row r="3" spans="1:27" ht="13.2" x14ac:dyDescent="0.25">
      <c r="D3" s="47" t="s">
        <v>137</v>
      </c>
      <c r="E3" s="46"/>
      <c r="F3" s="46"/>
      <c r="G3" s="9"/>
      <c r="H3" s="48" t="s">
        <v>32</v>
      </c>
      <c r="I3" s="46"/>
      <c r="J3" s="46"/>
      <c r="K3" s="46"/>
      <c r="L3" s="46"/>
      <c r="M3" s="46"/>
      <c r="N3" s="46"/>
      <c r="P3" s="10"/>
      <c r="Q3" s="38"/>
      <c r="R3" s="13" t="s">
        <v>65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38"/>
      <c r="D6" s="38"/>
      <c r="E6" s="38"/>
      <c r="F6" s="38"/>
      <c r="G6" s="38"/>
      <c r="H6" s="38"/>
      <c r="O6" s="18" t="s">
        <v>73</v>
      </c>
      <c r="P6" s="19">
        <v>108.94999999999999</v>
      </c>
      <c r="Q6" s="19">
        <v>115.09583333333333</v>
      </c>
      <c r="R6" s="19">
        <v>109.40833333333335</v>
      </c>
      <c r="S6" s="19">
        <v>112.03333333333333</v>
      </c>
      <c r="T6" s="19">
        <v>103.83333333333334</v>
      </c>
      <c r="U6" s="19">
        <v>100.39027777777777</v>
      </c>
      <c r="V6" s="19">
        <v>122.22083333333333</v>
      </c>
      <c r="W6" s="16"/>
      <c r="X6" s="16"/>
      <c r="Y6" s="16"/>
      <c r="Z6" s="16"/>
      <c r="AA6" s="16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8" t="s">
        <v>74</v>
      </c>
      <c r="P7" s="19">
        <v>93.687500000000028</v>
      </c>
      <c r="Q7" s="19">
        <v>102.22083333333333</v>
      </c>
      <c r="R7" s="19">
        <v>87.916666666666671</v>
      </c>
      <c r="S7" s="19">
        <v>93.199999999999989</v>
      </c>
      <c r="T7" s="19">
        <v>86.67916666666666</v>
      </c>
      <c r="U7" s="19">
        <v>83.847222222222229</v>
      </c>
      <c r="V7" s="19">
        <v>102.05833333333332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202.63750000000002</v>
      </c>
      <c r="Q8" s="19">
        <f t="shared" ref="Q8:V8" si="0">SUM(Q6:Q7)</f>
        <v>217.31666666666666</v>
      </c>
      <c r="R8" s="19">
        <f t="shared" si="0"/>
        <v>197.32500000000002</v>
      </c>
      <c r="S8" s="19">
        <f t="shared" si="0"/>
        <v>205.23333333333332</v>
      </c>
      <c r="T8" s="19">
        <f t="shared" si="0"/>
        <v>190.51249999999999</v>
      </c>
      <c r="U8" s="19">
        <f t="shared" si="0"/>
        <v>184.23750000000001</v>
      </c>
      <c r="V8" s="19">
        <f t="shared" si="0"/>
        <v>224.27916666666664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67.099999999999994</v>
      </c>
      <c r="Q10" s="19">
        <v>49.949999999999996</v>
      </c>
      <c r="R10" s="19">
        <v>58.679999999999993</v>
      </c>
      <c r="S10" s="19">
        <v>128.6</v>
      </c>
      <c r="T10" s="19">
        <v>189.19</v>
      </c>
      <c r="U10" s="19">
        <v>166.18999999999997</v>
      </c>
      <c r="V10" s="19">
        <v>158.52000000000001</v>
      </c>
      <c r="W10" s="19">
        <v>159.66</v>
      </c>
      <c r="X10" s="19">
        <v>146.07</v>
      </c>
      <c r="Y10" s="19">
        <v>77.33</v>
      </c>
      <c r="Z10" s="19">
        <v>78.210000000000008</v>
      </c>
      <c r="AA10" s="19">
        <v>38.870000000000012</v>
      </c>
    </row>
    <row r="11" spans="1:27" ht="9.4499999999999993" customHeight="1" x14ac:dyDescent="0.15">
      <c r="C11" s="21"/>
      <c r="O11" s="18" t="s">
        <v>89</v>
      </c>
      <c r="P11" s="19">
        <v>52.349999999999994</v>
      </c>
      <c r="Q11" s="19">
        <v>28.049999999999997</v>
      </c>
      <c r="R11" s="19">
        <v>52.36999999999999</v>
      </c>
      <c r="S11" s="19">
        <v>114.86999999999999</v>
      </c>
      <c r="T11" s="19">
        <v>161.37</v>
      </c>
      <c r="U11" s="19">
        <v>142.10000000000002</v>
      </c>
      <c r="V11" s="19">
        <v>137.01999999999998</v>
      </c>
      <c r="W11" s="19">
        <v>130.75</v>
      </c>
      <c r="X11" s="19">
        <v>129.28</v>
      </c>
      <c r="Y11" s="19">
        <v>64.940000000000012</v>
      </c>
      <c r="Z11" s="19">
        <v>70.059999999999988</v>
      </c>
      <c r="AA11" s="19">
        <v>29.729999999999997</v>
      </c>
    </row>
    <row r="12" spans="1:27" ht="9.4499999999999993" customHeight="1" x14ac:dyDescent="0.15">
      <c r="C12" s="21"/>
      <c r="O12" s="18" t="s">
        <v>90</v>
      </c>
      <c r="P12" s="19">
        <f>SUM(P10:P11)</f>
        <v>119.44999999999999</v>
      </c>
      <c r="Q12" s="19">
        <f t="shared" ref="Q12:AA12" si="1">SUM(Q10:Q11)</f>
        <v>78</v>
      </c>
      <c r="R12" s="19">
        <f t="shared" si="1"/>
        <v>111.04999999999998</v>
      </c>
      <c r="S12" s="19">
        <f t="shared" si="1"/>
        <v>243.46999999999997</v>
      </c>
      <c r="T12" s="19">
        <f t="shared" si="1"/>
        <v>350.56</v>
      </c>
      <c r="U12" s="19">
        <f t="shared" si="1"/>
        <v>308.28999999999996</v>
      </c>
      <c r="V12" s="19">
        <f t="shared" si="1"/>
        <v>295.53999999999996</v>
      </c>
      <c r="W12" s="19">
        <f t="shared" si="1"/>
        <v>290.40999999999997</v>
      </c>
      <c r="X12" s="19">
        <f t="shared" si="1"/>
        <v>275.35000000000002</v>
      </c>
      <c r="Y12" s="19">
        <f t="shared" si="1"/>
        <v>142.27000000000001</v>
      </c>
      <c r="Z12" s="19">
        <f t="shared" si="1"/>
        <v>148.26999999999998</v>
      </c>
      <c r="AA12" s="19">
        <f t="shared" si="1"/>
        <v>68.600000000000009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>
        <v>180.88282828282829</v>
      </c>
      <c r="Q14" s="24">
        <v>218.50357142857146</v>
      </c>
      <c r="R14" s="24"/>
      <c r="S14" s="24"/>
      <c r="T14" s="25">
        <v>176.64592592592595</v>
      </c>
      <c r="U14" s="25">
        <v>190.95833333333329</v>
      </c>
      <c r="V14" s="25">
        <v>185.64833333333337</v>
      </c>
      <c r="W14" s="25">
        <v>134.74600000000001</v>
      </c>
      <c r="X14" s="25">
        <v>122.23305555555558</v>
      </c>
      <c r="Y14" s="19">
        <v>109.86416666666666</v>
      </c>
      <c r="Z14" s="16"/>
      <c r="AA14" s="16"/>
    </row>
    <row r="15" spans="1:27" ht="9.4499999999999993" customHeight="1" x14ac:dyDescent="0.2">
      <c r="C15" s="21"/>
      <c r="O15" s="18" t="s">
        <v>92</v>
      </c>
      <c r="P15" s="24">
        <v>170.22404040404047</v>
      </c>
      <c r="Q15" s="24">
        <v>199.1227182539682</v>
      </c>
      <c r="R15" s="25"/>
      <c r="S15" s="25"/>
      <c r="T15" s="25">
        <v>154.79074074074074</v>
      </c>
      <c r="U15" s="25">
        <v>163.4986111111111</v>
      </c>
      <c r="V15" s="25">
        <v>157.38638888888889</v>
      </c>
      <c r="W15" s="25">
        <v>118.50900000000001</v>
      </c>
      <c r="X15" s="25">
        <v>101.31750000000001</v>
      </c>
      <c r="Y15" s="19">
        <v>92.740833333333313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9">
        <f t="shared" ref="P16:X16" si="3">SUM(P14:P15)</f>
        <v>351.10686868686878</v>
      </c>
      <c r="Q16" s="19">
        <f t="shared" si="3"/>
        <v>417.62628968253966</v>
      </c>
      <c r="R16" s="19"/>
      <c r="S16" s="19"/>
      <c r="T16" s="19">
        <f t="shared" si="3"/>
        <v>331.43666666666672</v>
      </c>
      <c r="U16" s="19">
        <f t="shared" si="3"/>
        <v>354.45694444444439</v>
      </c>
      <c r="V16" s="19">
        <f t="shared" si="3"/>
        <v>343.03472222222229</v>
      </c>
      <c r="W16" s="19">
        <f t="shared" si="3"/>
        <v>253.25500000000002</v>
      </c>
      <c r="X16" s="19">
        <f t="shared" si="3"/>
        <v>223.5505555555556</v>
      </c>
      <c r="Y16" s="19">
        <f>SUM(Y14:Y15)</f>
        <v>202.60499999999996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3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94</v>
      </c>
      <c r="K83" s="34"/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365" display="Index" xr:uid="{67FAE1E7-0C56-4B5A-90C9-41B4C5EEA9CA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E6896-17B7-4368-BD93-277FD6D20459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9"/>
      <c r="F1" s="45" t="s">
        <v>98</v>
      </c>
      <c r="G1" s="46"/>
      <c r="H1" s="46"/>
      <c r="I1" s="46"/>
      <c r="J1" s="46"/>
    </row>
    <row r="2" spans="1:15" ht="13.2" x14ac:dyDescent="0.25">
      <c r="E2" s="9"/>
      <c r="F2" s="45" t="s">
        <v>132</v>
      </c>
      <c r="G2" s="46"/>
      <c r="H2" s="46"/>
      <c r="I2" s="46"/>
      <c r="J2" s="46"/>
    </row>
    <row r="3" spans="1:15" ht="13.2" x14ac:dyDescent="0.25">
      <c r="D3" s="47" t="s">
        <v>137</v>
      </c>
      <c r="E3" s="46"/>
      <c r="F3" s="46"/>
      <c r="G3" s="9"/>
      <c r="H3" s="53" t="s">
        <v>32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36</v>
      </c>
      <c r="C5" s="51"/>
      <c r="D5" s="15"/>
      <c r="O5" s="29"/>
    </row>
    <row r="6" spans="1:15" ht="9.4499999999999993" customHeight="1" x14ac:dyDescent="0.25">
      <c r="C6" s="49" t="s">
        <v>134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39" t="s">
        <v>66</v>
      </c>
      <c r="E7" s="39" t="s">
        <v>67</v>
      </c>
      <c r="F7" s="39" t="s">
        <v>68</v>
      </c>
      <c r="G7" s="39" t="s">
        <v>69</v>
      </c>
      <c r="H7" s="39" t="s">
        <v>70</v>
      </c>
      <c r="I7" s="39" t="s">
        <v>71</v>
      </c>
      <c r="J7" s="39" t="s">
        <v>72</v>
      </c>
      <c r="K7" s="39"/>
      <c r="L7" s="39" t="s">
        <v>101</v>
      </c>
      <c r="M7" s="39" t="s">
        <v>102</v>
      </c>
      <c r="O7" s="29"/>
    </row>
    <row r="8" spans="1:15" ht="9.4499999999999993" customHeight="1" x14ac:dyDescent="0.15">
      <c r="C8" s="21">
        <v>0</v>
      </c>
      <c r="D8" s="40">
        <v>0.125</v>
      </c>
      <c r="E8" s="40">
        <v>0.14583333333333334</v>
      </c>
      <c r="F8" s="40">
        <v>7.9166666666666663E-2</v>
      </c>
      <c r="G8" s="40">
        <v>0.19166666666666665</v>
      </c>
      <c r="H8" s="40">
        <v>0.16250000000000001</v>
      </c>
      <c r="I8" s="40">
        <v>0.26527777777777778</v>
      </c>
      <c r="J8" s="40">
        <v>0.22083333333333338</v>
      </c>
      <c r="L8" s="40">
        <f>AVERAGE(D8:H8)</f>
        <v>0.14083333333333334</v>
      </c>
      <c r="M8" s="40">
        <f>AVERAGE(D8:J8)</f>
        <v>0.17003968253968257</v>
      </c>
      <c r="O8" s="29"/>
    </row>
    <row r="9" spans="1:15" ht="9.4499999999999993" customHeight="1" x14ac:dyDescent="0.15">
      <c r="C9" s="21">
        <v>1</v>
      </c>
      <c r="D9" s="40">
        <v>5.8333333333333327E-2</v>
      </c>
      <c r="E9" s="40">
        <v>0.11666666666666665</v>
      </c>
      <c r="F9" s="40">
        <v>0.15416666666666665</v>
      </c>
      <c r="G9" s="40">
        <v>5.8333333333333327E-2</v>
      </c>
      <c r="H9" s="40">
        <v>0.10416666666666667</v>
      </c>
      <c r="I9" s="40">
        <v>0.33333333333333337</v>
      </c>
      <c r="J9" s="40">
        <v>8.1944444444444445E-2</v>
      </c>
      <c r="L9" s="40">
        <f t="shared" ref="L9:L31" si="0">AVERAGE(D9:H9)</f>
        <v>9.8333333333333328E-2</v>
      </c>
      <c r="M9" s="40">
        <f t="shared" ref="M9:M31" si="1">AVERAGE(D9:J9)</f>
        <v>0.12956349206349208</v>
      </c>
      <c r="O9" s="29"/>
    </row>
    <row r="10" spans="1:15" ht="9.4499999999999993" customHeight="1" x14ac:dyDescent="0.15">
      <c r="C10" s="21">
        <v>2</v>
      </c>
      <c r="D10" s="40">
        <v>0.10833333333333334</v>
      </c>
      <c r="E10" s="40">
        <v>9.5833333333333326E-2</v>
      </c>
      <c r="F10" s="40">
        <v>0.1125</v>
      </c>
      <c r="G10" s="40">
        <v>3.7499999999999999E-2</v>
      </c>
      <c r="H10" s="40">
        <v>7.4999999999999997E-2</v>
      </c>
      <c r="I10" s="40">
        <v>9.5833333333333326E-2</v>
      </c>
      <c r="J10" s="40">
        <v>0.23749999999999999</v>
      </c>
      <c r="L10" s="40">
        <f t="shared" si="0"/>
        <v>8.5833333333333331E-2</v>
      </c>
      <c r="M10" s="40">
        <f t="shared" si="1"/>
        <v>0.10892857142857142</v>
      </c>
      <c r="O10" s="29"/>
    </row>
    <row r="11" spans="1:15" ht="9.4499999999999993" customHeight="1" x14ac:dyDescent="0.15">
      <c r="C11" s="21">
        <v>3</v>
      </c>
      <c r="D11" s="40">
        <v>1.6666666666666666E-2</v>
      </c>
      <c r="E11" s="40">
        <v>3.7499999999999999E-2</v>
      </c>
      <c r="F11" s="40">
        <v>2.0833333333333332E-2</v>
      </c>
      <c r="G11" s="40">
        <v>5.8333333333333327E-2</v>
      </c>
      <c r="H11" s="40">
        <v>0.15833333333333333</v>
      </c>
      <c r="I11" s="40">
        <v>0.11249999999999999</v>
      </c>
      <c r="J11" s="40">
        <v>9.8611111111111108E-2</v>
      </c>
      <c r="L11" s="40">
        <f t="shared" si="0"/>
        <v>5.8333333333333327E-2</v>
      </c>
      <c r="M11" s="40">
        <f t="shared" si="1"/>
        <v>7.182539682539682E-2</v>
      </c>
      <c r="O11" s="29"/>
    </row>
    <row r="12" spans="1:15" ht="9.4499999999999993" customHeight="1" x14ac:dyDescent="0.15">
      <c r="C12" s="21">
        <v>4</v>
      </c>
      <c r="D12" s="40">
        <v>0.3</v>
      </c>
      <c r="E12" s="40">
        <v>0.33333333333333331</v>
      </c>
      <c r="F12" s="40">
        <v>0.35416666666666669</v>
      </c>
      <c r="G12" s="40">
        <v>0.34583333333333333</v>
      </c>
      <c r="H12" s="40">
        <v>0.39583333333333331</v>
      </c>
      <c r="I12" s="40">
        <v>0.10833333333333334</v>
      </c>
      <c r="J12" s="40">
        <v>5.8333333333333327E-2</v>
      </c>
      <c r="L12" s="40">
        <f t="shared" si="0"/>
        <v>0.34583333333333333</v>
      </c>
      <c r="M12" s="40">
        <f t="shared" si="1"/>
        <v>0.27083333333333337</v>
      </c>
    </row>
    <row r="13" spans="1:15" ht="9.4499999999999993" customHeight="1" x14ac:dyDescent="0.15">
      <c r="C13" s="21">
        <v>5</v>
      </c>
      <c r="D13" s="40">
        <v>3.3041666666666667</v>
      </c>
      <c r="E13" s="40">
        <v>3.7541666666666669</v>
      </c>
      <c r="F13" s="40">
        <v>3.5708333333333329</v>
      </c>
      <c r="G13" s="40">
        <v>3.7750000000000004</v>
      </c>
      <c r="H13" s="40">
        <v>3.3791666666666669</v>
      </c>
      <c r="I13" s="40">
        <v>1.05</v>
      </c>
      <c r="J13" s="40">
        <v>0.76111111111111107</v>
      </c>
      <c r="L13" s="40">
        <f t="shared" si="0"/>
        <v>3.5566666666666671</v>
      </c>
      <c r="M13" s="40">
        <f t="shared" si="1"/>
        <v>2.7992063492063499</v>
      </c>
    </row>
    <row r="14" spans="1:15" ht="9.4499999999999993" customHeight="1" x14ac:dyDescent="0.15">
      <c r="C14" s="21">
        <v>6</v>
      </c>
      <c r="D14" s="40">
        <v>5.3041666666666671</v>
      </c>
      <c r="E14" s="40">
        <v>6.1708333333333334</v>
      </c>
      <c r="F14" s="40">
        <v>5.7958333333333334</v>
      </c>
      <c r="G14" s="40">
        <v>5.7249999999999988</v>
      </c>
      <c r="H14" s="40">
        <v>5.2541666666666664</v>
      </c>
      <c r="I14" s="40">
        <v>1.375</v>
      </c>
      <c r="J14" s="40">
        <v>0.8041666666666667</v>
      </c>
      <c r="L14" s="40">
        <f t="shared" si="0"/>
        <v>5.65</v>
      </c>
      <c r="M14" s="40">
        <f t="shared" si="1"/>
        <v>4.3470238095238098</v>
      </c>
    </row>
    <row r="15" spans="1:15" ht="9.4499999999999993" customHeight="1" x14ac:dyDescent="0.15">
      <c r="C15" s="21">
        <v>7</v>
      </c>
      <c r="D15" s="40">
        <v>12.733333333333333</v>
      </c>
      <c r="E15" s="40">
        <v>15.345833333333331</v>
      </c>
      <c r="F15" s="40">
        <v>14.745833333333334</v>
      </c>
      <c r="G15" s="40">
        <v>13.220833333333333</v>
      </c>
      <c r="H15" s="40">
        <v>12.404166666666665</v>
      </c>
      <c r="I15" s="40">
        <v>3.6055555555555561</v>
      </c>
      <c r="J15" s="40">
        <v>2.973611111111111</v>
      </c>
      <c r="L15" s="40">
        <f t="shared" si="0"/>
        <v>13.690000000000001</v>
      </c>
      <c r="M15" s="40">
        <f t="shared" si="1"/>
        <v>10.718452380952382</v>
      </c>
    </row>
    <row r="16" spans="1:15" ht="9.4499999999999993" customHeight="1" x14ac:dyDescent="0.15">
      <c r="C16" s="21">
        <v>8</v>
      </c>
      <c r="D16" s="40">
        <v>14.779166666666667</v>
      </c>
      <c r="E16" s="40">
        <v>17.187499999999996</v>
      </c>
      <c r="F16" s="40">
        <v>16.6875</v>
      </c>
      <c r="G16" s="40">
        <v>14.220833333333335</v>
      </c>
      <c r="H16" s="40">
        <v>13.679166666666667</v>
      </c>
      <c r="I16" s="40">
        <v>6.3944444444444448</v>
      </c>
      <c r="J16" s="40">
        <v>6.8611111111111116</v>
      </c>
      <c r="L16" s="40">
        <f t="shared" si="0"/>
        <v>15.310833333333335</v>
      </c>
      <c r="M16" s="40">
        <f t="shared" si="1"/>
        <v>12.829960317460319</v>
      </c>
    </row>
    <row r="17" spans="3:13" ht="9.4499999999999993" customHeight="1" x14ac:dyDescent="0.15">
      <c r="C17" s="21">
        <v>9</v>
      </c>
      <c r="D17" s="40">
        <v>10.7875</v>
      </c>
      <c r="E17" s="40">
        <v>9.9416666666666664</v>
      </c>
      <c r="F17" s="40">
        <v>9.8583333333333343</v>
      </c>
      <c r="G17" s="40">
        <v>11.166666666666666</v>
      </c>
      <c r="H17" s="40">
        <v>9.8125</v>
      </c>
      <c r="I17" s="40">
        <v>11.138888888888889</v>
      </c>
      <c r="J17" s="40">
        <v>12.495833333333334</v>
      </c>
      <c r="L17" s="40">
        <f t="shared" si="0"/>
        <v>10.313333333333333</v>
      </c>
      <c r="M17" s="40">
        <f t="shared" si="1"/>
        <v>10.743055555555555</v>
      </c>
    </row>
    <row r="18" spans="3:13" ht="9.4499999999999993" customHeight="1" x14ac:dyDescent="0.15">
      <c r="C18" s="21">
        <v>10</v>
      </c>
      <c r="D18" s="40">
        <v>9.6458333333333339</v>
      </c>
      <c r="E18" s="40">
        <v>10.416666666666668</v>
      </c>
      <c r="F18" s="40">
        <v>9.4916666666666671</v>
      </c>
      <c r="G18" s="40">
        <v>9.9249999999999989</v>
      </c>
      <c r="H18" s="40">
        <v>11.216666666666669</v>
      </c>
      <c r="I18" s="40">
        <v>13.216666666666669</v>
      </c>
      <c r="J18" s="40">
        <v>18.270833333333336</v>
      </c>
      <c r="L18" s="40">
        <f t="shared" si="0"/>
        <v>10.139166666666666</v>
      </c>
      <c r="M18" s="40">
        <f t="shared" si="1"/>
        <v>11.740476190476191</v>
      </c>
    </row>
    <row r="19" spans="3:13" ht="9.4499999999999993" customHeight="1" x14ac:dyDescent="0.15">
      <c r="C19" s="21">
        <v>11</v>
      </c>
      <c r="D19" s="40">
        <v>10.966666666666667</v>
      </c>
      <c r="E19" s="40">
        <v>10.583333333333334</v>
      </c>
      <c r="F19" s="40">
        <v>9.4791666666666661</v>
      </c>
      <c r="G19" s="40">
        <v>11.620833333333334</v>
      </c>
      <c r="H19" s="40">
        <v>11.470833333333333</v>
      </c>
      <c r="I19" s="40">
        <v>17.220833333333335</v>
      </c>
      <c r="J19" s="40">
        <v>22.784722222222221</v>
      </c>
      <c r="L19" s="40">
        <f t="shared" si="0"/>
        <v>10.824166666666667</v>
      </c>
      <c r="M19" s="40">
        <f t="shared" si="1"/>
        <v>13.446626984126985</v>
      </c>
    </row>
    <row r="20" spans="3:13" ht="9.4499999999999993" customHeight="1" x14ac:dyDescent="0.15">
      <c r="C20" s="21">
        <v>12</v>
      </c>
      <c r="D20" s="40">
        <v>12.154166666666665</v>
      </c>
      <c r="E20" s="40">
        <v>12.066666666666666</v>
      </c>
      <c r="F20" s="40">
        <v>10.375</v>
      </c>
      <c r="G20" s="40">
        <v>11.366666666666667</v>
      </c>
      <c r="H20" s="40">
        <v>12.412500000000001</v>
      </c>
      <c r="I20" s="40">
        <v>17.524999999999999</v>
      </c>
      <c r="J20" s="40">
        <v>24.795833333333334</v>
      </c>
      <c r="L20" s="40">
        <f t="shared" si="0"/>
        <v>11.675000000000001</v>
      </c>
      <c r="M20" s="40">
        <f t="shared" si="1"/>
        <v>14.385119047619048</v>
      </c>
    </row>
    <row r="21" spans="3:13" ht="9.4499999999999993" customHeight="1" x14ac:dyDescent="0.15">
      <c r="C21" s="21">
        <v>13</v>
      </c>
      <c r="D21" s="40">
        <v>12.545833333333334</v>
      </c>
      <c r="E21" s="40">
        <v>13.608333333333334</v>
      </c>
      <c r="F21" s="40">
        <v>11.541666666666668</v>
      </c>
      <c r="G21" s="40">
        <v>12.233333333333334</v>
      </c>
      <c r="H21" s="40">
        <v>12.75</v>
      </c>
      <c r="I21" s="40">
        <v>18.909722222222221</v>
      </c>
      <c r="J21" s="40">
        <v>24.086111111111109</v>
      </c>
      <c r="L21" s="40">
        <f t="shared" si="0"/>
        <v>12.535833333333334</v>
      </c>
      <c r="M21" s="40">
        <f t="shared" si="1"/>
        <v>15.096428571428573</v>
      </c>
    </row>
    <row r="22" spans="3:13" ht="9.4499999999999993" customHeight="1" x14ac:dyDescent="0.15">
      <c r="C22" s="21">
        <v>14</v>
      </c>
      <c r="D22" s="40">
        <v>12.258333333333333</v>
      </c>
      <c r="E22" s="40">
        <v>13.766666666666666</v>
      </c>
      <c r="F22" s="40">
        <v>12.520833333333334</v>
      </c>
      <c r="G22" s="40">
        <v>14.083333333333332</v>
      </c>
      <c r="H22" s="40">
        <v>13.475</v>
      </c>
      <c r="I22" s="40">
        <v>18.745833333333334</v>
      </c>
      <c r="J22" s="40">
        <v>24.413888888888888</v>
      </c>
      <c r="L22" s="40">
        <f t="shared" si="0"/>
        <v>13.220833333333331</v>
      </c>
      <c r="M22" s="40">
        <f t="shared" si="1"/>
        <v>15.609126984126984</v>
      </c>
    </row>
    <row r="23" spans="3:13" ht="9.4499999999999993" customHeight="1" x14ac:dyDescent="0.15">
      <c r="C23" s="21">
        <v>15</v>
      </c>
      <c r="D23" s="40">
        <v>14.337499999999999</v>
      </c>
      <c r="E23" s="40">
        <v>15.795833333333334</v>
      </c>
      <c r="F23" s="40">
        <v>12.479166666666668</v>
      </c>
      <c r="G23" s="40">
        <v>14.25</v>
      </c>
      <c r="H23" s="40">
        <v>14.9125</v>
      </c>
      <c r="I23" s="40">
        <v>19.504166666666666</v>
      </c>
      <c r="J23" s="40">
        <v>24.237499999999997</v>
      </c>
      <c r="L23" s="40">
        <f t="shared" si="0"/>
        <v>14.354999999999999</v>
      </c>
      <c r="M23" s="40">
        <f t="shared" si="1"/>
        <v>16.50238095238095</v>
      </c>
    </row>
    <row r="24" spans="3:13" ht="9.4499999999999993" customHeight="1" x14ac:dyDescent="0.15">
      <c r="C24" s="21">
        <v>16</v>
      </c>
      <c r="D24" s="40">
        <v>19.44166666666667</v>
      </c>
      <c r="E24" s="40">
        <v>20.191666666666666</v>
      </c>
      <c r="F24" s="40">
        <v>18.245833333333334</v>
      </c>
      <c r="G24" s="40">
        <v>18.9375</v>
      </c>
      <c r="H24" s="40">
        <v>17.487500000000001</v>
      </c>
      <c r="I24" s="40">
        <v>16.908333333333331</v>
      </c>
      <c r="J24" s="40">
        <v>20.066666666666666</v>
      </c>
      <c r="L24" s="40">
        <f t="shared" si="0"/>
        <v>18.860833333333336</v>
      </c>
      <c r="M24" s="40">
        <f t="shared" si="1"/>
        <v>18.754166666666666</v>
      </c>
    </row>
    <row r="25" spans="3:13" ht="9.4499999999999993" customHeight="1" x14ac:dyDescent="0.15">
      <c r="C25" s="21">
        <v>17</v>
      </c>
      <c r="D25" s="40">
        <v>23.879166666666666</v>
      </c>
      <c r="E25" s="40">
        <v>24.387499999999999</v>
      </c>
      <c r="F25" s="40">
        <v>21.658333333333331</v>
      </c>
      <c r="G25" s="40">
        <v>23.091666666666665</v>
      </c>
      <c r="H25" s="40">
        <v>18.116666666666667</v>
      </c>
      <c r="I25" s="40">
        <v>14.002777777777778</v>
      </c>
      <c r="J25" s="40">
        <v>15.151388888888889</v>
      </c>
      <c r="L25" s="40">
        <f t="shared" si="0"/>
        <v>22.226666666666667</v>
      </c>
      <c r="M25" s="40">
        <f t="shared" si="1"/>
        <v>20.041071428571428</v>
      </c>
    </row>
    <row r="26" spans="3:13" ht="9.4499999999999993" customHeight="1" x14ac:dyDescent="0.15">
      <c r="C26" s="21">
        <v>18</v>
      </c>
      <c r="D26" s="40">
        <v>20.095833333333331</v>
      </c>
      <c r="E26" s="40">
        <v>20</v>
      </c>
      <c r="F26" s="40">
        <v>18.787500000000001</v>
      </c>
      <c r="G26" s="40">
        <v>19.179166666666667</v>
      </c>
      <c r="H26" s="40">
        <v>15.258333333333333</v>
      </c>
      <c r="I26" s="40">
        <v>9.7722222222222221</v>
      </c>
      <c r="J26" s="40">
        <v>12.012499999999999</v>
      </c>
      <c r="L26" s="40">
        <f t="shared" si="0"/>
        <v>18.664166666666667</v>
      </c>
      <c r="M26" s="40">
        <f t="shared" si="1"/>
        <v>16.443650793650793</v>
      </c>
    </row>
    <row r="27" spans="3:13" ht="9.4499999999999993" customHeight="1" x14ac:dyDescent="0.15">
      <c r="C27" s="21">
        <v>19</v>
      </c>
      <c r="D27" s="40">
        <v>10.662499999999998</v>
      </c>
      <c r="E27" s="40">
        <v>12.454166666666666</v>
      </c>
      <c r="F27" s="40">
        <v>10.925000000000001</v>
      </c>
      <c r="G27" s="40">
        <v>11.416666666666664</v>
      </c>
      <c r="H27" s="40">
        <v>9.3583333333333343</v>
      </c>
      <c r="I27" s="40">
        <v>6.5541666666666671</v>
      </c>
      <c r="J27" s="40">
        <v>6.677777777777778</v>
      </c>
      <c r="L27" s="40">
        <f t="shared" si="0"/>
        <v>10.963333333333333</v>
      </c>
      <c r="M27" s="40">
        <f t="shared" si="1"/>
        <v>9.7212301587301599</v>
      </c>
    </row>
    <row r="28" spans="3:13" ht="9.4499999999999993" customHeight="1" x14ac:dyDescent="0.15">
      <c r="C28" s="21">
        <v>20</v>
      </c>
      <c r="D28" s="40">
        <v>5.3916666666666657</v>
      </c>
      <c r="E28" s="40">
        <v>6.4041666666666668</v>
      </c>
      <c r="F28" s="40">
        <v>5.8541666666666661</v>
      </c>
      <c r="G28" s="40">
        <v>5.6083333333333334</v>
      </c>
      <c r="H28" s="40">
        <v>4.7291666666666661</v>
      </c>
      <c r="I28" s="40">
        <v>4.2125000000000004</v>
      </c>
      <c r="J28" s="40">
        <v>4.1541666666666668</v>
      </c>
      <c r="L28" s="40">
        <f t="shared" si="0"/>
        <v>5.5974999999999993</v>
      </c>
      <c r="M28" s="40">
        <f t="shared" si="1"/>
        <v>5.1934523809523805</v>
      </c>
    </row>
    <row r="29" spans="3:13" ht="9.4499999999999993" customHeight="1" x14ac:dyDescent="0.15">
      <c r="C29" s="21">
        <v>21</v>
      </c>
      <c r="D29" s="40">
        <v>2.5750000000000002</v>
      </c>
      <c r="E29" s="40">
        <v>2.7666666666666666</v>
      </c>
      <c r="F29" s="40">
        <v>2.8999999999999995</v>
      </c>
      <c r="G29" s="40">
        <v>2.979166666666667</v>
      </c>
      <c r="H29" s="40">
        <v>2.2833333333333332</v>
      </c>
      <c r="I29" s="40">
        <v>2.125</v>
      </c>
      <c r="J29" s="40">
        <v>2.0805555555555557</v>
      </c>
      <c r="L29" s="40">
        <f t="shared" si="0"/>
        <v>2.7008333333333336</v>
      </c>
      <c r="M29" s="40">
        <f t="shared" si="1"/>
        <v>2.529960317460318</v>
      </c>
    </row>
    <row r="30" spans="3:13" ht="9.4499999999999993" customHeight="1" x14ac:dyDescent="0.15">
      <c r="C30" s="21">
        <v>22</v>
      </c>
      <c r="D30" s="40">
        <v>0.97916666666666663</v>
      </c>
      <c r="E30" s="40">
        <v>1.4458333333333333</v>
      </c>
      <c r="F30" s="40">
        <v>1.425</v>
      </c>
      <c r="G30" s="40">
        <v>1.4291666666666667</v>
      </c>
      <c r="H30" s="40">
        <v>1.2875000000000001</v>
      </c>
      <c r="I30" s="40">
        <v>0.76666666666666672</v>
      </c>
      <c r="J30" s="40">
        <v>0.60416666666666663</v>
      </c>
      <c r="L30" s="40">
        <f t="shared" si="0"/>
        <v>1.3133333333333332</v>
      </c>
      <c r="M30" s="40">
        <f t="shared" si="1"/>
        <v>1.1339285714285714</v>
      </c>
    </row>
    <row r="31" spans="3:13" ht="9.4499999999999993" customHeight="1" x14ac:dyDescent="0.15">
      <c r="C31" s="21">
        <v>23</v>
      </c>
      <c r="D31" s="40">
        <v>0.18749999999999997</v>
      </c>
      <c r="E31" s="40">
        <v>0.3</v>
      </c>
      <c r="F31" s="40">
        <v>0.26250000000000001</v>
      </c>
      <c r="G31" s="40">
        <v>0.3125</v>
      </c>
      <c r="H31" s="40">
        <v>0.32916666666666666</v>
      </c>
      <c r="I31" s="40">
        <v>0.29444444444444445</v>
      </c>
      <c r="J31" s="40">
        <v>0.35000000000000003</v>
      </c>
      <c r="L31" s="40">
        <f t="shared" si="0"/>
        <v>0.27833333333333332</v>
      </c>
      <c r="M31" s="40">
        <f t="shared" si="1"/>
        <v>0.29087301587301584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173.625</v>
      </c>
      <c r="E33" s="40">
        <f t="shared" ref="E33:J33" si="2">SUM(E15:E26)</f>
        <v>183.29166666666666</v>
      </c>
      <c r="F33" s="40">
        <f t="shared" si="2"/>
        <v>165.87083333333334</v>
      </c>
      <c r="G33" s="40">
        <f t="shared" si="2"/>
        <v>173.29583333333335</v>
      </c>
      <c r="H33" s="40">
        <f t="shared" si="2"/>
        <v>162.99583333333334</v>
      </c>
      <c r="I33" s="40">
        <f t="shared" si="2"/>
        <v>166.94444444444443</v>
      </c>
      <c r="J33" s="40">
        <f t="shared" si="2"/>
        <v>208.14999999999998</v>
      </c>
      <c r="L33" s="40">
        <f>SUM(L15:L26)</f>
        <v>171.81583333333333</v>
      </c>
      <c r="M33" s="40">
        <f>SUM(M15:M26)</f>
        <v>176.31051587301587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38.299999999999997</v>
      </c>
      <c r="E34" s="40">
        <f t="shared" ref="E34:J34" si="3">SUM(E15:E17)</f>
        <v>42.474999999999994</v>
      </c>
      <c r="F34" s="40">
        <f t="shared" si="3"/>
        <v>41.291666666666671</v>
      </c>
      <c r="G34" s="40">
        <f t="shared" si="3"/>
        <v>38.608333333333334</v>
      </c>
      <c r="H34" s="40">
        <f t="shared" si="3"/>
        <v>35.895833333333329</v>
      </c>
      <c r="I34" s="40">
        <f t="shared" si="3"/>
        <v>21.138888888888889</v>
      </c>
      <c r="J34" s="40">
        <f t="shared" si="3"/>
        <v>22.330555555555556</v>
      </c>
      <c r="L34" s="40">
        <f>SUM(L15:L17)</f>
        <v>39.314166666666665</v>
      </c>
      <c r="M34" s="40">
        <f>SUM(M15:M17)</f>
        <v>34.291468253968254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71.908333333333331</v>
      </c>
      <c r="E35" s="40">
        <f t="shared" ref="E35:J35" si="4">SUM(E18:E23)</f>
        <v>76.237499999999997</v>
      </c>
      <c r="F35" s="40">
        <f t="shared" si="4"/>
        <v>65.887500000000003</v>
      </c>
      <c r="G35" s="40">
        <f t="shared" si="4"/>
        <v>73.479166666666671</v>
      </c>
      <c r="H35" s="40">
        <f t="shared" si="4"/>
        <v>76.237499999999997</v>
      </c>
      <c r="I35" s="40">
        <f t="shared" si="4"/>
        <v>105.12222222222223</v>
      </c>
      <c r="J35" s="40">
        <f t="shared" si="4"/>
        <v>138.5888888888889</v>
      </c>
      <c r="L35" s="40">
        <f>SUM(L18:L23)</f>
        <v>72.75</v>
      </c>
      <c r="M35" s="40">
        <f>SUM(M18:M23)</f>
        <v>86.780158730158732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63.416666666666671</v>
      </c>
      <c r="E36" s="40">
        <f t="shared" ref="E36:J36" si="5">SUM(E24:E26)</f>
        <v>64.579166666666666</v>
      </c>
      <c r="F36" s="40">
        <f t="shared" si="5"/>
        <v>58.69166666666667</v>
      </c>
      <c r="G36" s="40">
        <f t="shared" si="5"/>
        <v>61.208333333333336</v>
      </c>
      <c r="H36" s="40">
        <f t="shared" si="5"/>
        <v>50.862500000000004</v>
      </c>
      <c r="I36" s="40">
        <f t="shared" si="5"/>
        <v>40.683333333333337</v>
      </c>
      <c r="J36" s="40">
        <f t="shared" si="5"/>
        <v>47.230555555555554</v>
      </c>
      <c r="L36" s="40">
        <f>SUM(L24:L26)</f>
        <v>59.751666666666672</v>
      </c>
      <c r="M36" s="40">
        <f>SUM(M24:M26)</f>
        <v>55.23888888888888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202.63749999999996</v>
      </c>
      <c r="E37" s="40">
        <f t="shared" ref="E37:J37" si="6">SUM(E8:E31)</f>
        <v>217.31666666666666</v>
      </c>
      <c r="F37" s="40">
        <f t="shared" si="6"/>
        <v>197.32499999999999</v>
      </c>
      <c r="G37" s="40">
        <f t="shared" si="6"/>
        <v>205.23333333333332</v>
      </c>
      <c r="H37" s="40">
        <f t="shared" si="6"/>
        <v>190.51249999999999</v>
      </c>
      <c r="I37" s="40">
        <f t="shared" si="6"/>
        <v>184.23750000000001</v>
      </c>
      <c r="J37" s="40">
        <f t="shared" si="6"/>
        <v>224.27916666666661</v>
      </c>
      <c r="L37" s="40">
        <f>SUM(L8:L31)</f>
        <v>202.60499999999999</v>
      </c>
      <c r="M37" s="40">
        <f>SUM(M8:M31)</f>
        <v>203.07738095238093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38" t="s">
        <v>109</v>
      </c>
    </row>
    <row r="43" spans="2:30" ht="9.4499999999999993" customHeight="1" x14ac:dyDescent="0.15">
      <c r="B43" s="39" t="s">
        <v>110</v>
      </c>
      <c r="C43" s="35">
        <v>108.15</v>
      </c>
      <c r="D43" s="35">
        <v>69.75</v>
      </c>
      <c r="E43" s="35">
        <v>102.49000000000001</v>
      </c>
      <c r="F43" s="35">
        <v>213.89</v>
      </c>
      <c r="G43" s="35">
        <v>288.79000000000002</v>
      </c>
      <c r="H43" s="35">
        <v>240.85000000000002</v>
      </c>
      <c r="I43" s="35">
        <v>235.52</v>
      </c>
      <c r="J43" s="35">
        <v>235.20000000000005</v>
      </c>
      <c r="K43" s="35">
        <v>243.15000000000003</v>
      </c>
      <c r="L43" s="35">
        <v>129.24</v>
      </c>
      <c r="M43" s="35">
        <v>133.61000000000001</v>
      </c>
      <c r="N43" s="35">
        <v>61.150000000000006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111</v>
      </c>
      <c r="C44" s="35">
        <v>119.44999999999999</v>
      </c>
      <c r="D44" s="35">
        <v>78</v>
      </c>
      <c r="E44" s="35">
        <v>111.04999999999998</v>
      </c>
      <c r="F44" s="35">
        <v>243.46999999999997</v>
      </c>
      <c r="G44" s="35">
        <v>350.56</v>
      </c>
      <c r="H44" s="35">
        <v>308.28999999999996</v>
      </c>
      <c r="I44" s="35">
        <v>295.53999999999996</v>
      </c>
      <c r="J44" s="35">
        <v>290.40999999999997</v>
      </c>
      <c r="K44" s="35">
        <v>275.35000000000002</v>
      </c>
      <c r="L44" s="35">
        <v>142.27000000000001</v>
      </c>
      <c r="M44" s="35">
        <v>148.26999999999998</v>
      </c>
      <c r="N44" s="35">
        <v>68.600000000000009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110</v>
      </c>
      <c r="C47" s="35">
        <v>52.333333333333329</v>
      </c>
      <c r="D47" s="35">
        <v>41.6</v>
      </c>
      <c r="E47" s="35">
        <v>74.5</v>
      </c>
      <c r="F47" s="35">
        <v>210.75</v>
      </c>
      <c r="G47" s="35">
        <v>327.60000000000002</v>
      </c>
      <c r="H47" s="35">
        <v>273.25</v>
      </c>
      <c r="I47" s="35">
        <v>209.5</v>
      </c>
      <c r="J47" s="35">
        <v>249.4</v>
      </c>
      <c r="K47" s="35">
        <v>247.25</v>
      </c>
      <c r="L47" s="35">
        <v>89.4</v>
      </c>
      <c r="M47" s="35">
        <v>161.75</v>
      </c>
      <c r="N47" s="35">
        <v>66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111</v>
      </c>
      <c r="C48" s="35">
        <v>53</v>
      </c>
      <c r="D48" s="35">
        <v>42.6</v>
      </c>
      <c r="E48" s="35">
        <v>77.5</v>
      </c>
      <c r="F48" s="35">
        <v>232.25</v>
      </c>
      <c r="G48" s="35">
        <v>369.20000000000005</v>
      </c>
      <c r="H48" s="35">
        <v>324</v>
      </c>
      <c r="I48" s="35">
        <v>239.25</v>
      </c>
      <c r="J48" s="35">
        <v>280.60000000000002</v>
      </c>
      <c r="K48" s="35">
        <v>261.25</v>
      </c>
      <c r="L48" s="35">
        <v>93.200000000000017</v>
      </c>
      <c r="M48" s="35">
        <v>168.5</v>
      </c>
      <c r="N48" s="35">
        <v>69.5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110</v>
      </c>
      <c r="C51" s="35">
        <v>34</v>
      </c>
      <c r="D51" s="35">
        <v>40.5</v>
      </c>
      <c r="E51" s="35">
        <v>80.75</v>
      </c>
      <c r="F51" s="35">
        <v>316.75</v>
      </c>
      <c r="G51" s="35">
        <v>367.79999999999995</v>
      </c>
      <c r="H51" s="35">
        <v>337.75</v>
      </c>
      <c r="I51" s="35">
        <v>321.75</v>
      </c>
      <c r="J51" s="35">
        <v>267.39999999999998</v>
      </c>
      <c r="K51" s="35">
        <v>310.25</v>
      </c>
      <c r="L51" s="35">
        <v>202.5</v>
      </c>
      <c r="M51" s="35">
        <v>157.60000000000002</v>
      </c>
      <c r="N51" s="35">
        <v>60.75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111</v>
      </c>
      <c r="C52" s="35">
        <v>36</v>
      </c>
      <c r="D52" s="35">
        <v>42</v>
      </c>
      <c r="E52" s="35">
        <v>83.5</v>
      </c>
      <c r="F52" s="35">
        <v>331.5</v>
      </c>
      <c r="G52" s="35">
        <v>405.4</v>
      </c>
      <c r="H52" s="35">
        <v>378.75</v>
      </c>
      <c r="I52" s="35">
        <v>362</v>
      </c>
      <c r="J52" s="35">
        <v>296</v>
      </c>
      <c r="K52" s="35">
        <v>326.5</v>
      </c>
      <c r="L52" s="35">
        <v>206</v>
      </c>
      <c r="M52" s="35">
        <v>160.20000000000002</v>
      </c>
      <c r="N52" s="35">
        <v>63.5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365" display="Index" xr:uid="{128A2DC6-EA1C-4684-88D5-113F274D5A96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C744B-90EA-465C-908D-70B1BCE09D48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9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9"/>
      <c r="F2" s="45" t="s">
        <v>132</v>
      </c>
      <c r="G2" s="46"/>
      <c r="H2" s="46"/>
      <c r="I2" s="46"/>
      <c r="J2" s="46"/>
      <c r="P2" s="11"/>
    </row>
    <row r="3" spans="1:27" ht="13.2" x14ac:dyDescent="0.25">
      <c r="D3" s="47" t="s">
        <v>138</v>
      </c>
      <c r="E3" s="46"/>
      <c r="F3" s="46"/>
      <c r="G3" s="9"/>
      <c r="H3" s="48" t="s">
        <v>139</v>
      </c>
      <c r="I3" s="46"/>
      <c r="J3" s="46"/>
      <c r="K3" s="46"/>
      <c r="L3" s="46"/>
      <c r="M3" s="46"/>
      <c r="N3" s="46"/>
      <c r="P3" s="10"/>
      <c r="Q3" s="38"/>
      <c r="R3" s="13" t="s">
        <v>65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38"/>
      <c r="D6" s="38"/>
      <c r="E6" s="38"/>
      <c r="F6" s="38"/>
      <c r="G6" s="38"/>
      <c r="H6" s="38"/>
      <c r="O6" s="18" t="s">
        <v>73</v>
      </c>
      <c r="P6" s="19">
        <v>94.029166666666669</v>
      </c>
      <c r="Q6" s="19">
        <v>90.69583333333334</v>
      </c>
      <c r="R6" s="19">
        <v>99.716666666666654</v>
      </c>
      <c r="S6" s="19">
        <v>89.883333333333326</v>
      </c>
      <c r="T6" s="19">
        <v>86.345833333333317</v>
      </c>
      <c r="U6" s="19">
        <v>57.88472222222223</v>
      </c>
      <c r="V6" s="19">
        <v>59.141666666666666</v>
      </c>
      <c r="W6" s="16"/>
      <c r="X6" s="16"/>
      <c r="Y6" s="16"/>
      <c r="Z6" s="16"/>
      <c r="AA6" s="16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8" t="s">
        <v>74</v>
      </c>
      <c r="P7" s="19"/>
      <c r="Q7" s="19"/>
      <c r="R7" s="19"/>
      <c r="S7" s="19"/>
      <c r="T7" s="19"/>
      <c r="U7" s="19"/>
      <c r="V7" s="19"/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94.029166666666669</v>
      </c>
      <c r="Q8" s="19">
        <f t="shared" ref="Q8:V8" si="0">SUM(Q6:Q7)</f>
        <v>90.69583333333334</v>
      </c>
      <c r="R8" s="19">
        <f t="shared" si="0"/>
        <v>99.716666666666654</v>
      </c>
      <c r="S8" s="19">
        <f t="shared" si="0"/>
        <v>89.883333333333326</v>
      </c>
      <c r="T8" s="19">
        <f t="shared" si="0"/>
        <v>86.345833333333317</v>
      </c>
      <c r="U8" s="19">
        <f t="shared" si="0"/>
        <v>57.88472222222223</v>
      </c>
      <c r="V8" s="19">
        <f t="shared" si="0"/>
        <v>59.141666666666666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71.250000000000014</v>
      </c>
      <c r="Q10" s="19">
        <v>70.349999999999994</v>
      </c>
      <c r="R10" s="19">
        <v>86.199999999999989</v>
      </c>
      <c r="S10" s="19">
        <v>77.40000000000002</v>
      </c>
      <c r="T10" s="19">
        <v>80.829999999999984</v>
      </c>
      <c r="U10" s="19">
        <v>91.92</v>
      </c>
      <c r="V10" s="19">
        <v>98.8</v>
      </c>
      <c r="W10" s="19">
        <v>92.649999999999991</v>
      </c>
      <c r="X10" s="19">
        <v>114.54999999999998</v>
      </c>
      <c r="Y10" s="19">
        <v>108.17999999999999</v>
      </c>
      <c r="Z10" s="19">
        <v>116.71000000000001</v>
      </c>
      <c r="AA10" s="19">
        <v>96.77000000000001</v>
      </c>
    </row>
    <row r="11" spans="1:27" ht="9.4499999999999993" customHeight="1" x14ac:dyDescent="0.15">
      <c r="C11" s="21"/>
      <c r="O11" s="18" t="s">
        <v>89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</row>
    <row r="12" spans="1:27" ht="9.4499999999999993" customHeight="1" x14ac:dyDescent="0.15">
      <c r="C12" s="21"/>
      <c r="O12" s="18" t="s">
        <v>90</v>
      </c>
      <c r="P12" s="19">
        <f t="shared" ref="P12:AA12" si="1">SUM(P10:P11)</f>
        <v>71.250000000000014</v>
      </c>
      <c r="Q12" s="19">
        <f t="shared" si="1"/>
        <v>70.349999999999994</v>
      </c>
      <c r="R12" s="19">
        <f t="shared" si="1"/>
        <v>86.199999999999989</v>
      </c>
      <c r="S12" s="19">
        <f t="shared" si="1"/>
        <v>77.40000000000002</v>
      </c>
      <c r="T12" s="19">
        <f t="shared" si="1"/>
        <v>80.829999999999984</v>
      </c>
      <c r="U12" s="19">
        <f t="shared" si="1"/>
        <v>91.92</v>
      </c>
      <c r="V12" s="19">
        <f t="shared" si="1"/>
        <v>98.8</v>
      </c>
      <c r="W12" s="19">
        <f t="shared" si="1"/>
        <v>92.649999999999991</v>
      </c>
      <c r="X12" s="19">
        <f t="shared" si="1"/>
        <v>114.54999999999998</v>
      </c>
      <c r="Y12" s="19">
        <f t="shared" si="1"/>
        <v>108.17999999999999</v>
      </c>
      <c r="Z12" s="19">
        <f t="shared" si="1"/>
        <v>116.71000000000001</v>
      </c>
      <c r="AA12" s="19">
        <f t="shared" si="1"/>
        <v>96.77000000000001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2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43">
        <v>103.79366666666664</v>
      </c>
      <c r="Q14" s="43">
        <v>164.82238095238094</v>
      </c>
      <c r="R14" s="43">
        <v>209.78041666666667</v>
      </c>
      <c r="S14" s="43">
        <v>222</v>
      </c>
      <c r="T14" s="19">
        <v>241.76305555555555</v>
      </c>
      <c r="U14" s="19">
        <v>160.80777777777777</v>
      </c>
      <c r="V14" s="19">
        <v>90.566111111111098</v>
      </c>
      <c r="W14" s="19">
        <v>90.285833333333343</v>
      </c>
      <c r="X14" s="19">
        <v>77.97472222222224</v>
      </c>
      <c r="Y14" s="19">
        <v>92.134166666666673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4"/>
      <c r="Q15" s="44"/>
      <c r="R15" s="16"/>
      <c r="S15" s="16"/>
      <c r="T15" s="16"/>
      <c r="U15" s="16"/>
      <c r="V15" s="16"/>
      <c r="W15" s="16"/>
      <c r="X15" s="16"/>
      <c r="Y15" s="19"/>
      <c r="Z15" s="16"/>
      <c r="AA15" s="16"/>
    </row>
    <row r="16" spans="1:27" ht="9.4499999999999993" customHeight="1" x14ac:dyDescent="0.15">
      <c r="C16" s="21"/>
      <c r="O16" s="18" t="s">
        <v>93</v>
      </c>
      <c r="P16" s="19">
        <f t="shared" ref="P16:X16" si="3">SUM(P14:P15)</f>
        <v>103.79366666666664</v>
      </c>
      <c r="Q16" s="19">
        <f t="shared" si="3"/>
        <v>164.82238095238094</v>
      </c>
      <c r="R16" s="19">
        <f t="shared" si="3"/>
        <v>209.78041666666667</v>
      </c>
      <c r="S16" s="19">
        <f t="shared" si="3"/>
        <v>222</v>
      </c>
      <c r="T16" s="19">
        <f t="shared" si="3"/>
        <v>241.76305555555555</v>
      </c>
      <c r="U16" s="19">
        <f t="shared" si="3"/>
        <v>160.80777777777777</v>
      </c>
      <c r="V16" s="19">
        <f t="shared" si="3"/>
        <v>90.566111111111098</v>
      </c>
      <c r="W16" s="19">
        <f t="shared" si="3"/>
        <v>90.285833333333343</v>
      </c>
      <c r="X16" s="19">
        <f t="shared" si="3"/>
        <v>77.97472222222224</v>
      </c>
      <c r="Y16" s="19">
        <f>SUM(Y14:Y15)</f>
        <v>92.134166666666673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3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21</v>
      </c>
      <c r="K83" s="34"/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368" display="Index" xr:uid="{6EC9F6C2-1E69-426F-815C-9B087A25F3D3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4D659-9C32-4545-A149-446169282DD4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9"/>
      <c r="F1" s="45" t="s">
        <v>98</v>
      </c>
      <c r="G1" s="46"/>
      <c r="H1" s="46"/>
      <c r="I1" s="46"/>
      <c r="J1" s="46"/>
    </row>
    <row r="2" spans="1:15" ht="13.2" x14ac:dyDescent="0.25">
      <c r="E2" s="9"/>
      <c r="F2" s="45" t="s">
        <v>132</v>
      </c>
      <c r="G2" s="46"/>
      <c r="H2" s="46"/>
      <c r="I2" s="46"/>
      <c r="J2" s="46"/>
    </row>
    <row r="3" spans="1:15" ht="13.2" x14ac:dyDescent="0.25">
      <c r="D3" s="47" t="s">
        <v>138</v>
      </c>
      <c r="E3" s="46"/>
      <c r="F3" s="46"/>
      <c r="G3" s="9"/>
      <c r="H3" s="53" t="s">
        <v>139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21</v>
      </c>
      <c r="C5" s="51"/>
      <c r="D5" s="15"/>
      <c r="O5" s="29"/>
    </row>
    <row r="6" spans="1:15" ht="9.4499999999999993" customHeight="1" x14ac:dyDescent="0.25">
      <c r="C6" s="49" t="s">
        <v>134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39" t="s">
        <v>66</v>
      </c>
      <c r="E7" s="39" t="s">
        <v>67</v>
      </c>
      <c r="F7" s="39" t="s">
        <v>68</v>
      </c>
      <c r="G7" s="39" t="s">
        <v>69</v>
      </c>
      <c r="H7" s="39" t="s">
        <v>70</v>
      </c>
      <c r="I7" s="39" t="s">
        <v>71</v>
      </c>
      <c r="J7" s="39" t="s">
        <v>72</v>
      </c>
      <c r="K7" s="39"/>
      <c r="L7" s="39" t="s">
        <v>101</v>
      </c>
      <c r="M7" s="39" t="s">
        <v>102</v>
      </c>
      <c r="O7" s="29"/>
    </row>
    <row r="8" spans="1:15" ht="9.4499999999999993" customHeight="1" x14ac:dyDescent="0.15">
      <c r="C8" s="21">
        <v>0</v>
      </c>
      <c r="D8" s="40">
        <v>0.57916666666666661</v>
      </c>
      <c r="E8" s="40">
        <v>0.8125</v>
      </c>
      <c r="F8" s="40">
        <v>0.58333333333333337</v>
      </c>
      <c r="G8" s="40">
        <v>0.97916666666666663</v>
      </c>
      <c r="H8" s="40">
        <v>0.90833333333333321</v>
      </c>
      <c r="I8" s="40">
        <v>1.0430555555555556</v>
      </c>
      <c r="J8" s="40">
        <v>0.71388888888888891</v>
      </c>
      <c r="L8" s="40">
        <f>AVERAGE(D8:H8)</f>
        <v>0.77249999999999996</v>
      </c>
      <c r="M8" s="40">
        <f>AVERAGE(D8:J8)</f>
        <v>0.8027777777777777</v>
      </c>
      <c r="O8" s="29"/>
    </row>
    <row r="9" spans="1:15" ht="9.4499999999999993" customHeight="1" x14ac:dyDescent="0.15">
      <c r="C9" s="21">
        <v>1</v>
      </c>
      <c r="D9" s="40">
        <v>0.57916666666666661</v>
      </c>
      <c r="E9" s="40">
        <v>0.52500000000000002</v>
      </c>
      <c r="F9" s="40">
        <v>0.53749999999999998</v>
      </c>
      <c r="G9" s="40">
        <v>0.37916666666666671</v>
      </c>
      <c r="H9" s="40">
        <v>0.60416666666666663</v>
      </c>
      <c r="I9" s="40">
        <v>0.63750000000000007</v>
      </c>
      <c r="J9" s="40">
        <v>0.42777777777777781</v>
      </c>
      <c r="L9" s="40">
        <f t="shared" ref="L9:L31" si="0">AVERAGE(D9:H9)</f>
        <v>0.52500000000000002</v>
      </c>
      <c r="M9" s="40">
        <f t="shared" ref="M9:M31" si="1">AVERAGE(D9:J9)</f>
        <v>0.5271825396825397</v>
      </c>
      <c r="O9" s="29"/>
    </row>
    <row r="10" spans="1:15" ht="9.4499999999999993" customHeight="1" x14ac:dyDescent="0.15">
      <c r="C10" s="21">
        <v>2</v>
      </c>
      <c r="D10" s="40">
        <v>0.24166666666666667</v>
      </c>
      <c r="E10" s="40">
        <v>0.31666666666666671</v>
      </c>
      <c r="F10" s="40">
        <v>0.34166666666666673</v>
      </c>
      <c r="G10" s="40">
        <v>0.35416666666666669</v>
      </c>
      <c r="H10" s="40">
        <v>0.43333333333333335</v>
      </c>
      <c r="I10" s="40">
        <v>0.3666666666666667</v>
      </c>
      <c r="J10" s="40">
        <v>0.31527777777777777</v>
      </c>
      <c r="L10" s="40">
        <f t="shared" si="0"/>
        <v>0.33750000000000002</v>
      </c>
      <c r="M10" s="40">
        <f t="shared" si="1"/>
        <v>0.33849206349206357</v>
      </c>
      <c r="O10" s="29"/>
    </row>
    <row r="11" spans="1:15" ht="9.4499999999999993" customHeight="1" x14ac:dyDescent="0.15">
      <c r="C11" s="21">
        <v>3</v>
      </c>
      <c r="D11" s="40">
        <v>0.80833333333333324</v>
      </c>
      <c r="E11" s="40">
        <v>1.0625</v>
      </c>
      <c r="F11" s="40">
        <v>0.8666666666666667</v>
      </c>
      <c r="G11" s="40">
        <v>0.77916666666666679</v>
      </c>
      <c r="H11" s="40">
        <v>0.72499999999999998</v>
      </c>
      <c r="I11" s="40">
        <v>0.64027777777777783</v>
      </c>
      <c r="J11" s="40">
        <v>0.64444444444444449</v>
      </c>
      <c r="L11" s="40">
        <f t="shared" si="0"/>
        <v>0.84833333333333327</v>
      </c>
      <c r="M11" s="40">
        <f t="shared" si="1"/>
        <v>0.78948412698412695</v>
      </c>
      <c r="O11" s="29"/>
    </row>
    <row r="12" spans="1:15" ht="9.4499999999999993" customHeight="1" x14ac:dyDescent="0.15">
      <c r="C12" s="21">
        <v>4</v>
      </c>
      <c r="D12" s="40">
        <v>0.375</v>
      </c>
      <c r="E12" s="40">
        <v>0.40416666666666673</v>
      </c>
      <c r="F12" s="40">
        <v>0.48333333333333339</v>
      </c>
      <c r="G12" s="40">
        <v>0.50416666666666665</v>
      </c>
      <c r="H12" s="40">
        <v>0.5625</v>
      </c>
      <c r="I12" s="40">
        <v>0.47500000000000003</v>
      </c>
      <c r="J12" s="40">
        <v>0.38611111111111107</v>
      </c>
      <c r="L12" s="40">
        <f t="shared" si="0"/>
        <v>0.46583333333333332</v>
      </c>
      <c r="M12" s="40">
        <f t="shared" si="1"/>
        <v>0.45575396825396824</v>
      </c>
    </row>
    <row r="13" spans="1:15" ht="9.4499999999999993" customHeight="1" x14ac:dyDescent="0.15">
      <c r="C13" s="21">
        <v>5</v>
      </c>
      <c r="D13" s="40">
        <v>0.63750000000000007</v>
      </c>
      <c r="E13" s="40">
        <v>0.70000000000000007</v>
      </c>
      <c r="F13" s="40">
        <v>0.75416666666666654</v>
      </c>
      <c r="G13" s="40">
        <v>0.63750000000000007</v>
      </c>
      <c r="H13" s="40">
        <v>0.72499999999999998</v>
      </c>
      <c r="I13" s="40">
        <v>0.62777777777777777</v>
      </c>
      <c r="J13" s="40">
        <v>0.28750000000000003</v>
      </c>
      <c r="L13" s="40">
        <f t="shared" si="0"/>
        <v>0.69083333333333341</v>
      </c>
      <c r="M13" s="40">
        <f t="shared" si="1"/>
        <v>0.62420634920634921</v>
      </c>
    </row>
    <row r="14" spans="1:15" ht="9.4499999999999993" customHeight="1" x14ac:dyDescent="0.15">
      <c r="C14" s="21">
        <v>6</v>
      </c>
      <c r="D14" s="40">
        <v>1.4708333333333334</v>
      </c>
      <c r="E14" s="40">
        <v>1.8791666666666667</v>
      </c>
      <c r="F14" s="40">
        <v>1.7125000000000001</v>
      </c>
      <c r="G14" s="40">
        <v>1.5958333333333332</v>
      </c>
      <c r="H14" s="40">
        <v>1.5083333333333335</v>
      </c>
      <c r="I14" s="40">
        <v>1.1402777777777777</v>
      </c>
      <c r="J14" s="40">
        <v>0.88194444444444431</v>
      </c>
      <c r="L14" s="40">
        <f t="shared" si="0"/>
        <v>1.6333333333333333</v>
      </c>
      <c r="M14" s="40">
        <f t="shared" si="1"/>
        <v>1.4555555555555555</v>
      </c>
    </row>
    <row r="15" spans="1:15" ht="9.4499999999999993" customHeight="1" x14ac:dyDescent="0.15">
      <c r="C15" s="21">
        <v>7</v>
      </c>
      <c r="D15" s="40">
        <v>2.2083333333333335</v>
      </c>
      <c r="E15" s="40">
        <v>3.0249999999999999</v>
      </c>
      <c r="F15" s="40">
        <v>2.9958333333333331</v>
      </c>
      <c r="G15" s="40">
        <v>3.0249999999999999</v>
      </c>
      <c r="H15" s="40">
        <v>3.1833333333333336</v>
      </c>
      <c r="I15" s="40">
        <v>1.8138888888888891</v>
      </c>
      <c r="J15" s="40">
        <v>1.7750000000000001</v>
      </c>
      <c r="L15" s="40">
        <f t="shared" si="0"/>
        <v>2.8875000000000002</v>
      </c>
      <c r="M15" s="40">
        <f t="shared" si="1"/>
        <v>2.5751984126984127</v>
      </c>
    </row>
    <row r="16" spans="1:15" ht="9.4499999999999993" customHeight="1" x14ac:dyDescent="0.15">
      <c r="C16" s="21">
        <v>8</v>
      </c>
      <c r="D16" s="40">
        <v>3.1083333333333329</v>
      </c>
      <c r="E16" s="40">
        <v>3.5083333333333333</v>
      </c>
      <c r="F16" s="40">
        <v>3.7125000000000004</v>
      </c>
      <c r="G16" s="40">
        <v>3.1583333333333337</v>
      </c>
      <c r="H16" s="40">
        <v>2.8791666666666664</v>
      </c>
      <c r="I16" s="40">
        <v>3.2402777777777776</v>
      </c>
      <c r="J16" s="40">
        <v>2.5027777777777778</v>
      </c>
      <c r="L16" s="40">
        <f t="shared" si="0"/>
        <v>3.2733333333333334</v>
      </c>
      <c r="M16" s="40">
        <f t="shared" si="1"/>
        <v>3.1585317460317457</v>
      </c>
    </row>
    <row r="17" spans="3:13" ht="9.4499999999999993" customHeight="1" x14ac:dyDescent="0.15">
      <c r="C17" s="21">
        <v>9</v>
      </c>
      <c r="D17" s="40">
        <v>3.2874999999999996</v>
      </c>
      <c r="E17" s="40">
        <v>3.5916666666666668</v>
      </c>
      <c r="F17" s="40">
        <v>3.4791666666666665</v>
      </c>
      <c r="G17" s="40">
        <v>3.2208333333333332</v>
      </c>
      <c r="H17" s="40">
        <v>3.2874999999999996</v>
      </c>
      <c r="I17" s="40">
        <v>3.7791666666666663</v>
      </c>
      <c r="J17" s="40">
        <v>3.7430555555555558</v>
      </c>
      <c r="L17" s="40">
        <f t="shared" si="0"/>
        <v>3.3733333333333335</v>
      </c>
      <c r="M17" s="40">
        <f t="shared" si="1"/>
        <v>3.4841269841269842</v>
      </c>
    </row>
    <row r="18" spans="3:13" ht="9.4499999999999993" customHeight="1" x14ac:dyDescent="0.15">
      <c r="C18" s="21">
        <v>10</v>
      </c>
      <c r="D18" s="40">
        <v>3.6666666666666665</v>
      </c>
      <c r="E18" s="40">
        <v>2.7291666666666665</v>
      </c>
      <c r="F18" s="40">
        <v>3.2666666666666662</v>
      </c>
      <c r="G18" s="40">
        <v>2.7375000000000003</v>
      </c>
      <c r="H18" s="40">
        <v>3.4750000000000001</v>
      </c>
      <c r="I18" s="40">
        <v>3.9527777777777775</v>
      </c>
      <c r="J18" s="40">
        <v>5.2277777777777779</v>
      </c>
      <c r="L18" s="40">
        <f t="shared" si="0"/>
        <v>3.1749999999999998</v>
      </c>
      <c r="M18" s="40">
        <f t="shared" si="1"/>
        <v>3.5793650793650791</v>
      </c>
    </row>
    <row r="19" spans="3:13" ht="9.4499999999999993" customHeight="1" x14ac:dyDescent="0.15">
      <c r="C19" s="21">
        <v>11</v>
      </c>
      <c r="D19" s="40">
        <v>2.8041666666666667</v>
      </c>
      <c r="E19" s="40">
        <v>2.8000000000000003</v>
      </c>
      <c r="F19" s="40">
        <v>1.7875000000000003</v>
      </c>
      <c r="G19" s="40">
        <v>3.3249999999999997</v>
      </c>
      <c r="H19" s="40">
        <v>2.7708333333333335</v>
      </c>
      <c r="I19" s="40">
        <v>3.7083333333333335</v>
      </c>
      <c r="J19" s="40">
        <v>4.4111111111111105</v>
      </c>
      <c r="L19" s="40">
        <f t="shared" si="0"/>
        <v>2.6975000000000002</v>
      </c>
      <c r="M19" s="40">
        <f t="shared" si="1"/>
        <v>3.0867063492063491</v>
      </c>
    </row>
    <row r="20" spans="3:13" ht="9.4499999999999993" customHeight="1" x14ac:dyDescent="0.15">
      <c r="C20" s="21">
        <v>12</v>
      </c>
      <c r="D20" s="40">
        <v>2.4708333333333332</v>
      </c>
      <c r="E20" s="40">
        <v>2.9</v>
      </c>
      <c r="F20" s="40">
        <v>2.6541666666666663</v>
      </c>
      <c r="G20" s="40">
        <v>3.2458333333333331</v>
      </c>
      <c r="H20" s="40">
        <v>3.7000000000000006</v>
      </c>
      <c r="I20" s="40">
        <v>3.3194444444444442</v>
      </c>
      <c r="J20" s="40">
        <v>2.4291666666666667</v>
      </c>
      <c r="L20" s="40">
        <f t="shared" si="0"/>
        <v>2.9941666666666671</v>
      </c>
      <c r="M20" s="40">
        <f t="shared" si="1"/>
        <v>2.9599206349206351</v>
      </c>
    </row>
    <row r="21" spans="3:13" ht="9.4499999999999993" customHeight="1" x14ac:dyDescent="0.15">
      <c r="C21" s="21">
        <v>13</v>
      </c>
      <c r="D21" s="40">
        <v>3.9875000000000003</v>
      </c>
      <c r="E21" s="40">
        <v>4.229166666666667</v>
      </c>
      <c r="F21" s="40">
        <v>4.7333333333333334</v>
      </c>
      <c r="G21" s="40">
        <v>2.4416666666666664</v>
      </c>
      <c r="H21" s="40">
        <v>3.1374999999999997</v>
      </c>
      <c r="I21" s="40">
        <v>3.2902777777777779</v>
      </c>
      <c r="J21" s="40">
        <v>4.0347222222222223</v>
      </c>
      <c r="L21" s="40">
        <f t="shared" si="0"/>
        <v>3.7058333333333331</v>
      </c>
      <c r="M21" s="40">
        <f t="shared" si="1"/>
        <v>3.6934523809523805</v>
      </c>
    </row>
    <row r="22" spans="3:13" ht="9.4499999999999993" customHeight="1" x14ac:dyDescent="0.15">
      <c r="C22" s="21">
        <v>14</v>
      </c>
      <c r="D22" s="40">
        <v>4.625</v>
      </c>
      <c r="E22" s="40">
        <v>4.3666666666666671</v>
      </c>
      <c r="F22" s="40">
        <v>4.9666666666666659</v>
      </c>
      <c r="G22" s="40">
        <v>3.2333333333333329</v>
      </c>
      <c r="H22" s="40">
        <v>5.95</v>
      </c>
      <c r="I22" s="40">
        <v>3.7611111111111111</v>
      </c>
      <c r="J22" s="40">
        <v>4.8208333333333337</v>
      </c>
      <c r="L22" s="40">
        <f t="shared" si="0"/>
        <v>4.628333333333333</v>
      </c>
      <c r="M22" s="40">
        <f t="shared" si="1"/>
        <v>4.5319444444444441</v>
      </c>
    </row>
    <row r="23" spans="3:13" ht="9.4499999999999993" customHeight="1" x14ac:dyDescent="0.15">
      <c r="C23" s="21">
        <v>15</v>
      </c>
      <c r="D23" s="40">
        <v>6.9041666666666677</v>
      </c>
      <c r="E23" s="40">
        <v>7.9750000000000005</v>
      </c>
      <c r="F23" s="40">
        <v>5.5958333333333341</v>
      </c>
      <c r="G23" s="40">
        <v>5.020833333333333</v>
      </c>
      <c r="H23" s="40">
        <v>5.6541666666666659</v>
      </c>
      <c r="I23" s="40">
        <v>3.8083333333333336</v>
      </c>
      <c r="J23" s="40">
        <v>4.5249999999999995</v>
      </c>
      <c r="L23" s="40">
        <f t="shared" si="0"/>
        <v>6.2299999999999995</v>
      </c>
      <c r="M23" s="40">
        <f t="shared" si="1"/>
        <v>5.64047619047619</v>
      </c>
    </row>
    <row r="24" spans="3:13" ht="9.4499999999999993" customHeight="1" x14ac:dyDescent="0.15">
      <c r="C24" s="21">
        <v>16</v>
      </c>
      <c r="D24" s="40">
        <v>10.441666666666666</v>
      </c>
      <c r="E24" s="40">
        <v>9.0250000000000004</v>
      </c>
      <c r="F24" s="40">
        <v>11.916666666666664</v>
      </c>
      <c r="G24" s="40">
        <v>7.9375</v>
      </c>
      <c r="H24" s="40">
        <v>7.9708333333333341</v>
      </c>
      <c r="I24" s="40">
        <v>4.0638888888888891</v>
      </c>
      <c r="J24" s="40">
        <v>2.9611111111111108</v>
      </c>
      <c r="L24" s="40">
        <f t="shared" si="0"/>
        <v>9.4583333333333321</v>
      </c>
      <c r="M24" s="40">
        <f t="shared" si="1"/>
        <v>7.7595238095238086</v>
      </c>
    </row>
    <row r="25" spans="3:13" ht="9.4499999999999993" customHeight="1" x14ac:dyDescent="0.15">
      <c r="C25" s="21">
        <v>17</v>
      </c>
      <c r="D25" s="40">
        <v>12.645833333333334</v>
      </c>
      <c r="E25" s="40">
        <v>9.8791666666666664</v>
      </c>
      <c r="F25" s="40">
        <v>13.945833333333333</v>
      </c>
      <c r="G25" s="40">
        <v>13.774999999999999</v>
      </c>
      <c r="H25" s="40">
        <v>10.437500000000002</v>
      </c>
      <c r="I25" s="40">
        <v>3.5861111111111108</v>
      </c>
      <c r="J25" s="40">
        <v>4.3513888888888888</v>
      </c>
      <c r="L25" s="40">
        <f t="shared" si="0"/>
        <v>12.136666666666667</v>
      </c>
      <c r="M25" s="40">
        <f t="shared" si="1"/>
        <v>9.8029761904761905</v>
      </c>
    </row>
    <row r="26" spans="3:13" ht="9.4499999999999993" customHeight="1" x14ac:dyDescent="0.15">
      <c r="C26" s="21">
        <v>18</v>
      </c>
      <c r="D26" s="40">
        <v>12.166666666666666</v>
      </c>
      <c r="E26" s="40">
        <v>9.8375000000000004</v>
      </c>
      <c r="F26" s="40">
        <v>12.533333333333331</v>
      </c>
      <c r="G26" s="40">
        <v>9.5666666666666664</v>
      </c>
      <c r="H26" s="40">
        <v>8.5583333333333336</v>
      </c>
      <c r="I26" s="40">
        <v>3.3402777777777781</v>
      </c>
      <c r="J26" s="40">
        <v>3.5680555555555551</v>
      </c>
      <c r="L26" s="40">
        <f t="shared" si="0"/>
        <v>10.532499999999999</v>
      </c>
      <c r="M26" s="40">
        <f t="shared" si="1"/>
        <v>8.510119047619046</v>
      </c>
    </row>
    <row r="27" spans="3:13" ht="9.4499999999999993" customHeight="1" x14ac:dyDescent="0.15">
      <c r="C27" s="21">
        <v>19</v>
      </c>
      <c r="D27" s="40">
        <v>7.9708333333333341</v>
      </c>
      <c r="E27" s="40">
        <v>7.0041666666666664</v>
      </c>
      <c r="F27" s="40">
        <v>9.4583333333333339</v>
      </c>
      <c r="G27" s="40">
        <v>8.0500000000000007</v>
      </c>
      <c r="H27" s="40">
        <v>6.1541666666666659</v>
      </c>
      <c r="I27" s="40">
        <v>3.0083333333333333</v>
      </c>
      <c r="J27" s="40">
        <v>3.2069444444444444</v>
      </c>
      <c r="L27" s="40">
        <f t="shared" si="0"/>
        <v>7.7275000000000009</v>
      </c>
      <c r="M27" s="40">
        <f t="shared" si="1"/>
        <v>6.4075396825396833</v>
      </c>
    </row>
    <row r="28" spans="3:13" ht="9.4499999999999993" customHeight="1" x14ac:dyDescent="0.15">
      <c r="C28" s="21">
        <v>20</v>
      </c>
      <c r="D28" s="40">
        <v>4.854166666666667</v>
      </c>
      <c r="E28" s="40">
        <v>5.4874999999999998</v>
      </c>
      <c r="F28" s="40">
        <v>4.8166666666666673</v>
      </c>
      <c r="G28" s="40">
        <v>5.7833333333333341</v>
      </c>
      <c r="H28" s="40">
        <v>5.1458333333333339</v>
      </c>
      <c r="I28" s="40">
        <v>2.8277777777777779</v>
      </c>
      <c r="J28" s="40">
        <v>2.2958333333333338</v>
      </c>
      <c r="L28" s="40">
        <f t="shared" si="0"/>
        <v>5.2175000000000011</v>
      </c>
      <c r="M28" s="40">
        <f t="shared" si="1"/>
        <v>4.4587301587301598</v>
      </c>
    </row>
    <row r="29" spans="3:13" ht="9.4499999999999993" customHeight="1" x14ac:dyDescent="0.15">
      <c r="C29" s="21">
        <v>21</v>
      </c>
      <c r="D29" s="40">
        <v>3.875</v>
      </c>
      <c r="E29" s="40">
        <v>3.8541666666666665</v>
      </c>
      <c r="F29" s="40">
        <v>3.8874999999999997</v>
      </c>
      <c r="G29" s="40">
        <v>4.6333333333333329</v>
      </c>
      <c r="H29" s="40">
        <v>3.9583333333333339</v>
      </c>
      <c r="I29" s="40">
        <v>2.2249999999999996</v>
      </c>
      <c r="J29" s="40">
        <v>2.4138888888888888</v>
      </c>
      <c r="L29" s="40">
        <f t="shared" si="0"/>
        <v>4.041666666666667</v>
      </c>
      <c r="M29" s="40">
        <f t="shared" si="1"/>
        <v>3.5496031746031749</v>
      </c>
    </row>
    <row r="30" spans="3:13" ht="9.4499999999999993" customHeight="1" x14ac:dyDescent="0.15">
      <c r="C30" s="21">
        <v>22</v>
      </c>
      <c r="D30" s="40">
        <v>2.7624999999999997</v>
      </c>
      <c r="E30" s="40">
        <v>2.8125</v>
      </c>
      <c r="F30" s="40">
        <v>2.9875000000000003</v>
      </c>
      <c r="G30" s="40">
        <v>3.6916666666666669</v>
      </c>
      <c r="H30" s="40">
        <v>3</v>
      </c>
      <c r="I30" s="40">
        <v>2.0402777777777779</v>
      </c>
      <c r="J30" s="40">
        <v>1.6652777777777779</v>
      </c>
      <c r="L30" s="40">
        <f t="shared" si="0"/>
        <v>3.0508333333333333</v>
      </c>
      <c r="M30" s="40">
        <f t="shared" si="1"/>
        <v>2.708531746031746</v>
      </c>
    </row>
    <row r="31" spans="3:13" ht="9.4499999999999993" customHeight="1" x14ac:dyDescent="0.15">
      <c r="C31" s="21">
        <v>23</v>
      </c>
      <c r="D31" s="40">
        <v>1.5583333333333333</v>
      </c>
      <c r="E31" s="40">
        <v>1.9708333333333332</v>
      </c>
      <c r="F31" s="40">
        <v>1.7000000000000002</v>
      </c>
      <c r="G31" s="40">
        <v>1.8083333333333333</v>
      </c>
      <c r="H31" s="40">
        <v>1.6166666666666665</v>
      </c>
      <c r="I31" s="40">
        <v>1.1888888888888889</v>
      </c>
      <c r="J31" s="40">
        <v>1.5527777777777778</v>
      </c>
      <c r="L31" s="40">
        <f t="shared" si="0"/>
        <v>1.7308333333333334</v>
      </c>
      <c r="M31" s="40">
        <f t="shared" si="1"/>
        <v>1.6279761904761902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68.316666666666663</v>
      </c>
      <c r="E33" s="40">
        <f t="shared" ref="E33:J33" si="2">SUM(E15:E26)</f>
        <v>63.866666666666667</v>
      </c>
      <c r="F33" s="40">
        <f t="shared" si="2"/>
        <v>71.587499999999991</v>
      </c>
      <c r="G33" s="40">
        <f t="shared" si="2"/>
        <v>60.6875</v>
      </c>
      <c r="H33" s="40">
        <f t="shared" si="2"/>
        <v>61.004166666666663</v>
      </c>
      <c r="I33" s="40">
        <f t="shared" si="2"/>
        <v>41.663888888888884</v>
      </c>
      <c r="J33" s="40">
        <f t="shared" si="2"/>
        <v>44.349999999999994</v>
      </c>
      <c r="L33" s="40">
        <f>SUM(L15:L26)</f>
        <v>65.092500000000001</v>
      </c>
      <c r="M33" s="40">
        <f>SUM(M15:M26)</f>
        <v>58.782341269841254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8.6041666666666661</v>
      </c>
      <c r="E34" s="40">
        <f t="shared" ref="E34:J34" si="3">SUM(E15:E17)</f>
        <v>10.125</v>
      </c>
      <c r="F34" s="40">
        <f t="shared" si="3"/>
        <v>10.1875</v>
      </c>
      <c r="G34" s="40">
        <f t="shared" si="3"/>
        <v>9.4041666666666668</v>
      </c>
      <c r="H34" s="40">
        <f t="shared" si="3"/>
        <v>9.35</v>
      </c>
      <c r="I34" s="40">
        <f t="shared" si="3"/>
        <v>8.8333333333333339</v>
      </c>
      <c r="J34" s="40">
        <f t="shared" si="3"/>
        <v>8.0208333333333339</v>
      </c>
      <c r="L34" s="40">
        <f>SUM(L15:L17)</f>
        <v>9.5341666666666676</v>
      </c>
      <c r="M34" s="40">
        <f>SUM(M15:M17)</f>
        <v>9.2178571428571416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24.458333333333336</v>
      </c>
      <c r="E35" s="40">
        <f t="shared" ref="E35:J35" si="4">SUM(E18:E23)</f>
        <v>25.000000000000004</v>
      </c>
      <c r="F35" s="40">
        <f t="shared" si="4"/>
        <v>23.004166666666666</v>
      </c>
      <c r="G35" s="40">
        <f t="shared" si="4"/>
        <v>20.004166666666666</v>
      </c>
      <c r="H35" s="40">
        <f t="shared" si="4"/>
        <v>24.6875</v>
      </c>
      <c r="I35" s="40">
        <f t="shared" si="4"/>
        <v>21.840277777777779</v>
      </c>
      <c r="J35" s="40">
        <f t="shared" si="4"/>
        <v>25.448611111111109</v>
      </c>
      <c r="L35" s="40">
        <f>SUM(L18:L23)</f>
        <v>23.430833333333332</v>
      </c>
      <c r="M35" s="40">
        <f>SUM(M18:M23)</f>
        <v>23.491865079365077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35.254166666666663</v>
      </c>
      <c r="E36" s="40">
        <f t="shared" ref="E36:J36" si="5">SUM(E24:E26)</f>
        <v>28.741666666666667</v>
      </c>
      <c r="F36" s="40">
        <f t="shared" si="5"/>
        <v>38.395833333333329</v>
      </c>
      <c r="G36" s="40">
        <f t="shared" si="5"/>
        <v>31.279166666666665</v>
      </c>
      <c r="H36" s="40">
        <f t="shared" si="5"/>
        <v>26.966666666666669</v>
      </c>
      <c r="I36" s="40">
        <f t="shared" si="5"/>
        <v>10.990277777777779</v>
      </c>
      <c r="J36" s="40">
        <f t="shared" si="5"/>
        <v>10.880555555555555</v>
      </c>
      <c r="L36" s="40">
        <f>SUM(L24:L26)</f>
        <v>32.127499999999998</v>
      </c>
      <c r="M36" s="40">
        <f>SUM(M24:M26)</f>
        <v>26.072619047619046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94.029166666666669</v>
      </c>
      <c r="E37" s="40">
        <f t="shared" ref="E37:J37" si="6">SUM(E8:E31)</f>
        <v>90.69583333333334</v>
      </c>
      <c r="F37" s="40">
        <f t="shared" si="6"/>
        <v>99.716666666666654</v>
      </c>
      <c r="G37" s="40">
        <f t="shared" si="6"/>
        <v>89.883333333333326</v>
      </c>
      <c r="H37" s="40">
        <f t="shared" si="6"/>
        <v>86.345833333333317</v>
      </c>
      <c r="I37" s="40">
        <f t="shared" si="6"/>
        <v>57.88472222222223</v>
      </c>
      <c r="J37" s="40">
        <f t="shared" si="6"/>
        <v>59.141666666666666</v>
      </c>
      <c r="L37" s="40">
        <f>SUM(L8:L31)</f>
        <v>92.134166666666673</v>
      </c>
      <c r="M37" s="40">
        <f>SUM(M8:M31)</f>
        <v>82.528174603174605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38" t="s">
        <v>109</v>
      </c>
    </row>
    <row r="43" spans="2:30" ht="9.4499999999999993" customHeight="1" x14ac:dyDescent="0.15">
      <c r="B43" s="39" t="s">
        <v>110</v>
      </c>
      <c r="C43" s="35">
        <v>37.5</v>
      </c>
      <c r="D43" s="35">
        <v>39.6</v>
      </c>
      <c r="E43" s="35">
        <v>54.029999999999994</v>
      </c>
      <c r="F43" s="35">
        <v>56.68</v>
      </c>
      <c r="G43" s="35">
        <v>58.93</v>
      </c>
      <c r="H43" s="35">
        <v>62.569999999999993</v>
      </c>
      <c r="I43" s="35">
        <v>70.7</v>
      </c>
      <c r="J43" s="35">
        <v>64.900000000000006</v>
      </c>
      <c r="K43" s="35">
        <v>88.179999999999993</v>
      </c>
      <c r="L43" s="35">
        <v>80.94</v>
      </c>
      <c r="M43" s="35">
        <v>91.170000000000016</v>
      </c>
      <c r="N43" s="35">
        <v>75.91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111</v>
      </c>
      <c r="C44" s="35">
        <v>71.250000000000014</v>
      </c>
      <c r="D44" s="35">
        <v>70.349999999999994</v>
      </c>
      <c r="E44" s="35">
        <v>86.199999999999989</v>
      </c>
      <c r="F44" s="35">
        <v>77.40000000000002</v>
      </c>
      <c r="G44" s="35">
        <v>80.829999999999984</v>
      </c>
      <c r="H44" s="35">
        <v>91.92</v>
      </c>
      <c r="I44" s="35">
        <v>98.8</v>
      </c>
      <c r="J44" s="35">
        <v>92.649999999999991</v>
      </c>
      <c r="K44" s="35">
        <v>114.54999999999998</v>
      </c>
      <c r="L44" s="35">
        <v>108.17999999999999</v>
      </c>
      <c r="M44" s="35">
        <v>116.71000000000001</v>
      </c>
      <c r="N44" s="35">
        <v>96.77000000000001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110</v>
      </c>
      <c r="C47" s="35">
        <v>9.6666666666666661</v>
      </c>
      <c r="D47" s="35">
        <v>6.8</v>
      </c>
      <c r="E47" s="35">
        <v>28.5</v>
      </c>
      <c r="F47" s="35">
        <v>54.5</v>
      </c>
      <c r="G47" s="35">
        <v>55.4</v>
      </c>
      <c r="H47" s="35">
        <v>46.5</v>
      </c>
      <c r="I47" s="35">
        <v>54.5</v>
      </c>
      <c r="J47" s="35">
        <v>56.4</v>
      </c>
      <c r="K47" s="35">
        <v>51</v>
      </c>
      <c r="L47" s="35">
        <v>34.199999999999996</v>
      </c>
      <c r="M47" s="35">
        <v>50</v>
      </c>
      <c r="N47" s="35">
        <v>52.5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111</v>
      </c>
      <c r="C48" s="35">
        <v>20.666666666666671</v>
      </c>
      <c r="D48" s="35">
        <v>17.400000000000002</v>
      </c>
      <c r="E48" s="35">
        <v>45.25</v>
      </c>
      <c r="F48" s="35">
        <v>68.25</v>
      </c>
      <c r="G48" s="35">
        <v>77.399999999999991</v>
      </c>
      <c r="H48" s="35">
        <v>69.75</v>
      </c>
      <c r="I48" s="35">
        <v>74.5</v>
      </c>
      <c r="J48" s="35">
        <v>74.8</v>
      </c>
      <c r="K48" s="35">
        <v>69.25</v>
      </c>
      <c r="L48" s="35">
        <v>48.600000000000009</v>
      </c>
      <c r="M48" s="35">
        <v>67.25</v>
      </c>
      <c r="N48" s="35">
        <v>61.5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110</v>
      </c>
      <c r="C51" s="35">
        <v>11.999999999999998</v>
      </c>
      <c r="D51" s="35">
        <v>9.25</v>
      </c>
      <c r="E51" s="35">
        <v>26.5</v>
      </c>
      <c r="F51" s="35">
        <v>69.25</v>
      </c>
      <c r="G51" s="35">
        <v>47.4</v>
      </c>
      <c r="H51" s="35">
        <v>52.75</v>
      </c>
      <c r="I51" s="35">
        <v>66</v>
      </c>
      <c r="J51" s="35">
        <v>52.400000000000006</v>
      </c>
      <c r="K51" s="35">
        <v>55.5</v>
      </c>
      <c r="L51" s="35">
        <v>42.25</v>
      </c>
      <c r="M51" s="35">
        <v>50.4</v>
      </c>
      <c r="N51" s="35">
        <v>48.5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111</v>
      </c>
      <c r="C52" s="35">
        <v>19.999999999999996</v>
      </c>
      <c r="D52" s="35">
        <v>19.5</v>
      </c>
      <c r="E52" s="35">
        <v>39</v>
      </c>
      <c r="F52" s="35">
        <v>84</v>
      </c>
      <c r="G52" s="35">
        <v>61.599999999999994</v>
      </c>
      <c r="H52" s="35">
        <v>68.75</v>
      </c>
      <c r="I52" s="35">
        <v>87.75</v>
      </c>
      <c r="J52" s="35">
        <v>68.2</v>
      </c>
      <c r="K52" s="35">
        <v>74.5</v>
      </c>
      <c r="L52" s="35">
        <v>59.5</v>
      </c>
      <c r="M52" s="35">
        <v>65.400000000000006</v>
      </c>
      <c r="N52" s="35">
        <v>61.5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368" display="Index" xr:uid="{24984FE4-049B-4A10-92B4-3658BB4E1992}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CC10E-14BD-41C2-9F8F-E16F76E41CD3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9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9"/>
      <c r="F2" s="45" t="s">
        <v>132</v>
      </c>
      <c r="G2" s="46"/>
      <c r="H2" s="46"/>
      <c r="I2" s="46"/>
      <c r="J2" s="46"/>
      <c r="P2" s="11"/>
    </row>
    <row r="3" spans="1:27" ht="13.2" x14ac:dyDescent="0.25">
      <c r="D3" s="47" t="s">
        <v>140</v>
      </c>
      <c r="E3" s="46"/>
      <c r="F3" s="46"/>
      <c r="G3" s="9"/>
      <c r="H3" s="48" t="s">
        <v>34</v>
      </c>
      <c r="I3" s="46"/>
      <c r="J3" s="46"/>
      <c r="K3" s="46"/>
      <c r="L3" s="46"/>
      <c r="M3" s="46"/>
      <c r="N3" s="46"/>
      <c r="P3" s="10"/>
      <c r="Q3" s="38"/>
      <c r="R3" s="13" t="s">
        <v>65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38"/>
      <c r="D6" s="38"/>
      <c r="E6" s="38"/>
      <c r="F6" s="38"/>
      <c r="G6" s="38"/>
      <c r="H6" s="38"/>
      <c r="O6" s="18" t="s">
        <v>73</v>
      </c>
      <c r="P6" s="19">
        <v>79.405555555555551</v>
      </c>
      <c r="Q6" s="19">
        <v>82.841666666666669</v>
      </c>
      <c r="R6" s="19">
        <v>85.762499999999974</v>
      </c>
      <c r="S6" s="19">
        <v>82.104166666666657</v>
      </c>
      <c r="T6" s="19">
        <v>74.594444444444449</v>
      </c>
      <c r="U6" s="19">
        <v>37.80138888888888</v>
      </c>
      <c r="V6" s="19">
        <v>38.461111111111116</v>
      </c>
      <c r="W6" s="16"/>
      <c r="X6" s="16"/>
      <c r="Y6" s="16"/>
      <c r="Z6" s="16"/>
      <c r="AA6" s="16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8" t="s">
        <v>74</v>
      </c>
      <c r="P7" s="19">
        <v>44.50277777777778</v>
      </c>
      <c r="Q7" s="19">
        <v>47.091666666666654</v>
      </c>
      <c r="R7" s="19">
        <v>44.570833333333326</v>
      </c>
      <c r="S7" s="19">
        <v>42.020833333333329</v>
      </c>
      <c r="T7" s="19">
        <v>38.037500000000001</v>
      </c>
      <c r="U7" s="19">
        <v>19.68055555555555</v>
      </c>
      <c r="V7" s="19">
        <v>19.459722222222226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123.90833333333333</v>
      </c>
      <c r="Q8" s="19">
        <f t="shared" ref="Q8:V8" si="0">SUM(Q6:Q7)</f>
        <v>129.93333333333334</v>
      </c>
      <c r="R8" s="19">
        <f t="shared" si="0"/>
        <v>130.33333333333331</v>
      </c>
      <c r="S8" s="19">
        <f t="shared" si="0"/>
        <v>124.12499999999999</v>
      </c>
      <c r="T8" s="19">
        <f t="shared" si="0"/>
        <v>112.63194444444446</v>
      </c>
      <c r="U8" s="19">
        <f t="shared" si="0"/>
        <v>57.48194444444443</v>
      </c>
      <c r="V8" s="19">
        <f t="shared" si="0"/>
        <v>57.920833333333341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103.25</v>
      </c>
      <c r="Q10" s="19">
        <v>83.15000000000002</v>
      </c>
      <c r="R10" s="19">
        <v>78.189999999999984</v>
      </c>
      <c r="S10" s="19">
        <v>67.680000000000007</v>
      </c>
      <c r="T10" s="19">
        <v>83.28</v>
      </c>
      <c r="U10" s="19">
        <v>86.14</v>
      </c>
      <c r="V10" s="19">
        <v>81.86</v>
      </c>
      <c r="W10" s="19">
        <v>78.809999999999988</v>
      </c>
      <c r="X10" s="19">
        <v>86.609999999999985</v>
      </c>
      <c r="Y10" s="19">
        <v>77.12</v>
      </c>
      <c r="Z10" s="19">
        <v>75.969999999999985</v>
      </c>
      <c r="AA10" s="19">
        <v>69.240000000000009</v>
      </c>
    </row>
    <row r="11" spans="1:27" ht="9.4499999999999993" customHeight="1" x14ac:dyDescent="0.15">
      <c r="C11" s="21"/>
      <c r="O11" s="18" t="s">
        <v>89</v>
      </c>
      <c r="P11" s="19">
        <v>42.150000000000006</v>
      </c>
      <c r="Q11" s="19">
        <v>34.500000000000007</v>
      </c>
      <c r="R11" s="19">
        <v>25.85</v>
      </c>
      <c r="S11" s="19">
        <v>44.9</v>
      </c>
      <c r="T11" s="19">
        <v>55.389999999999993</v>
      </c>
      <c r="U11" s="19">
        <v>56.63</v>
      </c>
      <c r="V11" s="19">
        <v>51.120000000000005</v>
      </c>
      <c r="W11" s="19">
        <v>52.19</v>
      </c>
      <c r="X11" s="19">
        <v>55.300000000000004</v>
      </c>
      <c r="Y11" s="19">
        <v>40.259999999999991</v>
      </c>
      <c r="Z11" s="19">
        <v>38.78</v>
      </c>
      <c r="AA11" s="19">
        <v>21.866666666666667</v>
      </c>
    </row>
    <row r="12" spans="1:27" ht="9.4499999999999993" customHeight="1" x14ac:dyDescent="0.15">
      <c r="C12" s="21"/>
      <c r="O12" s="18" t="s">
        <v>90</v>
      </c>
      <c r="P12" s="19">
        <f>SUM(P10:P11)</f>
        <v>145.4</v>
      </c>
      <c r="Q12" s="19">
        <f t="shared" ref="Q12:AA12" si="1">SUM(Q10:Q11)</f>
        <v>117.65000000000003</v>
      </c>
      <c r="R12" s="19">
        <f t="shared" si="1"/>
        <v>104.03999999999999</v>
      </c>
      <c r="S12" s="19">
        <f t="shared" si="1"/>
        <v>112.58000000000001</v>
      </c>
      <c r="T12" s="19">
        <f t="shared" si="1"/>
        <v>138.66999999999999</v>
      </c>
      <c r="U12" s="19">
        <f t="shared" si="1"/>
        <v>142.77000000000001</v>
      </c>
      <c r="V12" s="19">
        <f t="shared" si="1"/>
        <v>132.98000000000002</v>
      </c>
      <c r="W12" s="19">
        <f t="shared" si="1"/>
        <v>131</v>
      </c>
      <c r="X12" s="19">
        <f t="shared" si="1"/>
        <v>141.91</v>
      </c>
      <c r="Y12" s="19">
        <f t="shared" si="1"/>
        <v>117.38</v>
      </c>
      <c r="Z12" s="19">
        <f t="shared" si="1"/>
        <v>114.74999999999999</v>
      </c>
      <c r="AA12" s="19">
        <f t="shared" si="1"/>
        <v>91.106666666666683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>
        <v>99.06208333333332</v>
      </c>
      <c r="Q14" s="24">
        <v>105.5163888888889</v>
      </c>
      <c r="R14" s="24">
        <v>110.60666666666665</v>
      </c>
      <c r="S14" s="24">
        <v>112.6375</v>
      </c>
      <c r="T14" s="25">
        <v>116.375</v>
      </c>
      <c r="U14" s="25">
        <v>109.16678571428574</v>
      </c>
      <c r="V14" s="25">
        <v>106.71148148148148</v>
      </c>
      <c r="W14" s="25">
        <v>99.344333333333338</v>
      </c>
      <c r="X14" s="25">
        <v>97.799444444444433</v>
      </c>
      <c r="Y14" s="19">
        <v>80.941666666666677</v>
      </c>
      <c r="Z14" s="16"/>
      <c r="AA14" s="16"/>
    </row>
    <row r="15" spans="1:27" ht="9.4499999999999993" customHeight="1" x14ac:dyDescent="0.2">
      <c r="C15" s="21"/>
      <c r="O15" s="18" t="s">
        <v>92</v>
      </c>
      <c r="P15" s="24">
        <v>67.466250000000031</v>
      </c>
      <c r="Q15" s="24">
        <v>65.523055555555544</v>
      </c>
      <c r="R15" s="25">
        <v>77.38</v>
      </c>
      <c r="S15" s="25">
        <v>70.245833333333323</v>
      </c>
      <c r="T15" s="25">
        <v>70.911666666666662</v>
      </c>
      <c r="U15" s="25">
        <v>60.69722222222223</v>
      </c>
      <c r="V15" s="25">
        <v>53.899629629629644</v>
      </c>
      <c r="W15" s="25">
        <v>57.928666666666686</v>
      </c>
      <c r="X15" s="25">
        <v>48.646111111111125</v>
      </c>
      <c r="Y15" s="19">
        <v>43.244722222222222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9">
        <f t="shared" ref="P16:X16" si="3">SUM(P14:P15)</f>
        <v>166.52833333333336</v>
      </c>
      <c r="Q16" s="19">
        <f t="shared" si="3"/>
        <v>171.03944444444443</v>
      </c>
      <c r="R16" s="19">
        <f t="shared" si="3"/>
        <v>187.98666666666665</v>
      </c>
      <c r="S16" s="19">
        <f t="shared" si="3"/>
        <v>182.88333333333333</v>
      </c>
      <c r="T16" s="19">
        <f t="shared" si="3"/>
        <v>187.28666666666666</v>
      </c>
      <c r="U16" s="19">
        <f t="shared" si="3"/>
        <v>169.86400793650796</v>
      </c>
      <c r="V16" s="19">
        <f t="shared" si="3"/>
        <v>160.61111111111114</v>
      </c>
      <c r="W16" s="19">
        <f t="shared" si="3"/>
        <v>157.27300000000002</v>
      </c>
      <c r="X16" s="19">
        <f t="shared" si="3"/>
        <v>146.44555555555556</v>
      </c>
      <c r="Y16" s="19">
        <f>SUM(Y14:Y15)</f>
        <v>124.1863888888889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3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94</v>
      </c>
      <c r="K83" s="34"/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395" display="Index" xr:uid="{A29708C7-9767-4983-8457-C4635167B7F2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583AB-3C8B-47A7-899C-01B4743C7343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9"/>
      <c r="F1" s="45" t="s">
        <v>98</v>
      </c>
      <c r="G1" s="46"/>
      <c r="H1" s="46"/>
      <c r="I1" s="46"/>
      <c r="J1" s="46"/>
    </row>
    <row r="2" spans="1:15" ht="13.2" x14ac:dyDescent="0.25">
      <c r="E2" s="9"/>
      <c r="F2" s="45" t="s">
        <v>132</v>
      </c>
      <c r="G2" s="46"/>
      <c r="H2" s="46"/>
      <c r="I2" s="46"/>
      <c r="J2" s="46"/>
    </row>
    <row r="3" spans="1:15" ht="13.2" x14ac:dyDescent="0.25">
      <c r="D3" s="47" t="s">
        <v>140</v>
      </c>
      <c r="E3" s="46"/>
      <c r="F3" s="46"/>
      <c r="G3" s="9"/>
      <c r="H3" s="53" t="s">
        <v>34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36</v>
      </c>
      <c r="C5" s="51"/>
      <c r="D5" s="15"/>
      <c r="O5" s="29"/>
    </row>
    <row r="6" spans="1:15" ht="9.4499999999999993" customHeight="1" x14ac:dyDescent="0.25">
      <c r="C6" s="49" t="s">
        <v>134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39" t="s">
        <v>66</v>
      </c>
      <c r="E7" s="39" t="s">
        <v>67</v>
      </c>
      <c r="F7" s="39" t="s">
        <v>68</v>
      </c>
      <c r="G7" s="39" t="s">
        <v>69</v>
      </c>
      <c r="H7" s="39" t="s">
        <v>70</v>
      </c>
      <c r="I7" s="39" t="s">
        <v>71</v>
      </c>
      <c r="J7" s="39" t="s">
        <v>72</v>
      </c>
      <c r="K7" s="39"/>
      <c r="L7" s="39" t="s">
        <v>101</v>
      </c>
      <c r="M7" s="39" t="s">
        <v>102</v>
      </c>
      <c r="O7" s="29"/>
    </row>
    <row r="8" spans="1:15" ht="9.4499999999999993" customHeight="1" x14ac:dyDescent="0.15">
      <c r="C8" s="21">
        <v>0</v>
      </c>
      <c r="D8" s="40">
        <v>0.13333333333333333</v>
      </c>
      <c r="E8" s="40">
        <v>0.13749999999999998</v>
      </c>
      <c r="F8" s="40">
        <v>0.17500000000000002</v>
      </c>
      <c r="G8" s="40">
        <v>0.22083333333333333</v>
      </c>
      <c r="H8" s="40">
        <v>0.10416666666666667</v>
      </c>
      <c r="I8" s="40">
        <v>0.16666666666666666</v>
      </c>
      <c r="J8" s="40">
        <v>0.11666666666666665</v>
      </c>
      <c r="L8" s="40">
        <f>AVERAGE(D8:H8)</f>
        <v>0.15416666666666665</v>
      </c>
      <c r="M8" s="40">
        <f>AVERAGE(D8:J8)</f>
        <v>0.15059523809523806</v>
      </c>
      <c r="O8" s="29"/>
    </row>
    <row r="9" spans="1:15" ht="9.4499999999999993" customHeight="1" x14ac:dyDescent="0.15">
      <c r="C9" s="21">
        <v>1</v>
      </c>
      <c r="D9" s="40">
        <v>0.15</v>
      </c>
      <c r="E9" s="40">
        <v>0.14583333333333331</v>
      </c>
      <c r="F9" s="40">
        <v>0.27083333333333337</v>
      </c>
      <c r="G9" s="40">
        <v>0.14166666666666666</v>
      </c>
      <c r="H9" s="40">
        <v>0.34722222222222221</v>
      </c>
      <c r="I9" s="40">
        <v>0.11249999999999999</v>
      </c>
      <c r="J9" s="40">
        <v>0.1875</v>
      </c>
      <c r="L9" s="40">
        <f t="shared" ref="L9:L31" si="0">AVERAGE(D9:H9)</f>
        <v>0.21111111111111108</v>
      </c>
      <c r="M9" s="40">
        <f t="shared" ref="M9:M31" si="1">AVERAGE(D9:J9)</f>
        <v>0.19365079365079363</v>
      </c>
      <c r="O9" s="29"/>
    </row>
    <row r="10" spans="1:15" ht="9.4499999999999993" customHeight="1" x14ac:dyDescent="0.15">
      <c r="C10" s="21">
        <v>2</v>
      </c>
      <c r="D10" s="40">
        <v>0.13333333333333333</v>
      </c>
      <c r="E10" s="40">
        <v>0.11666666666666665</v>
      </c>
      <c r="F10" s="40">
        <v>8.3333333333333329E-2</v>
      </c>
      <c r="G10" s="40">
        <v>0.11666666666666665</v>
      </c>
      <c r="H10" s="40">
        <v>0.18333333333333332</v>
      </c>
      <c r="I10" s="40">
        <v>0.14027777777777775</v>
      </c>
      <c r="J10" s="40">
        <v>7.4999999999999997E-2</v>
      </c>
      <c r="L10" s="40">
        <f t="shared" si="0"/>
        <v>0.12666666666666665</v>
      </c>
      <c r="M10" s="40">
        <f t="shared" si="1"/>
        <v>0.12123015873015872</v>
      </c>
      <c r="O10" s="29"/>
    </row>
    <row r="11" spans="1:15" ht="9.4499999999999993" customHeight="1" x14ac:dyDescent="0.15">
      <c r="C11" s="21">
        <v>3</v>
      </c>
      <c r="D11" s="40">
        <v>0.38194444444444448</v>
      </c>
      <c r="E11" s="40">
        <v>0.71666666666666667</v>
      </c>
      <c r="F11" s="40">
        <v>0.5</v>
      </c>
      <c r="G11" s="40">
        <v>0.62916666666666665</v>
      </c>
      <c r="H11" s="40">
        <v>0.46666666666666662</v>
      </c>
      <c r="I11" s="40">
        <v>6.9444444444444434E-2</v>
      </c>
      <c r="J11" s="40">
        <v>3.7499999999999999E-2</v>
      </c>
      <c r="L11" s="40">
        <f t="shared" si="0"/>
        <v>0.53888888888888897</v>
      </c>
      <c r="M11" s="40">
        <f t="shared" si="1"/>
        <v>0.40019841269841278</v>
      </c>
      <c r="O11" s="29"/>
    </row>
    <row r="12" spans="1:15" ht="9.4499999999999993" customHeight="1" x14ac:dyDescent="0.15">
      <c r="C12" s="21">
        <v>4</v>
      </c>
      <c r="D12" s="40">
        <v>1.1194444444444447</v>
      </c>
      <c r="E12" s="40">
        <v>1.2708333333333333</v>
      </c>
      <c r="F12" s="40">
        <v>1.1166666666666667</v>
      </c>
      <c r="G12" s="40">
        <v>1.1958333333333335</v>
      </c>
      <c r="H12" s="40">
        <v>0.90833333333333321</v>
      </c>
      <c r="I12" s="40">
        <v>1.026388888888889</v>
      </c>
      <c r="J12" s="40">
        <v>0.13749999999999998</v>
      </c>
      <c r="L12" s="40">
        <f t="shared" si="0"/>
        <v>1.1222222222222222</v>
      </c>
      <c r="M12" s="40">
        <f t="shared" si="1"/>
        <v>0.96785714285714308</v>
      </c>
    </row>
    <row r="13" spans="1:15" ht="9.4499999999999993" customHeight="1" x14ac:dyDescent="0.15">
      <c r="C13" s="21">
        <v>5</v>
      </c>
      <c r="D13" s="40">
        <v>7.3611111111111107</v>
      </c>
      <c r="E13" s="40">
        <v>7.7666666666666666</v>
      </c>
      <c r="F13" s="40">
        <v>8.4916666666666671</v>
      </c>
      <c r="G13" s="40">
        <v>7.6124999999999989</v>
      </c>
      <c r="H13" s="40">
        <v>6.3013888888888889</v>
      </c>
      <c r="I13" s="40">
        <v>2.2486111111111109</v>
      </c>
      <c r="J13" s="40">
        <v>1.4694444444444443</v>
      </c>
      <c r="L13" s="40">
        <f t="shared" si="0"/>
        <v>7.5066666666666659</v>
      </c>
      <c r="M13" s="40">
        <f t="shared" si="1"/>
        <v>5.8930555555555548</v>
      </c>
    </row>
    <row r="14" spans="1:15" ht="9.4499999999999993" customHeight="1" x14ac:dyDescent="0.15">
      <c r="C14" s="21">
        <v>6</v>
      </c>
      <c r="D14" s="40">
        <v>10.879166666666666</v>
      </c>
      <c r="E14" s="40">
        <v>11.25</v>
      </c>
      <c r="F14" s="40">
        <v>11.645833333333332</v>
      </c>
      <c r="G14" s="40">
        <v>10.829166666666666</v>
      </c>
      <c r="H14" s="40">
        <v>8.8902777777777775</v>
      </c>
      <c r="I14" s="40">
        <v>3.6305555555555555</v>
      </c>
      <c r="J14" s="40">
        <v>2.5833333333333339</v>
      </c>
      <c r="L14" s="40">
        <f t="shared" si="0"/>
        <v>10.698888888888888</v>
      </c>
      <c r="M14" s="40">
        <f t="shared" si="1"/>
        <v>8.5297619047619033</v>
      </c>
    </row>
    <row r="15" spans="1:15" ht="9.4499999999999993" customHeight="1" x14ac:dyDescent="0.15">
      <c r="C15" s="21">
        <v>7</v>
      </c>
      <c r="D15" s="40">
        <v>12.654166666666665</v>
      </c>
      <c r="E15" s="40">
        <v>14.0375</v>
      </c>
      <c r="F15" s="40">
        <v>13.054166666666667</v>
      </c>
      <c r="G15" s="40">
        <v>13.054166666666665</v>
      </c>
      <c r="H15" s="40">
        <v>12.698611111111113</v>
      </c>
      <c r="I15" s="40">
        <v>2.35</v>
      </c>
      <c r="J15" s="40">
        <v>1.1638888888888888</v>
      </c>
      <c r="L15" s="40">
        <f t="shared" si="0"/>
        <v>13.099722222222221</v>
      </c>
      <c r="M15" s="40">
        <f t="shared" si="1"/>
        <v>9.858928571428569</v>
      </c>
    </row>
    <row r="16" spans="1:15" ht="9.4499999999999993" customHeight="1" x14ac:dyDescent="0.15">
      <c r="C16" s="21">
        <v>8</v>
      </c>
      <c r="D16" s="40">
        <v>6.4305555555555554</v>
      </c>
      <c r="E16" s="40">
        <v>6.3166666666666664</v>
      </c>
      <c r="F16" s="40">
        <v>7.0791666666666657</v>
      </c>
      <c r="G16" s="40">
        <v>6.2541666666666673</v>
      </c>
      <c r="H16" s="40">
        <v>6.0291666666666668</v>
      </c>
      <c r="I16" s="40">
        <v>2.4000000000000004</v>
      </c>
      <c r="J16" s="40">
        <v>1.7347222222222221</v>
      </c>
      <c r="L16" s="40">
        <f t="shared" si="0"/>
        <v>6.4219444444444438</v>
      </c>
      <c r="M16" s="40">
        <f t="shared" si="1"/>
        <v>5.1777777777777771</v>
      </c>
    </row>
    <row r="17" spans="3:13" ht="9.4499999999999993" customHeight="1" x14ac:dyDescent="0.15">
      <c r="C17" s="21">
        <v>9</v>
      </c>
      <c r="D17" s="40">
        <v>3.1361111111111111</v>
      </c>
      <c r="E17" s="40">
        <v>3.1166666666666671</v>
      </c>
      <c r="F17" s="40">
        <v>3.4708333333333337</v>
      </c>
      <c r="G17" s="40">
        <v>3.395833333333333</v>
      </c>
      <c r="H17" s="40">
        <v>3.0486111111111112</v>
      </c>
      <c r="I17" s="40">
        <v>2.5458333333333334</v>
      </c>
      <c r="J17" s="40">
        <v>2.4055555555555559</v>
      </c>
      <c r="L17" s="40">
        <f t="shared" si="0"/>
        <v>3.2336111111111108</v>
      </c>
      <c r="M17" s="40">
        <f t="shared" si="1"/>
        <v>3.017063492063492</v>
      </c>
    </row>
    <row r="18" spans="3:13" ht="9.4499999999999993" customHeight="1" x14ac:dyDescent="0.15">
      <c r="C18" s="21">
        <v>10</v>
      </c>
      <c r="D18" s="40">
        <v>4.2944444444444443</v>
      </c>
      <c r="E18" s="40">
        <v>3.1416666666666666</v>
      </c>
      <c r="F18" s="40">
        <v>3.8708333333333331</v>
      </c>
      <c r="G18" s="40">
        <v>3.7833333333333323</v>
      </c>
      <c r="H18" s="40">
        <v>3.3986111111111112</v>
      </c>
      <c r="I18" s="40">
        <v>3.6305555555555555</v>
      </c>
      <c r="J18" s="40">
        <v>3.6805555555555554</v>
      </c>
      <c r="L18" s="40">
        <f t="shared" si="0"/>
        <v>3.6977777777777776</v>
      </c>
      <c r="M18" s="40">
        <f t="shared" si="1"/>
        <v>3.6857142857142855</v>
      </c>
    </row>
    <row r="19" spans="3:13" ht="9.4499999999999993" customHeight="1" x14ac:dyDescent="0.15">
      <c r="C19" s="21">
        <v>11</v>
      </c>
      <c r="D19" s="40">
        <v>5.1333333333333337</v>
      </c>
      <c r="E19" s="40">
        <v>4.0541666666666671</v>
      </c>
      <c r="F19" s="40">
        <v>3.9708333333333332</v>
      </c>
      <c r="G19" s="40">
        <v>3.479166666666667</v>
      </c>
      <c r="H19" s="40">
        <v>4.6361111111111111</v>
      </c>
      <c r="I19" s="40">
        <v>4.1180555555555554</v>
      </c>
      <c r="J19" s="40">
        <v>6.3902777777777775</v>
      </c>
      <c r="L19" s="40">
        <f t="shared" si="0"/>
        <v>4.2547222222222221</v>
      </c>
      <c r="M19" s="40">
        <f t="shared" si="1"/>
        <v>4.540277777777777</v>
      </c>
    </row>
    <row r="20" spans="3:13" ht="9.4499999999999993" customHeight="1" x14ac:dyDescent="0.15">
      <c r="C20" s="21">
        <v>12</v>
      </c>
      <c r="D20" s="40">
        <v>4.2472222222222218</v>
      </c>
      <c r="E20" s="40">
        <v>4.9708333333333332</v>
      </c>
      <c r="F20" s="40">
        <v>4.4458333333333337</v>
      </c>
      <c r="G20" s="40">
        <v>4.3333333333333339</v>
      </c>
      <c r="H20" s="40">
        <v>5.0819444444444439</v>
      </c>
      <c r="I20" s="40">
        <v>4.9597222222222221</v>
      </c>
      <c r="J20" s="40">
        <v>5.4805555555555561</v>
      </c>
      <c r="L20" s="40">
        <f t="shared" si="0"/>
        <v>4.6158333333333328</v>
      </c>
      <c r="M20" s="40">
        <f t="shared" si="1"/>
        <v>4.7884920634920638</v>
      </c>
    </row>
    <row r="21" spans="3:13" ht="9.4499999999999993" customHeight="1" x14ac:dyDescent="0.15">
      <c r="C21" s="21">
        <v>13</v>
      </c>
      <c r="D21" s="40">
        <v>8.0208333333333339</v>
      </c>
      <c r="E21" s="40">
        <v>8.0000000000000018</v>
      </c>
      <c r="F21" s="40">
        <v>8.1624999999999996</v>
      </c>
      <c r="G21" s="40">
        <v>7.5416666666666661</v>
      </c>
      <c r="H21" s="40">
        <v>9.3180555555555564</v>
      </c>
      <c r="I21" s="40">
        <v>4.9680555555555559</v>
      </c>
      <c r="J21" s="40">
        <v>6.4819444444444443</v>
      </c>
      <c r="L21" s="40">
        <f t="shared" si="0"/>
        <v>8.2086111111111109</v>
      </c>
      <c r="M21" s="40">
        <f t="shared" si="1"/>
        <v>7.4990079365079367</v>
      </c>
    </row>
    <row r="22" spans="3:13" ht="9.4499999999999993" customHeight="1" x14ac:dyDescent="0.15">
      <c r="C22" s="21">
        <v>14</v>
      </c>
      <c r="D22" s="40">
        <v>7.0611111111111109</v>
      </c>
      <c r="E22" s="40">
        <v>8.1374999999999993</v>
      </c>
      <c r="F22" s="40">
        <v>7.3458333333333332</v>
      </c>
      <c r="G22" s="40">
        <v>7.7416666666666663</v>
      </c>
      <c r="H22" s="40">
        <v>7.3694444444444445</v>
      </c>
      <c r="I22" s="40">
        <v>4.9430555555555546</v>
      </c>
      <c r="J22" s="40">
        <v>5.0680555555555564</v>
      </c>
      <c r="L22" s="40">
        <f t="shared" si="0"/>
        <v>7.5311111111111115</v>
      </c>
      <c r="M22" s="40">
        <f t="shared" si="1"/>
        <v>6.8095238095238102</v>
      </c>
    </row>
    <row r="23" spans="3:13" ht="9.4499999999999993" customHeight="1" x14ac:dyDescent="0.15">
      <c r="C23" s="21">
        <v>15</v>
      </c>
      <c r="D23" s="40">
        <v>8.1083333333333343</v>
      </c>
      <c r="E23" s="40">
        <v>7.8875000000000002</v>
      </c>
      <c r="F23" s="40">
        <v>7.7791666666666668</v>
      </c>
      <c r="G23" s="40">
        <v>8.0000000000000018</v>
      </c>
      <c r="H23" s="40">
        <v>8.0416666666666661</v>
      </c>
      <c r="I23" s="40">
        <v>4.5430555555555552</v>
      </c>
      <c r="J23" s="40">
        <v>5.2541666666666664</v>
      </c>
      <c r="L23" s="40">
        <f t="shared" si="0"/>
        <v>7.9633333333333329</v>
      </c>
      <c r="M23" s="40">
        <f t="shared" si="1"/>
        <v>7.0876984126984111</v>
      </c>
    </row>
    <row r="24" spans="3:13" ht="9.4499999999999993" customHeight="1" x14ac:dyDescent="0.15">
      <c r="C24" s="21">
        <v>16</v>
      </c>
      <c r="D24" s="40">
        <v>15.268055555555557</v>
      </c>
      <c r="E24" s="40">
        <v>16.079166666666666</v>
      </c>
      <c r="F24" s="40">
        <v>15.679166666666667</v>
      </c>
      <c r="G24" s="40">
        <v>15.424999999999999</v>
      </c>
      <c r="H24" s="40">
        <v>10.606944444444446</v>
      </c>
      <c r="I24" s="40">
        <v>4.2402777777777771</v>
      </c>
      <c r="J24" s="40">
        <v>4.0555555555555554</v>
      </c>
      <c r="L24" s="40">
        <f t="shared" si="0"/>
        <v>14.611666666666668</v>
      </c>
      <c r="M24" s="40">
        <f t="shared" si="1"/>
        <v>11.62202380952381</v>
      </c>
    </row>
    <row r="25" spans="3:13" ht="9.4499999999999993" customHeight="1" x14ac:dyDescent="0.15">
      <c r="C25" s="21">
        <v>17</v>
      </c>
      <c r="D25" s="40">
        <v>10.156944444444445</v>
      </c>
      <c r="E25" s="40">
        <v>10.279166666666667</v>
      </c>
      <c r="F25" s="40">
        <v>11.174999999999999</v>
      </c>
      <c r="G25" s="40">
        <v>9.8333333333333339</v>
      </c>
      <c r="H25" s="40">
        <v>8.8208333333333329</v>
      </c>
      <c r="I25" s="40">
        <v>3.354166666666667</v>
      </c>
      <c r="J25" s="40">
        <v>3.4625000000000004</v>
      </c>
      <c r="L25" s="40">
        <f t="shared" si="0"/>
        <v>10.053055555555556</v>
      </c>
      <c r="M25" s="40">
        <f t="shared" si="1"/>
        <v>8.1545634920634917</v>
      </c>
    </row>
    <row r="26" spans="3:13" ht="9.4499999999999993" customHeight="1" x14ac:dyDescent="0.15">
      <c r="C26" s="21">
        <v>18</v>
      </c>
      <c r="D26" s="40">
        <v>8.0180555555555557</v>
      </c>
      <c r="E26" s="40">
        <v>8.5375000000000014</v>
      </c>
      <c r="F26" s="40">
        <v>8.3458333333333332</v>
      </c>
      <c r="G26" s="40">
        <v>8.0708333333333329</v>
      </c>
      <c r="H26" s="40">
        <v>6.7722222222222221</v>
      </c>
      <c r="I26" s="40">
        <v>2.645833333333333</v>
      </c>
      <c r="J26" s="40">
        <v>2.8583333333333329</v>
      </c>
      <c r="L26" s="40">
        <f t="shared" si="0"/>
        <v>7.948888888888888</v>
      </c>
      <c r="M26" s="40">
        <f t="shared" si="1"/>
        <v>6.464087301587301</v>
      </c>
    </row>
    <row r="27" spans="3:13" ht="9.4499999999999993" customHeight="1" x14ac:dyDescent="0.15">
      <c r="C27" s="21">
        <v>19</v>
      </c>
      <c r="D27" s="40">
        <v>3.713888888888889</v>
      </c>
      <c r="E27" s="40">
        <v>4.8375000000000004</v>
      </c>
      <c r="F27" s="40">
        <v>4.5250000000000004</v>
      </c>
      <c r="G27" s="40">
        <v>4.3458333333333332</v>
      </c>
      <c r="H27" s="40">
        <v>3.3736111111111113</v>
      </c>
      <c r="I27" s="40">
        <v>1.4527777777777777</v>
      </c>
      <c r="J27" s="40">
        <v>1.788888888888889</v>
      </c>
      <c r="L27" s="40">
        <f t="shared" si="0"/>
        <v>4.1591666666666667</v>
      </c>
      <c r="M27" s="40">
        <f t="shared" si="1"/>
        <v>3.4339285714285714</v>
      </c>
    </row>
    <row r="28" spans="3:13" ht="9.4499999999999993" customHeight="1" x14ac:dyDescent="0.15">
      <c r="C28" s="21">
        <v>20</v>
      </c>
      <c r="D28" s="40">
        <v>2.6361111111111111</v>
      </c>
      <c r="E28" s="40">
        <v>3.1083333333333329</v>
      </c>
      <c r="F28" s="40">
        <v>2.8166666666666664</v>
      </c>
      <c r="G28" s="40">
        <v>3.05</v>
      </c>
      <c r="H28" s="40">
        <v>1.9500000000000002</v>
      </c>
      <c r="I28" s="40">
        <v>1.1208333333333333</v>
      </c>
      <c r="J28" s="40">
        <v>1.7680555555555555</v>
      </c>
      <c r="L28" s="40">
        <f t="shared" si="0"/>
        <v>2.7122222222222221</v>
      </c>
      <c r="M28" s="40">
        <f t="shared" si="1"/>
        <v>2.35</v>
      </c>
    </row>
    <row r="29" spans="3:13" ht="9.4499999999999993" customHeight="1" x14ac:dyDescent="0.15">
      <c r="C29" s="21">
        <v>21</v>
      </c>
      <c r="D29" s="40">
        <v>2.6208333333333336</v>
      </c>
      <c r="E29" s="40">
        <v>3.1416666666666671</v>
      </c>
      <c r="F29" s="40">
        <v>3.1916666666666669</v>
      </c>
      <c r="G29" s="40">
        <v>2.0249999999999999</v>
      </c>
      <c r="H29" s="40">
        <v>1.8236111111111111</v>
      </c>
      <c r="I29" s="40">
        <v>1.6333333333333333</v>
      </c>
      <c r="J29" s="40">
        <v>0.90972222222222221</v>
      </c>
      <c r="L29" s="40">
        <f t="shared" si="0"/>
        <v>2.5605555555555557</v>
      </c>
      <c r="M29" s="40">
        <f t="shared" si="1"/>
        <v>2.1922619047619047</v>
      </c>
    </row>
    <row r="30" spans="3:13" ht="9.4499999999999993" customHeight="1" x14ac:dyDescent="0.15">
      <c r="C30" s="21">
        <v>22</v>
      </c>
      <c r="D30" s="40">
        <v>2.0138888888888888</v>
      </c>
      <c r="E30" s="40">
        <v>2.65</v>
      </c>
      <c r="F30" s="40">
        <v>2.6916666666666669</v>
      </c>
      <c r="G30" s="40">
        <v>2.7208333333333332</v>
      </c>
      <c r="H30" s="40">
        <v>2.1694444444444443</v>
      </c>
      <c r="I30" s="40">
        <v>0.93611111111111112</v>
      </c>
      <c r="J30" s="40">
        <v>0.61111111111111105</v>
      </c>
      <c r="L30" s="40">
        <f t="shared" si="0"/>
        <v>2.4491666666666667</v>
      </c>
      <c r="M30" s="40">
        <f t="shared" si="1"/>
        <v>1.970436507936508</v>
      </c>
    </row>
    <row r="31" spans="3:13" ht="9.4499999999999993" customHeight="1" x14ac:dyDescent="0.15">
      <c r="C31" s="21">
        <v>23</v>
      </c>
      <c r="D31" s="40">
        <v>0.23611111111111113</v>
      </c>
      <c r="E31" s="40">
        <v>0.23333333333333331</v>
      </c>
      <c r="F31" s="40">
        <v>0.44583333333333336</v>
      </c>
      <c r="G31" s="40">
        <v>0.32500000000000001</v>
      </c>
      <c r="H31" s="40">
        <v>0.29166666666666669</v>
      </c>
      <c r="I31" s="40">
        <v>0.24583333333333335</v>
      </c>
      <c r="J31" s="40">
        <v>0.19999999999999998</v>
      </c>
      <c r="L31" s="40">
        <f t="shared" si="0"/>
        <v>0.30638888888888893</v>
      </c>
      <c r="M31" s="40">
        <f t="shared" si="1"/>
        <v>0.28253968253968254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92.529166666666669</v>
      </c>
      <c r="E33" s="40">
        <f t="shared" ref="E33:J33" si="2">SUM(E15:E26)</f>
        <v>94.558333333333337</v>
      </c>
      <c r="F33" s="40">
        <f t="shared" si="2"/>
        <v>94.379166666666663</v>
      </c>
      <c r="G33" s="40">
        <f t="shared" si="2"/>
        <v>90.912499999999994</v>
      </c>
      <c r="H33" s="40">
        <f t="shared" si="2"/>
        <v>85.822222222222237</v>
      </c>
      <c r="I33" s="40">
        <f t="shared" si="2"/>
        <v>44.698611111111106</v>
      </c>
      <c r="J33" s="40">
        <f t="shared" si="2"/>
        <v>48.036111111111104</v>
      </c>
      <c r="L33" s="40">
        <f>SUM(L15:L26)</f>
        <v>91.640277777777769</v>
      </c>
      <c r="M33" s="40">
        <f>SUM(M15:M26)</f>
        <v>78.705158730158715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22.220833333333331</v>
      </c>
      <c r="E34" s="40">
        <f t="shared" ref="E34:J34" si="3">SUM(E15:E17)</f>
        <v>23.470833333333331</v>
      </c>
      <c r="F34" s="40">
        <f t="shared" si="3"/>
        <v>23.604166666666668</v>
      </c>
      <c r="G34" s="40">
        <f t="shared" si="3"/>
        <v>22.704166666666666</v>
      </c>
      <c r="H34" s="40">
        <f t="shared" si="3"/>
        <v>21.776388888888892</v>
      </c>
      <c r="I34" s="40">
        <f t="shared" si="3"/>
        <v>7.2958333333333334</v>
      </c>
      <c r="J34" s="40">
        <f t="shared" si="3"/>
        <v>5.3041666666666671</v>
      </c>
      <c r="L34" s="40">
        <f>SUM(L15:L17)</f>
        <v>22.755277777777774</v>
      </c>
      <c r="M34" s="40">
        <f>SUM(M15:M17)</f>
        <v>18.053769841269837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36.865277777777777</v>
      </c>
      <c r="E35" s="40">
        <f t="shared" ref="E35:J35" si="4">SUM(E18:E23)</f>
        <v>36.19166666666667</v>
      </c>
      <c r="F35" s="40">
        <f t="shared" si="4"/>
        <v>35.575000000000003</v>
      </c>
      <c r="G35" s="40">
        <f t="shared" si="4"/>
        <v>34.87916666666667</v>
      </c>
      <c r="H35" s="40">
        <f t="shared" si="4"/>
        <v>37.845833333333331</v>
      </c>
      <c r="I35" s="40">
        <f t="shared" si="4"/>
        <v>27.162499999999994</v>
      </c>
      <c r="J35" s="40">
        <f t="shared" si="4"/>
        <v>32.355555555555554</v>
      </c>
      <c r="L35" s="40">
        <f>SUM(L18:L23)</f>
        <v>36.271388888888886</v>
      </c>
      <c r="M35" s="40">
        <f>SUM(M18:M23)</f>
        <v>34.410714285714285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33.44305555555556</v>
      </c>
      <c r="E36" s="40">
        <f t="shared" ref="E36:J36" si="5">SUM(E24:E26)</f>
        <v>34.895833333333336</v>
      </c>
      <c r="F36" s="40">
        <f t="shared" si="5"/>
        <v>35.199999999999996</v>
      </c>
      <c r="G36" s="40">
        <f t="shared" si="5"/>
        <v>33.329166666666666</v>
      </c>
      <c r="H36" s="40">
        <f t="shared" si="5"/>
        <v>26.2</v>
      </c>
      <c r="I36" s="40">
        <f t="shared" si="5"/>
        <v>10.240277777777777</v>
      </c>
      <c r="J36" s="40">
        <f t="shared" si="5"/>
        <v>10.376388888888888</v>
      </c>
      <c r="L36" s="40">
        <f>SUM(L24:L26)</f>
        <v>32.613611111111112</v>
      </c>
      <c r="M36" s="40">
        <f>SUM(M24:M26)</f>
        <v>26.240674603174604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123.90833333333336</v>
      </c>
      <c r="E37" s="40">
        <f t="shared" ref="E37:J37" si="6">SUM(E8:E31)</f>
        <v>129.93333333333334</v>
      </c>
      <c r="F37" s="40">
        <f t="shared" si="6"/>
        <v>130.33333333333331</v>
      </c>
      <c r="G37" s="40">
        <f t="shared" si="6"/>
        <v>124.125</v>
      </c>
      <c r="H37" s="40">
        <f t="shared" si="6"/>
        <v>112.63194444444447</v>
      </c>
      <c r="I37" s="40">
        <f t="shared" si="6"/>
        <v>57.48194444444443</v>
      </c>
      <c r="J37" s="40">
        <f t="shared" si="6"/>
        <v>57.920833333333341</v>
      </c>
      <c r="L37" s="40">
        <f>SUM(L8:L31)</f>
        <v>124.18638888888889</v>
      </c>
      <c r="M37" s="40">
        <f>SUM(M8:M31)</f>
        <v>105.19067460317459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38" t="s">
        <v>109</v>
      </c>
    </row>
    <row r="43" spans="2:30" ht="9.4499999999999993" customHeight="1" x14ac:dyDescent="0.15">
      <c r="B43" s="39" t="s">
        <v>110</v>
      </c>
      <c r="C43" s="35">
        <v>111.80000000000001</v>
      </c>
      <c r="D43" s="35">
        <v>88.2</v>
      </c>
      <c r="E43" s="35">
        <v>78.88000000000001</v>
      </c>
      <c r="F43" s="35">
        <v>88.990000000000009</v>
      </c>
      <c r="G43" s="35">
        <v>107.75999999999999</v>
      </c>
      <c r="H43" s="35">
        <v>103.04</v>
      </c>
      <c r="I43" s="35">
        <v>96.440000000000012</v>
      </c>
      <c r="J43" s="35">
        <v>95.3</v>
      </c>
      <c r="K43" s="35">
        <v>102.94</v>
      </c>
      <c r="L43" s="35">
        <v>82.63</v>
      </c>
      <c r="M43" s="35">
        <v>80.010000000000005</v>
      </c>
      <c r="N43" s="35">
        <v>63.693333333333342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111</v>
      </c>
      <c r="C44" s="35">
        <v>145.4</v>
      </c>
      <c r="D44" s="35">
        <v>117.65000000000003</v>
      </c>
      <c r="E44" s="35">
        <v>104.03999999999999</v>
      </c>
      <c r="F44" s="35">
        <v>112.58000000000001</v>
      </c>
      <c r="G44" s="35">
        <v>138.66999999999999</v>
      </c>
      <c r="H44" s="35">
        <v>142.77000000000001</v>
      </c>
      <c r="I44" s="35">
        <v>132.98000000000002</v>
      </c>
      <c r="J44" s="35">
        <v>131</v>
      </c>
      <c r="K44" s="35">
        <v>141.91</v>
      </c>
      <c r="L44" s="35">
        <v>117.38</v>
      </c>
      <c r="M44" s="35">
        <v>114.74999999999999</v>
      </c>
      <c r="N44" s="35">
        <v>91.106666666666683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110</v>
      </c>
      <c r="C47" s="35">
        <v>25.333333333333336</v>
      </c>
      <c r="D47" s="35">
        <v>20.6</v>
      </c>
      <c r="E47" s="35">
        <v>29.5</v>
      </c>
      <c r="F47" s="35">
        <v>71.75</v>
      </c>
      <c r="G47" s="35">
        <v>86.2</v>
      </c>
      <c r="H47" s="35">
        <v>57</v>
      </c>
      <c r="I47" s="35">
        <v>52</v>
      </c>
      <c r="J47" s="35">
        <v>55.6</v>
      </c>
      <c r="K47" s="35">
        <v>48.25</v>
      </c>
      <c r="L47" s="35">
        <v>26.4</v>
      </c>
      <c r="M47" s="35">
        <v>38.5</v>
      </c>
      <c r="N47" s="35">
        <v>25.25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111</v>
      </c>
      <c r="C48" s="35">
        <v>36.333333333333329</v>
      </c>
      <c r="D48" s="35">
        <v>30</v>
      </c>
      <c r="E48" s="35">
        <v>38.25</v>
      </c>
      <c r="F48" s="35">
        <v>80.75</v>
      </c>
      <c r="G48" s="35">
        <v>100.4</v>
      </c>
      <c r="H48" s="35">
        <v>71.5</v>
      </c>
      <c r="I48" s="35">
        <v>73.25</v>
      </c>
      <c r="J48" s="35">
        <v>72.199999999999989</v>
      </c>
      <c r="K48" s="35">
        <v>62.5</v>
      </c>
      <c r="L48" s="35">
        <v>40.599999999999994</v>
      </c>
      <c r="M48" s="35">
        <v>49</v>
      </c>
      <c r="N48" s="35">
        <v>35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110</v>
      </c>
      <c r="C51" s="35">
        <v>24</v>
      </c>
      <c r="D51" s="35">
        <v>13.75</v>
      </c>
      <c r="E51" s="35">
        <v>30.333333333333332</v>
      </c>
      <c r="F51" s="35">
        <v>95.25</v>
      </c>
      <c r="G51" s="35">
        <v>80.400000000000006</v>
      </c>
      <c r="H51" s="35">
        <v>59.5</v>
      </c>
      <c r="I51" s="35">
        <v>54</v>
      </c>
      <c r="J51" s="35">
        <v>51</v>
      </c>
      <c r="K51" s="35">
        <v>47.25</v>
      </c>
      <c r="L51" s="35">
        <v>44.75</v>
      </c>
      <c r="M51" s="35">
        <v>49.199999999999996</v>
      </c>
      <c r="N51" s="35">
        <v>27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111</v>
      </c>
      <c r="C52" s="35">
        <v>34.333333333333336</v>
      </c>
      <c r="D52" s="35">
        <v>19</v>
      </c>
      <c r="E52" s="35">
        <v>35.666666666666664</v>
      </c>
      <c r="F52" s="35">
        <v>103</v>
      </c>
      <c r="G52" s="35">
        <v>94.6</v>
      </c>
      <c r="H52" s="35">
        <v>72</v>
      </c>
      <c r="I52" s="35">
        <v>67.5</v>
      </c>
      <c r="J52" s="35">
        <v>64.200000000000017</v>
      </c>
      <c r="K52" s="35">
        <v>62</v>
      </c>
      <c r="L52" s="35">
        <v>54.75</v>
      </c>
      <c r="M52" s="35">
        <v>55</v>
      </c>
      <c r="N52" s="35">
        <v>33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395" display="Index" xr:uid="{16587B9D-3629-4457-91FD-B8C57494EFC6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95ED-0306-4F44-8E70-C968E872C4B2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9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9"/>
      <c r="F2" s="45" t="s">
        <v>132</v>
      </c>
      <c r="G2" s="46"/>
      <c r="H2" s="46"/>
      <c r="I2" s="46"/>
      <c r="J2" s="46"/>
      <c r="P2" s="11"/>
    </row>
    <row r="3" spans="1:27" ht="13.2" x14ac:dyDescent="0.25">
      <c r="D3" s="47" t="s">
        <v>141</v>
      </c>
      <c r="E3" s="46"/>
      <c r="F3" s="46"/>
      <c r="G3" s="9"/>
      <c r="H3" s="48" t="s">
        <v>51</v>
      </c>
      <c r="I3" s="46"/>
      <c r="J3" s="46"/>
      <c r="K3" s="46"/>
      <c r="L3" s="46"/>
      <c r="M3" s="46"/>
      <c r="N3" s="46"/>
      <c r="P3" s="10"/>
      <c r="Q3" s="38"/>
      <c r="R3" s="13" t="s">
        <v>65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38"/>
      <c r="D6" s="38"/>
      <c r="E6" s="38"/>
      <c r="F6" s="38"/>
      <c r="G6" s="38"/>
      <c r="H6" s="38"/>
      <c r="O6" s="18" t="s">
        <v>73</v>
      </c>
      <c r="P6" s="19">
        <v>96.457407407407402</v>
      </c>
      <c r="Q6" s="19">
        <v>98.281481481481521</v>
      </c>
      <c r="R6" s="19">
        <v>105.15</v>
      </c>
      <c r="S6" s="19">
        <v>108.51111111111112</v>
      </c>
      <c r="T6" s="19">
        <v>101.11111111111111</v>
      </c>
      <c r="U6" s="19">
        <v>67.32037037037037</v>
      </c>
      <c r="V6" s="19">
        <v>79.818518518518545</v>
      </c>
      <c r="W6" s="16"/>
      <c r="X6" s="16"/>
      <c r="Y6" s="16"/>
      <c r="Z6" s="16"/>
      <c r="AA6" s="16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8" t="s">
        <v>74</v>
      </c>
      <c r="P7" s="19"/>
      <c r="Q7" s="19"/>
      <c r="R7" s="19"/>
      <c r="S7" s="19"/>
      <c r="T7" s="19"/>
      <c r="U7" s="19"/>
      <c r="V7" s="19"/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96.457407407407402</v>
      </c>
      <c r="Q8" s="19">
        <f t="shared" ref="Q8:V8" si="0">SUM(Q6:Q7)</f>
        <v>98.281481481481521</v>
      </c>
      <c r="R8" s="19">
        <f t="shared" si="0"/>
        <v>105.15</v>
      </c>
      <c r="S8" s="19">
        <f t="shared" si="0"/>
        <v>108.51111111111112</v>
      </c>
      <c r="T8" s="19">
        <f t="shared" si="0"/>
        <v>101.11111111111111</v>
      </c>
      <c r="U8" s="19">
        <f t="shared" si="0"/>
        <v>67.32037037037037</v>
      </c>
      <c r="V8" s="19">
        <f t="shared" si="0"/>
        <v>79.818518518518545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107.80000000000003</v>
      </c>
      <c r="Q10" s="19">
        <v>93.800000000000026</v>
      </c>
      <c r="R10" s="19"/>
      <c r="S10" s="19"/>
      <c r="T10" s="19"/>
      <c r="U10" s="19">
        <v>117.60000000000001</v>
      </c>
      <c r="V10" s="19">
        <v>96.1</v>
      </c>
      <c r="W10" s="19">
        <v>52.730000000000004</v>
      </c>
      <c r="X10" s="19">
        <v>136.83000000000001</v>
      </c>
      <c r="Y10" s="19">
        <v>121.38</v>
      </c>
      <c r="Z10" s="19">
        <v>114.66000000000003</v>
      </c>
      <c r="AA10" s="19">
        <v>76.220000000000013</v>
      </c>
    </row>
    <row r="11" spans="1:27" ht="9.4499999999999993" customHeight="1" x14ac:dyDescent="0.15">
      <c r="C11" s="21"/>
      <c r="O11" s="18" t="s">
        <v>89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</row>
    <row r="12" spans="1:27" ht="9.4499999999999993" customHeight="1" x14ac:dyDescent="0.15">
      <c r="C12" s="21"/>
      <c r="O12" s="18" t="s">
        <v>90</v>
      </c>
      <c r="P12" s="19">
        <f t="shared" ref="P12:AA12" si="1">SUM(P10:P11)</f>
        <v>107.80000000000003</v>
      </c>
      <c r="Q12" s="19">
        <f t="shared" si="1"/>
        <v>93.800000000000026</v>
      </c>
      <c r="R12" s="19"/>
      <c r="S12" s="19"/>
      <c r="T12" s="19"/>
      <c r="U12" s="19">
        <f t="shared" ref="U12" si="2">SUM(U10:U11)</f>
        <v>117.60000000000001</v>
      </c>
      <c r="V12" s="19">
        <f t="shared" si="1"/>
        <v>96.1</v>
      </c>
      <c r="W12" s="19">
        <f t="shared" si="1"/>
        <v>52.730000000000004</v>
      </c>
      <c r="X12" s="19">
        <f t="shared" si="1"/>
        <v>136.83000000000001</v>
      </c>
      <c r="Y12" s="19">
        <f t="shared" si="1"/>
        <v>121.38</v>
      </c>
      <c r="Z12" s="19">
        <f t="shared" si="1"/>
        <v>114.66000000000003</v>
      </c>
      <c r="AA12" s="19">
        <f t="shared" si="1"/>
        <v>76.220000000000013</v>
      </c>
    </row>
    <row r="13" spans="1:27" ht="9.4499999999999993" customHeight="1" x14ac:dyDescent="0.15">
      <c r="C13" s="21"/>
      <c r="O13" s="22"/>
      <c r="P13" s="22">
        <f t="shared" ref="P13:W13" si="3">Q13-1</f>
        <v>2011</v>
      </c>
      <c r="Q13" s="22">
        <f t="shared" si="3"/>
        <v>2012</v>
      </c>
      <c r="R13" s="22">
        <f t="shared" si="3"/>
        <v>2013</v>
      </c>
      <c r="S13" s="22">
        <f t="shared" si="3"/>
        <v>2014</v>
      </c>
      <c r="T13" s="22">
        <f t="shared" si="3"/>
        <v>2015</v>
      </c>
      <c r="U13" s="22">
        <f t="shared" si="3"/>
        <v>2016</v>
      </c>
      <c r="V13" s="22">
        <f t="shared" si="3"/>
        <v>2017</v>
      </c>
      <c r="W13" s="22">
        <f t="shared" si="3"/>
        <v>2018</v>
      </c>
      <c r="X13" s="22">
        <f>Y13-1</f>
        <v>2019</v>
      </c>
      <c r="Y13" s="22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43"/>
      <c r="Q14" s="43"/>
      <c r="R14" s="43"/>
      <c r="S14" s="43">
        <v>238.27916666666667</v>
      </c>
      <c r="T14" s="19">
        <v>217.56527777777777</v>
      </c>
      <c r="U14" s="19">
        <v>196.97527777777782</v>
      </c>
      <c r="V14" s="19">
        <v>177.21545454545452</v>
      </c>
      <c r="W14" s="19">
        <v>125.82633333333335</v>
      </c>
      <c r="X14" s="19">
        <v>111.24916666666664</v>
      </c>
      <c r="Y14" s="19">
        <v>101.90222222222222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4"/>
      <c r="Q15" s="44"/>
      <c r="R15" s="16"/>
      <c r="S15" s="19">
        <v>27.479166666666671</v>
      </c>
      <c r="T15" s="19">
        <v>31.481388888888883</v>
      </c>
      <c r="U15" s="19">
        <v>30.745555555555551</v>
      </c>
      <c r="V15" s="19">
        <v>29.390303030303031</v>
      </c>
      <c r="W15" s="19"/>
      <c r="X15" s="19"/>
      <c r="Y15" s="19"/>
      <c r="Z15" s="16"/>
      <c r="AA15" s="16"/>
    </row>
    <row r="16" spans="1:27" ht="9.4499999999999993" customHeight="1" x14ac:dyDescent="0.15">
      <c r="C16" s="21"/>
      <c r="O16" s="18" t="s">
        <v>93</v>
      </c>
      <c r="P16" s="19"/>
      <c r="Q16" s="19"/>
      <c r="R16" s="19"/>
      <c r="S16" s="19">
        <f t="shared" ref="S16:X16" si="4">SUM(S14:S15)</f>
        <v>265.75833333333333</v>
      </c>
      <c r="T16" s="19">
        <f t="shared" si="4"/>
        <v>249.04666666666665</v>
      </c>
      <c r="U16" s="19">
        <f t="shared" si="4"/>
        <v>227.72083333333336</v>
      </c>
      <c r="V16" s="19">
        <f t="shared" si="4"/>
        <v>206.60575757575754</v>
      </c>
      <c r="W16" s="19">
        <f t="shared" si="4"/>
        <v>125.82633333333335</v>
      </c>
      <c r="X16" s="19">
        <f t="shared" si="4"/>
        <v>111.24916666666664</v>
      </c>
      <c r="Y16" s="19">
        <f>SUM(Y14:Y15)</f>
        <v>101.90222222222222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3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18</v>
      </c>
      <c r="K83" s="34"/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413" display="Index" xr:uid="{21B30889-0398-4724-B062-AAD6CD99FDD0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91315-F123-4420-984E-BEB8324921DF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9"/>
      <c r="F1" s="45" t="s">
        <v>98</v>
      </c>
      <c r="G1" s="46"/>
      <c r="H1" s="46"/>
      <c r="I1" s="46"/>
      <c r="J1" s="46"/>
    </row>
    <row r="2" spans="1:15" ht="13.2" x14ac:dyDescent="0.25">
      <c r="E2" s="9"/>
      <c r="F2" s="45" t="s">
        <v>132</v>
      </c>
      <c r="G2" s="46"/>
      <c r="H2" s="46"/>
      <c r="I2" s="46"/>
      <c r="J2" s="46"/>
    </row>
    <row r="3" spans="1:15" ht="13.2" x14ac:dyDescent="0.25">
      <c r="D3" s="47" t="s">
        <v>141</v>
      </c>
      <c r="E3" s="46"/>
      <c r="F3" s="46"/>
      <c r="G3" s="9"/>
      <c r="H3" s="48" t="s">
        <v>51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142</v>
      </c>
      <c r="C5" s="51"/>
      <c r="D5" s="15"/>
      <c r="O5" s="29"/>
    </row>
    <row r="6" spans="1:15" ht="9.4499999999999993" customHeight="1" x14ac:dyDescent="0.25">
      <c r="C6" s="49" t="s">
        <v>134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39" t="s">
        <v>66</v>
      </c>
      <c r="E7" s="39" t="s">
        <v>67</v>
      </c>
      <c r="F7" s="39" t="s">
        <v>68</v>
      </c>
      <c r="G7" s="39" t="s">
        <v>69</v>
      </c>
      <c r="H7" s="39" t="s">
        <v>70</v>
      </c>
      <c r="I7" s="39" t="s">
        <v>71</v>
      </c>
      <c r="J7" s="39" t="s">
        <v>72</v>
      </c>
      <c r="K7" s="39"/>
      <c r="L7" s="39" t="s">
        <v>101</v>
      </c>
      <c r="M7" s="39" t="s">
        <v>102</v>
      </c>
      <c r="O7" s="29"/>
    </row>
    <row r="8" spans="1:15" ht="9.4499999999999993" customHeight="1" x14ac:dyDescent="0.15">
      <c r="C8" s="21">
        <v>0</v>
      </c>
      <c r="D8" s="40">
        <v>0.17777777777777778</v>
      </c>
      <c r="E8" s="40">
        <v>0.33333333333333331</v>
      </c>
      <c r="F8" s="40">
        <v>0.72777777777777775</v>
      </c>
      <c r="G8" s="40">
        <v>0.12777777777777777</v>
      </c>
      <c r="H8" s="40">
        <v>0.50555555555555554</v>
      </c>
      <c r="I8" s="40">
        <v>0.67962962962962958</v>
      </c>
      <c r="J8" s="40">
        <v>0.69814814814814818</v>
      </c>
      <c r="L8" s="40">
        <f>AVERAGE(D8:H8)</f>
        <v>0.37444444444444447</v>
      </c>
      <c r="M8" s="40">
        <f>AVERAGE(D8:J8)</f>
        <v>0.4642857142857143</v>
      </c>
      <c r="O8" s="29"/>
    </row>
    <row r="9" spans="1:15" ht="9.4499999999999993" customHeight="1" x14ac:dyDescent="0.15">
      <c r="C9" s="21">
        <v>1</v>
      </c>
      <c r="D9" s="40">
        <v>0.1388888888888889</v>
      </c>
      <c r="E9" s="40">
        <v>0.21111111111111111</v>
      </c>
      <c r="F9" s="40">
        <v>0.26111111111111113</v>
      </c>
      <c r="G9" s="40">
        <v>0.18333333333333332</v>
      </c>
      <c r="H9" s="40">
        <v>0.40555555555555556</v>
      </c>
      <c r="I9" s="40">
        <v>0.52037037037037037</v>
      </c>
      <c r="J9" s="40">
        <v>0.28888888888888892</v>
      </c>
      <c r="L9" s="40">
        <f t="shared" ref="L9:L31" si="0">AVERAGE(D9:H9)</f>
        <v>0.24000000000000005</v>
      </c>
      <c r="M9" s="40">
        <f t="shared" ref="M9:M31" si="1">AVERAGE(D9:J9)</f>
        <v>0.28703703703703709</v>
      </c>
      <c r="O9" s="29"/>
    </row>
    <row r="10" spans="1:15" ht="9.4499999999999993" customHeight="1" x14ac:dyDescent="0.15">
      <c r="C10" s="21">
        <v>2</v>
      </c>
      <c r="D10" s="40">
        <v>0.55740740740740735</v>
      </c>
      <c r="E10" s="40">
        <v>0.45740740740740748</v>
      </c>
      <c r="F10" s="40">
        <v>0.52777777777777779</v>
      </c>
      <c r="G10" s="40">
        <v>0.38333333333333336</v>
      </c>
      <c r="H10" s="40">
        <v>0.45555555555555549</v>
      </c>
      <c r="I10" s="40">
        <v>0.34629629629629632</v>
      </c>
      <c r="J10" s="40">
        <v>0.24259259259259258</v>
      </c>
      <c r="L10" s="40">
        <f t="shared" si="0"/>
        <v>0.47629629629629627</v>
      </c>
      <c r="M10" s="40">
        <f t="shared" si="1"/>
        <v>0.42433862433862435</v>
      </c>
      <c r="O10" s="29"/>
    </row>
    <row r="11" spans="1:15" ht="9.4499999999999993" customHeight="1" x14ac:dyDescent="0.15">
      <c r="C11" s="21">
        <v>3</v>
      </c>
      <c r="D11" s="40">
        <v>0.15000000000000002</v>
      </c>
      <c r="E11" s="40">
        <v>0.1148148148148148</v>
      </c>
      <c r="F11" s="40">
        <v>7.7777777777777779E-2</v>
      </c>
      <c r="G11" s="40">
        <v>8.3333333333333329E-2</v>
      </c>
      <c r="H11" s="40">
        <v>0.1388888888888889</v>
      </c>
      <c r="I11" s="40">
        <v>0.21666666666666667</v>
      </c>
      <c r="J11" s="40">
        <v>0.20370370370370369</v>
      </c>
      <c r="L11" s="40">
        <f t="shared" si="0"/>
        <v>0.11296296296296297</v>
      </c>
      <c r="M11" s="40">
        <f t="shared" si="1"/>
        <v>0.14074074074074075</v>
      </c>
      <c r="O11" s="29"/>
    </row>
    <row r="12" spans="1:15" ht="9.4499999999999993" customHeight="1" x14ac:dyDescent="0.15">
      <c r="C12" s="21">
        <v>4</v>
      </c>
      <c r="D12" s="40">
        <v>1.2870370370370372</v>
      </c>
      <c r="E12" s="40">
        <v>1.0240740740740744</v>
      </c>
      <c r="F12" s="40">
        <v>0.95000000000000007</v>
      </c>
      <c r="G12" s="40">
        <v>1.1666666666666667</v>
      </c>
      <c r="H12" s="40">
        <v>0.87777777777777777</v>
      </c>
      <c r="I12" s="40">
        <v>0.42222222222222222</v>
      </c>
      <c r="J12" s="40">
        <v>0.18148148148148147</v>
      </c>
      <c r="L12" s="40">
        <f t="shared" si="0"/>
        <v>1.0611111111111113</v>
      </c>
      <c r="M12" s="40">
        <f t="shared" si="1"/>
        <v>0.84417989417989436</v>
      </c>
    </row>
    <row r="13" spans="1:15" ht="9.4499999999999993" customHeight="1" x14ac:dyDescent="0.15">
      <c r="C13" s="21">
        <v>5</v>
      </c>
      <c r="D13" s="40">
        <v>6.405555555555555</v>
      </c>
      <c r="E13" s="40">
        <v>6.6537037037037026</v>
      </c>
      <c r="F13" s="40">
        <v>6.3111111111111118</v>
      </c>
      <c r="G13" s="40">
        <v>5.5055555555555555</v>
      </c>
      <c r="H13" s="40">
        <v>5.333333333333333</v>
      </c>
      <c r="I13" s="40">
        <v>1.5240740740740741</v>
      </c>
      <c r="J13" s="40">
        <v>1.2833333333333332</v>
      </c>
      <c r="L13" s="40">
        <f t="shared" si="0"/>
        <v>6.0418518518518507</v>
      </c>
      <c r="M13" s="40">
        <f t="shared" si="1"/>
        <v>4.7166666666666668</v>
      </c>
    </row>
    <row r="14" spans="1:15" ht="9.4499999999999993" customHeight="1" x14ac:dyDescent="0.15">
      <c r="C14" s="21">
        <v>6</v>
      </c>
      <c r="D14" s="40">
        <v>7.901851851851851</v>
      </c>
      <c r="E14" s="40">
        <v>7.655555555555555</v>
      </c>
      <c r="F14" s="40">
        <v>8.1666666666666661</v>
      </c>
      <c r="G14" s="40">
        <v>7.5722222222222229</v>
      </c>
      <c r="H14" s="40">
        <v>7.4888888888888898</v>
      </c>
      <c r="I14" s="40">
        <v>2.6999999999999997</v>
      </c>
      <c r="J14" s="40">
        <v>2.4796296296296299</v>
      </c>
      <c r="L14" s="40">
        <f t="shared" si="0"/>
        <v>7.757037037037037</v>
      </c>
      <c r="M14" s="40">
        <f t="shared" si="1"/>
        <v>6.2806878306878309</v>
      </c>
    </row>
    <row r="15" spans="1:15" ht="9.4499999999999993" customHeight="1" x14ac:dyDescent="0.15">
      <c r="C15" s="21">
        <v>7</v>
      </c>
      <c r="D15" s="40">
        <v>13.211111111111112</v>
      </c>
      <c r="E15" s="40">
        <v>14.638888888888889</v>
      </c>
      <c r="F15" s="40">
        <v>15.172222222222224</v>
      </c>
      <c r="G15" s="40">
        <v>16.177777777777774</v>
      </c>
      <c r="H15" s="40">
        <v>13.872222222222222</v>
      </c>
      <c r="I15" s="40">
        <v>2.7870370370370372</v>
      </c>
      <c r="J15" s="40">
        <v>2.0203703703703706</v>
      </c>
      <c r="L15" s="40">
        <f t="shared" si="0"/>
        <v>14.614444444444445</v>
      </c>
      <c r="M15" s="40">
        <f t="shared" si="1"/>
        <v>11.125661375661377</v>
      </c>
    </row>
    <row r="16" spans="1:15" ht="9.4499999999999993" customHeight="1" x14ac:dyDescent="0.15">
      <c r="C16" s="21">
        <v>8</v>
      </c>
      <c r="D16" s="40">
        <v>11.524074074074074</v>
      </c>
      <c r="E16" s="40">
        <v>12.027777777777779</v>
      </c>
      <c r="F16" s="40">
        <v>12.377777777777778</v>
      </c>
      <c r="G16" s="40">
        <v>11.677777777777779</v>
      </c>
      <c r="H16" s="40">
        <v>10.199999999999999</v>
      </c>
      <c r="I16" s="40">
        <v>2.5814814814814815</v>
      </c>
      <c r="J16" s="40">
        <v>2.7129629629629632</v>
      </c>
      <c r="L16" s="40">
        <f t="shared" si="0"/>
        <v>11.561481481481483</v>
      </c>
      <c r="M16" s="40">
        <f t="shared" si="1"/>
        <v>9.0145502645502642</v>
      </c>
    </row>
    <row r="17" spans="3:13" ht="9.4499999999999993" customHeight="1" x14ac:dyDescent="0.15">
      <c r="C17" s="21">
        <v>9</v>
      </c>
      <c r="D17" s="40">
        <v>3.6259259259259267</v>
      </c>
      <c r="E17" s="40">
        <v>3.4851851851851849</v>
      </c>
      <c r="F17" s="40">
        <v>3.7888888888888892</v>
      </c>
      <c r="G17" s="40">
        <v>4.6111111111111107</v>
      </c>
      <c r="H17" s="40">
        <v>4.583333333333333</v>
      </c>
      <c r="I17" s="40">
        <v>3.8759259259259267</v>
      </c>
      <c r="J17" s="40">
        <v>6.1333333333333337</v>
      </c>
      <c r="L17" s="40">
        <f t="shared" si="0"/>
        <v>4.0188888888888892</v>
      </c>
      <c r="M17" s="40">
        <f t="shared" si="1"/>
        <v>4.3005291005291006</v>
      </c>
    </row>
    <row r="18" spans="3:13" ht="9.4499999999999993" customHeight="1" x14ac:dyDescent="0.15">
      <c r="C18" s="21">
        <v>10</v>
      </c>
      <c r="D18" s="40">
        <v>2.8796296296296298</v>
      </c>
      <c r="E18" s="40">
        <v>2.7518518518518515</v>
      </c>
      <c r="F18" s="40">
        <v>3.1111111111111112</v>
      </c>
      <c r="G18" s="40">
        <v>3.2666666666666666</v>
      </c>
      <c r="H18" s="40">
        <v>2.9611111111111108</v>
      </c>
      <c r="I18" s="40">
        <v>5.5518518518518523</v>
      </c>
      <c r="J18" s="40">
        <v>6.3092592592592593</v>
      </c>
      <c r="L18" s="40">
        <f t="shared" si="0"/>
        <v>2.9940740740740739</v>
      </c>
      <c r="M18" s="40">
        <f t="shared" si="1"/>
        <v>3.8330687830687831</v>
      </c>
    </row>
    <row r="19" spans="3:13" ht="9.4499999999999993" customHeight="1" x14ac:dyDescent="0.15">
      <c r="C19" s="21">
        <v>11</v>
      </c>
      <c r="D19" s="40">
        <v>2.8111111111111113</v>
      </c>
      <c r="E19" s="40">
        <v>2.7074074074074073</v>
      </c>
      <c r="F19" s="40">
        <v>3.9166666666666665</v>
      </c>
      <c r="G19" s="40">
        <v>2.8722222222222222</v>
      </c>
      <c r="H19" s="40">
        <v>3.1611111111111114</v>
      </c>
      <c r="I19" s="40">
        <v>6.0185185185185173</v>
      </c>
      <c r="J19" s="40">
        <v>7.3018518518518523</v>
      </c>
      <c r="L19" s="40">
        <f t="shared" si="0"/>
        <v>3.0937037037037038</v>
      </c>
      <c r="M19" s="40">
        <f t="shared" si="1"/>
        <v>4.1126984126984123</v>
      </c>
    </row>
    <row r="20" spans="3:13" ht="9.4499999999999993" customHeight="1" x14ac:dyDescent="0.15">
      <c r="C20" s="21">
        <v>12</v>
      </c>
      <c r="D20" s="40">
        <v>3.2481481481481485</v>
      </c>
      <c r="E20" s="40">
        <v>3.6462962962962959</v>
      </c>
      <c r="F20" s="40">
        <v>3.8388888888888886</v>
      </c>
      <c r="G20" s="40">
        <v>3.8888888888888888</v>
      </c>
      <c r="H20" s="40">
        <v>4.7833333333333332</v>
      </c>
      <c r="I20" s="40">
        <v>5.5944444444444441</v>
      </c>
      <c r="J20" s="40">
        <v>6.6018518518518521</v>
      </c>
      <c r="L20" s="40">
        <f t="shared" si="0"/>
        <v>3.8811111111111112</v>
      </c>
      <c r="M20" s="40">
        <f t="shared" si="1"/>
        <v>4.5145502645502642</v>
      </c>
    </row>
    <row r="21" spans="3:13" ht="9.4499999999999993" customHeight="1" x14ac:dyDescent="0.15">
      <c r="C21" s="21">
        <v>13</v>
      </c>
      <c r="D21" s="40">
        <v>3.4870370370370369</v>
      </c>
      <c r="E21" s="40">
        <v>3.5018518518518515</v>
      </c>
      <c r="F21" s="40">
        <v>4.0111111111111111</v>
      </c>
      <c r="G21" s="40">
        <v>5.6333333333333329</v>
      </c>
      <c r="H21" s="40">
        <v>5.65</v>
      </c>
      <c r="I21" s="40">
        <v>4.833333333333333</v>
      </c>
      <c r="J21" s="40">
        <v>6.3481481481481481</v>
      </c>
      <c r="L21" s="40">
        <f t="shared" si="0"/>
        <v>4.4566666666666661</v>
      </c>
      <c r="M21" s="40">
        <f t="shared" si="1"/>
        <v>4.7806878306878309</v>
      </c>
    </row>
    <row r="22" spans="3:13" ht="9.4499999999999993" customHeight="1" x14ac:dyDescent="0.15">
      <c r="C22" s="21">
        <v>14</v>
      </c>
      <c r="D22" s="40">
        <v>3.4574074074074077</v>
      </c>
      <c r="E22" s="40">
        <v>2.3814814814814813</v>
      </c>
      <c r="F22" s="40">
        <v>3.7166666666666668</v>
      </c>
      <c r="G22" s="40">
        <v>3.5833333333333335</v>
      </c>
      <c r="H22" s="40">
        <v>3.3888888888888888</v>
      </c>
      <c r="I22" s="40">
        <v>5.3407407407407401</v>
      </c>
      <c r="J22" s="40">
        <v>6.4481481481481477</v>
      </c>
      <c r="L22" s="40">
        <f t="shared" si="0"/>
        <v>3.3055555555555558</v>
      </c>
      <c r="M22" s="40">
        <f t="shared" si="1"/>
        <v>4.045238095238096</v>
      </c>
    </row>
    <row r="23" spans="3:13" ht="9.4499999999999993" customHeight="1" x14ac:dyDescent="0.15">
      <c r="C23" s="21">
        <v>15</v>
      </c>
      <c r="D23" s="40">
        <v>3.9074074074074079</v>
      </c>
      <c r="E23" s="40">
        <v>2.9777777777777774</v>
      </c>
      <c r="F23" s="40">
        <v>3.0611111111111113</v>
      </c>
      <c r="G23" s="40">
        <v>3.5388888888888888</v>
      </c>
      <c r="H23" s="40">
        <v>5.0611111111111109</v>
      </c>
      <c r="I23" s="40">
        <v>5.5851851851851855</v>
      </c>
      <c r="J23" s="40">
        <v>6.5703703703703713</v>
      </c>
      <c r="L23" s="40">
        <f t="shared" si="0"/>
        <v>3.7092592592592588</v>
      </c>
      <c r="M23" s="40">
        <f t="shared" si="1"/>
        <v>4.3859788359788352</v>
      </c>
    </row>
    <row r="24" spans="3:13" ht="9.4499999999999993" customHeight="1" x14ac:dyDescent="0.15">
      <c r="C24" s="21">
        <v>16</v>
      </c>
      <c r="D24" s="40">
        <v>6.2870370370370363</v>
      </c>
      <c r="E24" s="40">
        <v>5.916666666666667</v>
      </c>
      <c r="F24" s="40">
        <v>6.155555555555555</v>
      </c>
      <c r="G24" s="40">
        <v>6.7222222222222223</v>
      </c>
      <c r="H24" s="40">
        <v>6.6</v>
      </c>
      <c r="I24" s="40">
        <v>5.0333333333333332</v>
      </c>
      <c r="J24" s="40">
        <v>5.4944444444444445</v>
      </c>
      <c r="L24" s="40">
        <f t="shared" si="0"/>
        <v>6.336296296296295</v>
      </c>
      <c r="M24" s="40">
        <f t="shared" si="1"/>
        <v>6.0298941798941792</v>
      </c>
    </row>
    <row r="25" spans="3:13" ht="9.4499999999999993" customHeight="1" x14ac:dyDescent="0.15">
      <c r="C25" s="21">
        <v>17</v>
      </c>
      <c r="D25" s="40">
        <v>8.2592592592592595</v>
      </c>
      <c r="E25" s="40">
        <v>9.1166666666666671</v>
      </c>
      <c r="F25" s="40">
        <v>9.8611111111111107</v>
      </c>
      <c r="G25" s="40">
        <v>9.9666666666666668</v>
      </c>
      <c r="H25" s="40">
        <v>8.31111111111111</v>
      </c>
      <c r="I25" s="40">
        <v>3.3333333333333335</v>
      </c>
      <c r="J25" s="40">
        <v>5.9444444444444446</v>
      </c>
      <c r="L25" s="40">
        <f t="shared" si="0"/>
        <v>9.1029629629629625</v>
      </c>
      <c r="M25" s="40">
        <f t="shared" si="1"/>
        <v>7.8275132275132275</v>
      </c>
    </row>
    <row r="26" spans="3:13" ht="9.4499999999999993" customHeight="1" x14ac:dyDescent="0.15">
      <c r="C26" s="21">
        <v>18</v>
      </c>
      <c r="D26" s="40">
        <v>5.9018518518518519</v>
      </c>
      <c r="E26" s="40">
        <v>6.7537037037037031</v>
      </c>
      <c r="F26" s="40">
        <v>6.3388888888888895</v>
      </c>
      <c r="G26" s="40">
        <v>7.1111111111111107</v>
      </c>
      <c r="H26" s="40">
        <v>6.0611111111111109</v>
      </c>
      <c r="I26" s="40">
        <v>3.0037037037037035</v>
      </c>
      <c r="J26" s="40">
        <v>3.8629629629629627</v>
      </c>
      <c r="L26" s="40">
        <f t="shared" si="0"/>
        <v>6.4333333333333327</v>
      </c>
      <c r="M26" s="40">
        <f t="shared" si="1"/>
        <v>5.5761904761904759</v>
      </c>
    </row>
    <row r="27" spans="3:13" ht="9.4499999999999993" customHeight="1" x14ac:dyDescent="0.15">
      <c r="C27" s="21">
        <v>19</v>
      </c>
      <c r="D27" s="40">
        <v>4.4037037037037035</v>
      </c>
      <c r="E27" s="40">
        <v>4.507407407407408</v>
      </c>
      <c r="F27" s="40">
        <v>4.6777777777777771</v>
      </c>
      <c r="G27" s="40">
        <v>5.0999999999999996</v>
      </c>
      <c r="H27" s="40">
        <v>3.8944444444444439</v>
      </c>
      <c r="I27" s="40">
        <v>2.4907407407407405</v>
      </c>
      <c r="J27" s="40">
        <v>3.4</v>
      </c>
      <c r="L27" s="40">
        <f t="shared" si="0"/>
        <v>4.5166666666666675</v>
      </c>
      <c r="M27" s="40">
        <f t="shared" si="1"/>
        <v>4.0677248677248681</v>
      </c>
    </row>
    <row r="28" spans="3:13" ht="9.4499999999999993" customHeight="1" x14ac:dyDescent="0.15">
      <c r="C28" s="21">
        <v>20</v>
      </c>
      <c r="D28" s="40">
        <v>3.1518518518518519</v>
      </c>
      <c r="E28" s="40">
        <v>2.8648148148148151</v>
      </c>
      <c r="F28" s="40">
        <v>2.9277777777777776</v>
      </c>
      <c r="G28" s="40">
        <v>4.094444444444445</v>
      </c>
      <c r="H28" s="40">
        <v>2.6388888888888888</v>
      </c>
      <c r="I28" s="40">
        <v>1.4351851851851853</v>
      </c>
      <c r="J28" s="40">
        <v>2.1981481481481477</v>
      </c>
      <c r="L28" s="40">
        <f t="shared" si="0"/>
        <v>3.1355555555555559</v>
      </c>
      <c r="M28" s="40">
        <f t="shared" si="1"/>
        <v>2.7587301587301587</v>
      </c>
    </row>
    <row r="29" spans="3:13" ht="9.4499999999999993" customHeight="1" x14ac:dyDescent="0.15">
      <c r="C29" s="21">
        <v>21</v>
      </c>
      <c r="D29" s="40">
        <v>1.7222222222222223</v>
      </c>
      <c r="E29" s="40">
        <v>2.5092592592592595</v>
      </c>
      <c r="F29" s="40">
        <v>1.8611111111111112</v>
      </c>
      <c r="G29" s="40">
        <v>2.3944444444444444</v>
      </c>
      <c r="H29" s="40">
        <v>1.8333333333333333</v>
      </c>
      <c r="I29" s="40">
        <v>1.1259259259259258</v>
      </c>
      <c r="J29" s="40">
        <v>1.074074074074074</v>
      </c>
      <c r="L29" s="40">
        <f t="shared" si="0"/>
        <v>2.0640740740740742</v>
      </c>
      <c r="M29" s="40">
        <f t="shared" si="1"/>
        <v>1.7886243386243386</v>
      </c>
    </row>
    <row r="30" spans="3:13" ht="9.4499999999999993" customHeight="1" x14ac:dyDescent="0.15">
      <c r="C30" s="21">
        <v>22</v>
      </c>
      <c r="D30" s="40">
        <v>1.4222222222222221</v>
      </c>
      <c r="E30" s="40">
        <v>1.5129629629629628</v>
      </c>
      <c r="F30" s="40">
        <v>2.1888888888888891</v>
      </c>
      <c r="G30" s="40">
        <v>1.7222222222222223</v>
      </c>
      <c r="H30" s="40">
        <v>1.9333333333333331</v>
      </c>
      <c r="I30" s="40">
        <v>1.0833333333333333</v>
      </c>
      <c r="J30" s="40">
        <v>1.3166666666666667</v>
      </c>
      <c r="L30" s="40">
        <f t="shared" si="0"/>
        <v>1.7559259259259261</v>
      </c>
      <c r="M30" s="40">
        <f t="shared" si="1"/>
        <v>1.5970899470899471</v>
      </c>
    </row>
    <row r="31" spans="3:13" ht="9.4499999999999993" customHeight="1" x14ac:dyDescent="0.15">
      <c r="C31" s="21">
        <v>23</v>
      </c>
      <c r="D31" s="40">
        <v>0.53888888888888886</v>
      </c>
      <c r="E31" s="40">
        <v>0.53148148148148144</v>
      </c>
      <c r="F31" s="40">
        <v>1.1222222222222222</v>
      </c>
      <c r="G31" s="40">
        <v>1.1277777777777775</v>
      </c>
      <c r="H31" s="40">
        <v>0.97222222222222221</v>
      </c>
      <c r="I31" s="40">
        <v>1.2370370370370369</v>
      </c>
      <c r="J31" s="40">
        <v>0.70370370370370361</v>
      </c>
      <c r="L31" s="40">
        <f t="shared" si="0"/>
        <v>0.85851851851851857</v>
      </c>
      <c r="M31" s="40">
        <f t="shared" si="1"/>
        <v>0.89047619047619053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68.599999999999994</v>
      </c>
      <c r="E33" s="40">
        <f t="shared" ref="E33:J33" si="2">SUM(E15:E26)</f>
        <v>69.905555555555551</v>
      </c>
      <c r="F33" s="40">
        <f t="shared" si="2"/>
        <v>75.350000000000009</v>
      </c>
      <c r="G33" s="40">
        <f t="shared" si="2"/>
        <v>79.05</v>
      </c>
      <c r="H33" s="40">
        <f t="shared" si="2"/>
        <v>74.63333333333334</v>
      </c>
      <c r="I33" s="40">
        <f t="shared" si="2"/>
        <v>53.538888888888899</v>
      </c>
      <c r="J33" s="40">
        <f t="shared" si="2"/>
        <v>65.748148148148147</v>
      </c>
      <c r="L33" s="40">
        <f>SUM(L15:L26)</f>
        <v>73.507777777777775</v>
      </c>
      <c r="M33" s="40">
        <f>SUM(M15:M26)</f>
        <v>69.546560846560851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28.361111111111114</v>
      </c>
      <c r="E34" s="40">
        <f t="shared" ref="E34:J34" si="3">SUM(E15:E17)</f>
        <v>30.151851851851852</v>
      </c>
      <c r="F34" s="40">
        <f t="shared" si="3"/>
        <v>31.338888888888892</v>
      </c>
      <c r="G34" s="40">
        <f t="shared" si="3"/>
        <v>32.466666666666669</v>
      </c>
      <c r="H34" s="40">
        <f t="shared" si="3"/>
        <v>28.655555555555555</v>
      </c>
      <c r="I34" s="40">
        <f t="shared" si="3"/>
        <v>9.2444444444444454</v>
      </c>
      <c r="J34" s="40">
        <f t="shared" si="3"/>
        <v>10.866666666666667</v>
      </c>
      <c r="L34" s="40">
        <f>SUM(L15:L17)</f>
        <v>30.194814814814816</v>
      </c>
      <c r="M34" s="40">
        <f>SUM(M15:M17)</f>
        <v>24.44074074074074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19.790740740740741</v>
      </c>
      <c r="E35" s="40">
        <f t="shared" ref="E35:J35" si="4">SUM(E18:E23)</f>
        <v>17.966666666666665</v>
      </c>
      <c r="F35" s="40">
        <f t="shared" si="4"/>
        <v>21.655555555555555</v>
      </c>
      <c r="G35" s="40">
        <f t="shared" si="4"/>
        <v>22.783333333333331</v>
      </c>
      <c r="H35" s="40">
        <f t="shared" si="4"/>
        <v>25.005555555555556</v>
      </c>
      <c r="I35" s="40">
        <f t="shared" si="4"/>
        <v>32.92407407407407</v>
      </c>
      <c r="J35" s="40">
        <f t="shared" si="4"/>
        <v>39.579629629629629</v>
      </c>
      <c r="L35" s="40">
        <f>SUM(L18:L23)</f>
        <v>21.440370370370371</v>
      </c>
      <c r="M35" s="40">
        <f>SUM(M18:M23)</f>
        <v>25.672222222222221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20.44814814814815</v>
      </c>
      <c r="E36" s="40">
        <f t="shared" ref="E36:J36" si="5">SUM(E24:E26)</f>
        <v>21.787037037037038</v>
      </c>
      <c r="F36" s="40">
        <f t="shared" si="5"/>
        <v>22.355555555555554</v>
      </c>
      <c r="G36" s="40">
        <f t="shared" si="5"/>
        <v>23.8</v>
      </c>
      <c r="H36" s="40">
        <f t="shared" si="5"/>
        <v>20.972222222222221</v>
      </c>
      <c r="I36" s="40">
        <f t="shared" si="5"/>
        <v>11.37037037037037</v>
      </c>
      <c r="J36" s="40">
        <f t="shared" si="5"/>
        <v>15.301851851851852</v>
      </c>
      <c r="L36" s="40">
        <f>SUM(L24:L26)</f>
        <v>21.872592592592589</v>
      </c>
      <c r="M36" s="40">
        <f>SUM(M24:M26)</f>
        <v>19.433597883597884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96.457407407407402</v>
      </c>
      <c r="E37" s="40">
        <f t="shared" ref="E37:J37" si="6">SUM(E8:E31)</f>
        <v>98.281481481481521</v>
      </c>
      <c r="F37" s="40">
        <f t="shared" si="6"/>
        <v>105.15</v>
      </c>
      <c r="G37" s="40">
        <f t="shared" si="6"/>
        <v>108.51111111111112</v>
      </c>
      <c r="H37" s="40">
        <f t="shared" si="6"/>
        <v>101.11111111111111</v>
      </c>
      <c r="I37" s="40">
        <f t="shared" si="6"/>
        <v>67.32037037037037</v>
      </c>
      <c r="J37" s="40">
        <f t="shared" si="6"/>
        <v>79.818518518518545</v>
      </c>
      <c r="L37" s="40">
        <f>SUM(L8:L31)</f>
        <v>101.90222222222222</v>
      </c>
      <c r="M37" s="40">
        <f>SUM(M8:M31)</f>
        <v>93.80714285714285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38" t="s">
        <v>109</v>
      </c>
    </row>
    <row r="43" spans="2:30" ht="9.4499999999999993" customHeight="1" x14ac:dyDescent="0.15">
      <c r="B43" s="39" t="s">
        <v>110</v>
      </c>
      <c r="C43" s="40">
        <v>78.150000000000006</v>
      </c>
      <c r="D43" s="40">
        <v>67.400000000000006</v>
      </c>
      <c r="E43" s="40"/>
      <c r="F43" s="40"/>
      <c r="G43" s="40"/>
      <c r="H43" s="40">
        <v>82.6</v>
      </c>
      <c r="I43" s="40">
        <v>69.949999999999989</v>
      </c>
      <c r="J43" s="40">
        <v>38.470000000000006</v>
      </c>
      <c r="K43" s="40">
        <v>99.22999999999999</v>
      </c>
      <c r="L43" s="40">
        <v>85.26</v>
      </c>
      <c r="M43" s="40">
        <v>84.860000000000014</v>
      </c>
      <c r="N43" s="40">
        <v>55.650000000000006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111</v>
      </c>
      <c r="C44" s="40">
        <v>107.80000000000003</v>
      </c>
      <c r="D44" s="40">
        <v>93.800000000000026</v>
      </c>
      <c r="E44" s="40"/>
      <c r="F44" s="40"/>
      <c r="G44" s="40"/>
      <c r="H44" s="40">
        <v>117.60000000000001</v>
      </c>
      <c r="I44" s="40">
        <v>96.1</v>
      </c>
      <c r="J44" s="40">
        <v>52.730000000000004</v>
      </c>
      <c r="K44" s="40">
        <v>136.83000000000001</v>
      </c>
      <c r="L44" s="40">
        <v>121.38</v>
      </c>
      <c r="M44" s="40">
        <v>114.66000000000003</v>
      </c>
      <c r="N44" s="40">
        <v>76.220000000000013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110</v>
      </c>
      <c r="C47" s="40">
        <v>29.000000000000004</v>
      </c>
      <c r="D47" s="40">
        <v>25</v>
      </c>
      <c r="E47" s="40"/>
      <c r="F47" s="40"/>
      <c r="G47" s="40"/>
      <c r="H47" s="40">
        <v>99</v>
      </c>
      <c r="I47" s="40">
        <v>62.25</v>
      </c>
      <c r="J47" s="40">
        <v>35.6</v>
      </c>
      <c r="K47" s="40">
        <v>76.5</v>
      </c>
      <c r="L47" s="40">
        <v>43.000000000000007</v>
      </c>
      <c r="M47" s="40">
        <v>66</v>
      </c>
      <c r="N47" s="40">
        <v>45.5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111</v>
      </c>
      <c r="C48" s="40">
        <v>36.333333333333329</v>
      </c>
      <c r="D48" s="40">
        <v>33</v>
      </c>
      <c r="E48" s="40"/>
      <c r="F48" s="40"/>
      <c r="G48" s="40"/>
      <c r="H48" s="40">
        <v>121.5</v>
      </c>
      <c r="I48" s="40">
        <v>80.75</v>
      </c>
      <c r="J48" s="40">
        <v>42.8</v>
      </c>
      <c r="K48" s="40">
        <v>96.25</v>
      </c>
      <c r="L48" s="40">
        <v>56.000000000000007</v>
      </c>
      <c r="M48" s="40">
        <v>81.5</v>
      </c>
      <c r="N48" s="40">
        <v>57.75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110</v>
      </c>
      <c r="C51" s="40">
        <v>22</v>
      </c>
      <c r="D51" s="40">
        <v>16.333333333333332</v>
      </c>
      <c r="E51" s="40"/>
      <c r="F51" s="40"/>
      <c r="G51" s="40"/>
      <c r="H51" s="40">
        <v>81</v>
      </c>
      <c r="I51" s="40">
        <v>127</v>
      </c>
      <c r="J51" s="40">
        <v>29.200000000000003</v>
      </c>
      <c r="K51" s="40">
        <v>101.5</v>
      </c>
      <c r="L51" s="40">
        <v>91</v>
      </c>
      <c r="M51" s="40">
        <v>81.2</v>
      </c>
      <c r="N51" s="40">
        <v>42.5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111</v>
      </c>
      <c r="C52" s="40">
        <v>34.333333333333343</v>
      </c>
      <c r="D52" s="40">
        <v>24.333333333333332</v>
      </c>
      <c r="E52" s="40"/>
      <c r="F52" s="40"/>
      <c r="G52" s="40"/>
      <c r="H52" s="40">
        <v>102.5</v>
      </c>
      <c r="I52" s="40">
        <v>152</v>
      </c>
      <c r="J52" s="40">
        <v>34.800000000000004</v>
      </c>
      <c r="K52" s="40">
        <v>119.5</v>
      </c>
      <c r="L52" s="40">
        <v>105</v>
      </c>
      <c r="M52" s="40">
        <v>94.40000000000002</v>
      </c>
      <c r="N52" s="40">
        <v>51.5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413" display="Index" xr:uid="{3EB045DB-5215-4711-A21E-D5E715612CAD}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75483-4F8C-4C5E-8343-11B0D846FF4A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9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9"/>
      <c r="F2" s="45" t="s">
        <v>132</v>
      </c>
      <c r="G2" s="46"/>
      <c r="H2" s="46"/>
      <c r="I2" s="46"/>
      <c r="J2" s="46"/>
      <c r="P2" s="11"/>
    </row>
    <row r="3" spans="1:27" ht="13.2" x14ac:dyDescent="0.25">
      <c r="D3" s="47" t="s">
        <v>143</v>
      </c>
      <c r="E3" s="46"/>
      <c r="F3" s="46"/>
      <c r="G3" s="9"/>
      <c r="H3" s="48" t="s">
        <v>144</v>
      </c>
      <c r="I3" s="46"/>
      <c r="J3" s="46"/>
      <c r="K3" s="46"/>
      <c r="L3" s="46"/>
      <c r="M3" s="46"/>
      <c r="N3" s="46"/>
      <c r="P3" s="10"/>
      <c r="Q3" s="38"/>
      <c r="R3" s="13" t="s">
        <v>65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38"/>
      <c r="D6" s="38"/>
      <c r="E6" s="38"/>
      <c r="F6" s="38"/>
      <c r="G6" s="38"/>
      <c r="H6" s="38"/>
      <c r="O6" s="18" t="s">
        <v>73</v>
      </c>
      <c r="P6" s="19">
        <v>27.140277777777776</v>
      </c>
      <c r="Q6" s="19">
        <v>26.604166666666664</v>
      </c>
      <c r="R6" s="19">
        <v>25.724999999999998</v>
      </c>
      <c r="S6" s="19">
        <v>27.305555555555561</v>
      </c>
      <c r="T6" s="19">
        <v>27.374999999999996</v>
      </c>
      <c r="U6" s="19">
        <v>29.962500000000002</v>
      </c>
      <c r="V6" s="19">
        <v>36.19861111111112</v>
      </c>
      <c r="W6" s="16"/>
      <c r="X6" s="16"/>
      <c r="Y6" s="16"/>
      <c r="Z6" s="16"/>
      <c r="AA6" s="16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8" t="s">
        <v>74</v>
      </c>
      <c r="P7" s="19">
        <v>16.609722222222217</v>
      </c>
      <c r="Q7" s="19">
        <v>15.966666666666667</v>
      </c>
      <c r="R7" s="19">
        <v>17.075000000000003</v>
      </c>
      <c r="S7" s="19">
        <v>17.756944444444446</v>
      </c>
      <c r="T7" s="19">
        <v>17.345833333333331</v>
      </c>
      <c r="U7" s="19">
        <v>17.822222222222223</v>
      </c>
      <c r="V7" s="19">
        <v>21.815277777777776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43.749999999999993</v>
      </c>
      <c r="Q8" s="19">
        <f t="shared" ref="Q8:V8" si="0">SUM(Q6:Q7)</f>
        <v>42.570833333333333</v>
      </c>
      <c r="R8" s="19">
        <f t="shared" si="0"/>
        <v>42.8</v>
      </c>
      <c r="S8" s="19">
        <f t="shared" si="0"/>
        <v>45.062500000000007</v>
      </c>
      <c r="T8" s="19">
        <f t="shared" si="0"/>
        <v>44.720833333333331</v>
      </c>
      <c r="U8" s="19">
        <f t="shared" si="0"/>
        <v>47.784722222222229</v>
      </c>
      <c r="V8" s="19">
        <f t="shared" si="0"/>
        <v>58.0138888888889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26.750000000000004</v>
      </c>
      <c r="Q10" s="19">
        <v>28.900000000000002</v>
      </c>
      <c r="R10" s="19">
        <v>35.72</v>
      </c>
      <c r="S10" s="19">
        <v>36.72</v>
      </c>
      <c r="T10" s="19">
        <v>44.5</v>
      </c>
      <c r="U10" s="19">
        <v>30.39</v>
      </c>
      <c r="V10" s="19">
        <v>17.850000000000001</v>
      </c>
      <c r="W10" s="19">
        <v>18.39</v>
      </c>
      <c r="X10" s="19">
        <v>21.669999999999998</v>
      </c>
      <c r="Y10" s="19">
        <v>16.899999999999999</v>
      </c>
      <c r="Z10" s="19">
        <v>26.9</v>
      </c>
      <c r="AA10" s="19">
        <v>17.270000000000007</v>
      </c>
    </row>
    <row r="11" spans="1:27" ht="9.4499999999999993" customHeight="1" x14ac:dyDescent="0.15">
      <c r="C11" s="21"/>
      <c r="O11" s="18" t="s">
        <v>89</v>
      </c>
      <c r="P11" s="19">
        <v>14.000000000000002</v>
      </c>
      <c r="Q11" s="19">
        <v>15.25</v>
      </c>
      <c r="R11" s="19">
        <v>20.989999999999991</v>
      </c>
      <c r="S11" s="19">
        <v>27.049999999999997</v>
      </c>
      <c r="T11" s="19">
        <v>26.450000000000003</v>
      </c>
      <c r="U11" s="19">
        <v>20.759999999999998</v>
      </c>
      <c r="V11" s="19">
        <v>12.759999999999998</v>
      </c>
      <c r="W11" s="19">
        <v>13.060000000000002</v>
      </c>
      <c r="X11" s="19">
        <v>15.270000000000003</v>
      </c>
      <c r="Y11" s="19">
        <v>12.240000000000004</v>
      </c>
      <c r="Z11" s="19">
        <v>17.27</v>
      </c>
      <c r="AA11" s="19">
        <v>8.31</v>
      </c>
    </row>
    <row r="12" spans="1:27" ht="9.4499999999999993" customHeight="1" x14ac:dyDescent="0.15">
      <c r="C12" s="21"/>
      <c r="O12" s="18" t="s">
        <v>90</v>
      </c>
      <c r="P12" s="19">
        <f>SUM(P10:P11)</f>
        <v>40.750000000000007</v>
      </c>
      <c r="Q12" s="19">
        <f t="shared" ref="Q12:AA12" si="1">SUM(Q10:Q11)</f>
        <v>44.150000000000006</v>
      </c>
      <c r="R12" s="19">
        <f t="shared" si="1"/>
        <v>56.709999999999994</v>
      </c>
      <c r="S12" s="19">
        <f t="shared" si="1"/>
        <v>63.769999999999996</v>
      </c>
      <c r="T12" s="19">
        <f t="shared" si="1"/>
        <v>70.95</v>
      </c>
      <c r="U12" s="19">
        <f t="shared" si="1"/>
        <v>51.15</v>
      </c>
      <c r="V12" s="19">
        <f t="shared" si="1"/>
        <v>30.61</v>
      </c>
      <c r="W12" s="19">
        <f t="shared" si="1"/>
        <v>31.450000000000003</v>
      </c>
      <c r="X12" s="19">
        <f t="shared" si="1"/>
        <v>36.94</v>
      </c>
      <c r="Y12" s="19">
        <f t="shared" si="1"/>
        <v>29.14</v>
      </c>
      <c r="Z12" s="19">
        <f t="shared" si="1"/>
        <v>44.17</v>
      </c>
      <c r="AA12" s="19">
        <f t="shared" si="1"/>
        <v>25.580000000000005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/>
      <c r="Q14" s="24"/>
      <c r="R14" s="24"/>
      <c r="S14" s="24"/>
      <c r="T14" s="25"/>
      <c r="U14" s="25">
        <v>42.070000000000007</v>
      </c>
      <c r="V14" s="25">
        <v>70.962222222222223</v>
      </c>
      <c r="W14" s="25">
        <v>82.487777777777794</v>
      </c>
      <c r="X14" s="25">
        <v>27.483818181818187</v>
      </c>
      <c r="Y14" s="19">
        <v>26.830000000000002</v>
      </c>
      <c r="Z14" s="16"/>
      <c r="AA14" s="16"/>
    </row>
    <row r="15" spans="1:27" ht="9.4499999999999993" customHeight="1" x14ac:dyDescent="0.2">
      <c r="C15" s="21"/>
      <c r="O15" s="18" t="s">
        <v>92</v>
      </c>
      <c r="P15" s="42"/>
      <c r="Q15" s="42"/>
      <c r="R15" s="41"/>
      <c r="S15" s="41"/>
      <c r="T15" s="41"/>
      <c r="U15" s="25">
        <v>31.861111111111107</v>
      </c>
      <c r="V15" s="25">
        <v>52.063611111111108</v>
      </c>
      <c r="W15" s="25">
        <v>62.284722222222229</v>
      </c>
      <c r="X15" s="25">
        <v>17.348666666666663</v>
      </c>
      <c r="Y15" s="19">
        <v>16.950833333333335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/>
      <c r="Q16" s="16"/>
      <c r="R16" s="19"/>
      <c r="S16" s="19"/>
      <c r="T16" s="19"/>
      <c r="U16" s="19">
        <f t="shared" ref="U16:X16" si="3">SUM(U14:U15)</f>
        <v>73.931111111111107</v>
      </c>
      <c r="V16" s="19">
        <f t="shared" si="3"/>
        <v>123.02583333333334</v>
      </c>
      <c r="W16" s="19">
        <f t="shared" si="3"/>
        <v>144.77250000000004</v>
      </c>
      <c r="X16" s="19">
        <f t="shared" si="3"/>
        <v>44.832484848484853</v>
      </c>
      <c r="Y16" s="19">
        <f>SUM(Y14:Y15)</f>
        <v>43.780833333333334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3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94</v>
      </c>
      <c r="K83" s="34"/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426" display="Index" xr:uid="{67FC9FC7-1189-4778-8B52-A11250E679A3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6F6E7-0863-41E7-B6E3-2D2B2C341102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114</v>
      </c>
      <c r="E3" s="46"/>
      <c r="F3" s="46"/>
      <c r="G3" s="8"/>
      <c r="H3" s="48" t="s">
        <v>11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7251.3958333333348</v>
      </c>
      <c r="Q6" s="19">
        <v>7740.9083333333328</v>
      </c>
      <c r="R6" s="19">
        <v>7874.2250000000004</v>
      </c>
      <c r="S6" s="19">
        <v>7872.7277777777772</v>
      </c>
      <c r="T6" s="19">
        <v>7824.4291666666668</v>
      </c>
      <c r="U6" s="19">
        <v>6209.6875</v>
      </c>
      <c r="V6" s="19">
        <v>5292.0166666666664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7747.3791666666666</v>
      </c>
      <c r="Q7" s="19">
        <v>8195.9958333333343</v>
      </c>
      <c r="R7" s="19">
        <v>8388.5750000000007</v>
      </c>
      <c r="S7" s="19">
        <v>8496.4347222222223</v>
      </c>
      <c r="T7" s="19">
        <v>8388.4583333333321</v>
      </c>
      <c r="U7" s="19">
        <v>6506.145833333333</v>
      </c>
      <c r="V7" s="19">
        <v>5649.6124999999993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14998.775000000001</v>
      </c>
      <c r="Q8" s="19">
        <f t="shared" ref="Q8:V8" si="0">SUM(Q6:Q7)</f>
        <v>15936.904166666667</v>
      </c>
      <c r="R8" s="19">
        <f t="shared" si="0"/>
        <v>16262.800000000001</v>
      </c>
      <c r="S8" s="19">
        <f t="shared" si="0"/>
        <v>16369.162499999999</v>
      </c>
      <c r="T8" s="19">
        <f t="shared" si="0"/>
        <v>16212.887499999999</v>
      </c>
      <c r="U8" s="19">
        <f t="shared" si="0"/>
        <v>12715.833333333332</v>
      </c>
      <c r="V8" s="19">
        <f t="shared" si="0"/>
        <v>10941.629166666666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10147.966666666667</v>
      </c>
      <c r="Q10" s="19">
        <v>10186.049999999999</v>
      </c>
      <c r="R10" s="19">
        <v>7704.5699999999988</v>
      </c>
      <c r="S10" s="19">
        <v>3357.5</v>
      </c>
      <c r="T10" s="19">
        <v>5615.6999999999989</v>
      </c>
      <c r="U10" s="19">
        <v>6868.32</v>
      </c>
      <c r="V10" s="19">
        <v>8015.96</v>
      </c>
      <c r="W10" s="19">
        <v>8107.3</v>
      </c>
      <c r="X10" s="19">
        <v>8756.02</v>
      </c>
      <c r="Y10" s="19">
        <v>8355.5400000000009</v>
      </c>
      <c r="Z10" s="19">
        <v>7716.7300000000005</v>
      </c>
      <c r="AA10" s="19">
        <v>7721.1900000000005</v>
      </c>
    </row>
    <row r="11" spans="1:27" ht="9.4499999999999993" customHeight="1" x14ac:dyDescent="0.15">
      <c r="C11" s="21"/>
      <c r="O11" s="18" t="s">
        <v>89</v>
      </c>
      <c r="P11" s="19">
        <v>10748.233333333334</v>
      </c>
      <c r="Q11" s="19">
        <v>10695.300000000001</v>
      </c>
      <c r="R11" s="19">
        <v>8174.7199999999993</v>
      </c>
      <c r="S11" s="19">
        <v>3513.5500000000006</v>
      </c>
      <c r="T11" s="19">
        <v>6226.3</v>
      </c>
      <c r="U11" s="19">
        <v>7305.829999999999</v>
      </c>
      <c r="V11" s="19">
        <v>8479.6999999999989</v>
      </c>
      <c r="W11" s="19">
        <v>8613.7500000000018</v>
      </c>
      <c r="X11" s="19">
        <v>9507.659999999998</v>
      </c>
      <c r="Y11" s="19">
        <v>9057.5400000000009</v>
      </c>
      <c r="Z11" s="19">
        <v>8372.7699999999986</v>
      </c>
      <c r="AA11" s="19">
        <v>8225.07</v>
      </c>
    </row>
    <row r="12" spans="1:27" ht="9.4499999999999993" customHeight="1" x14ac:dyDescent="0.15">
      <c r="C12" s="21"/>
      <c r="O12" s="18" t="s">
        <v>90</v>
      </c>
      <c r="P12" s="19">
        <f>SUM(P10:P11)</f>
        <v>20896.2</v>
      </c>
      <c r="Q12" s="19">
        <f t="shared" ref="Q12:AA12" si="1">SUM(Q10:Q11)</f>
        <v>20881.349999999999</v>
      </c>
      <c r="R12" s="19">
        <f t="shared" si="1"/>
        <v>15879.289999999997</v>
      </c>
      <c r="S12" s="19">
        <f t="shared" si="1"/>
        <v>6871.0500000000011</v>
      </c>
      <c r="T12" s="19">
        <f t="shared" si="1"/>
        <v>11842</v>
      </c>
      <c r="U12" s="19">
        <f t="shared" si="1"/>
        <v>14174.149999999998</v>
      </c>
      <c r="V12" s="19">
        <f t="shared" si="1"/>
        <v>16495.66</v>
      </c>
      <c r="W12" s="19">
        <f t="shared" si="1"/>
        <v>16721.050000000003</v>
      </c>
      <c r="X12" s="19">
        <f t="shared" si="1"/>
        <v>18263.68</v>
      </c>
      <c r="Y12" s="19">
        <f t="shared" si="1"/>
        <v>17413.080000000002</v>
      </c>
      <c r="Z12" s="19">
        <f t="shared" si="1"/>
        <v>16089.5</v>
      </c>
      <c r="AA12" s="19">
        <f t="shared" si="1"/>
        <v>15946.26</v>
      </c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>
        <v>11105.50706148513</v>
      </c>
      <c r="Q14" s="24">
        <v>11088.835172799998</v>
      </c>
      <c r="R14" s="24">
        <v>11269.829429799998</v>
      </c>
      <c r="S14" s="24">
        <v>11570.362907600003</v>
      </c>
      <c r="T14" s="25">
        <v>11277.2513</v>
      </c>
      <c r="U14" s="25">
        <v>11885.024707799999</v>
      </c>
      <c r="V14" s="25">
        <v>10546.109707600002</v>
      </c>
      <c r="W14" s="25">
        <v>10471.327499999999</v>
      </c>
      <c r="X14" s="25">
        <v>10657.454761904759</v>
      </c>
      <c r="Y14" s="19">
        <v>7712.737222222223</v>
      </c>
      <c r="Z14" s="16"/>
      <c r="AA14" s="16"/>
    </row>
    <row r="15" spans="1:27" ht="9.4499999999999993" customHeight="1" x14ac:dyDescent="0.2">
      <c r="C15" s="21"/>
      <c r="O15" s="18" t="s">
        <v>92</v>
      </c>
      <c r="P15" s="24">
        <v>10675.814375296479</v>
      </c>
      <c r="Q15" s="24">
        <v>10625.552209800002</v>
      </c>
      <c r="R15" s="25">
        <v>10733.3802626</v>
      </c>
      <c r="S15" s="25">
        <v>11102.653833599999</v>
      </c>
      <c r="T15" s="25">
        <v>11036.7208716</v>
      </c>
      <c r="U15" s="25">
        <v>10712.951096000001</v>
      </c>
      <c r="V15" s="25">
        <v>10030.340817999999</v>
      </c>
      <c r="W15" s="25">
        <v>9766.0697222222225</v>
      </c>
      <c r="X15" s="25">
        <v>10191.177142857143</v>
      </c>
      <c r="Y15" s="19">
        <v>8243.368611111111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>
        <f t="shared" ref="P16:X16" si="3">SUM(P14:P15)</f>
        <v>21781.321436781611</v>
      </c>
      <c r="Q16" s="16">
        <f t="shared" si="3"/>
        <v>21714.387382599998</v>
      </c>
      <c r="R16" s="19">
        <f t="shared" si="3"/>
        <v>22003.2096924</v>
      </c>
      <c r="S16" s="19">
        <f t="shared" si="3"/>
        <v>22673.016741200001</v>
      </c>
      <c r="T16" s="19">
        <f t="shared" si="3"/>
        <v>22313.972171599999</v>
      </c>
      <c r="U16" s="19">
        <f t="shared" si="3"/>
        <v>22597.9758038</v>
      </c>
      <c r="V16" s="19">
        <f t="shared" si="3"/>
        <v>20576.450525600001</v>
      </c>
      <c r="W16" s="19">
        <f t="shared" si="3"/>
        <v>20237.397222222222</v>
      </c>
      <c r="X16" s="19">
        <f t="shared" si="3"/>
        <v>20848.631904761904</v>
      </c>
      <c r="Y16" s="19">
        <f>SUM(Y14:Y15)</f>
        <v>15956.105833333335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19</v>
      </c>
      <c r="I83" s="35" t="s">
        <v>20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081" display="Index" xr:uid="{855CC922-AFA2-4B12-B227-22939A8A4746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5289-A977-4C2C-B3D0-5E70B1192F4A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9"/>
      <c r="F1" s="45" t="s">
        <v>98</v>
      </c>
      <c r="G1" s="46"/>
      <c r="H1" s="46"/>
      <c r="I1" s="46"/>
      <c r="J1" s="46"/>
    </row>
    <row r="2" spans="1:15" ht="13.2" x14ac:dyDescent="0.25">
      <c r="E2" s="9"/>
      <c r="F2" s="45" t="s">
        <v>132</v>
      </c>
      <c r="G2" s="46"/>
      <c r="H2" s="46"/>
      <c r="I2" s="46"/>
      <c r="J2" s="46"/>
    </row>
    <row r="3" spans="1:15" ht="13.2" x14ac:dyDescent="0.25">
      <c r="D3" s="47" t="s">
        <v>143</v>
      </c>
      <c r="E3" s="46"/>
      <c r="F3" s="46"/>
      <c r="G3" s="9"/>
      <c r="H3" s="53" t="s">
        <v>144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36</v>
      </c>
      <c r="C5" s="51"/>
      <c r="D5" s="15"/>
      <c r="O5" s="29"/>
    </row>
    <row r="6" spans="1:15" ht="9.4499999999999993" customHeight="1" x14ac:dyDescent="0.25">
      <c r="C6" s="49" t="s">
        <v>134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39" t="s">
        <v>66</v>
      </c>
      <c r="E7" s="39" t="s">
        <v>67</v>
      </c>
      <c r="F7" s="39" t="s">
        <v>68</v>
      </c>
      <c r="G7" s="39" t="s">
        <v>69</v>
      </c>
      <c r="H7" s="39" t="s">
        <v>70</v>
      </c>
      <c r="I7" s="39" t="s">
        <v>71</v>
      </c>
      <c r="J7" s="39" t="s">
        <v>72</v>
      </c>
      <c r="K7" s="39"/>
      <c r="L7" s="39" t="s">
        <v>101</v>
      </c>
      <c r="M7" s="39" t="s">
        <v>102</v>
      </c>
      <c r="O7" s="29"/>
    </row>
    <row r="8" spans="1:15" ht="9.4499999999999993" customHeight="1" x14ac:dyDescent="0.15">
      <c r="C8" s="21">
        <v>0</v>
      </c>
      <c r="D8" s="40">
        <v>0.1111111111111111</v>
      </c>
      <c r="E8" s="40">
        <v>0.12083333333333333</v>
      </c>
      <c r="F8" s="40">
        <v>3.3333333333333333E-2</v>
      </c>
      <c r="G8" s="40">
        <v>4.1666666666666664E-2</v>
      </c>
      <c r="H8" s="40">
        <v>7.4999999999999997E-2</v>
      </c>
      <c r="I8" s="40">
        <v>5.4166666666666669E-2</v>
      </c>
      <c r="J8" s="40">
        <v>5.4166666666666669E-2</v>
      </c>
      <c r="L8" s="40">
        <f>AVERAGE(D8:H8)</f>
        <v>7.6388888888888895E-2</v>
      </c>
      <c r="M8" s="40">
        <f>AVERAGE(D8:J8)</f>
        <v>7.0039682539682541E-2</v>
      </c>
      <c r="O8" s="29"/>
    </row>
    <row r="9" spans="1:15" ht="9.4499999999999993" customHeight="1" x14ac:dyDescent="0.15">
      <c r="C9" s="21">
        <v>1</v>
      </c>
      <c r="D9" s="40">
        <v>0.21388888888888891</v>
      </c>
      <c r="E9" s="40">
        <v>0.10416666666666666</v>
      </c>
      <c r="F9" s="40">
        <v>4.1666666666666664E-2</v>
      </c>
      <c r="G9" s="40">
        <v>3.3333333333333333E-2</v>
      </c>
      <c r="H9" s="40">
        <v>4.1666666666666664E-2</v>
      </c>
      <c r="I9" s="40">
        <v>0</v>
      </c>
      <c r="J9" s="40">
        <v>5.8333333333333334E-2</v>
      </c>
      <c r="L9" s="40">
        <f t="shared" ref="L9:L31" si="0">AVERAGE(D9:H9)</f>
        <v>8.6944444444444449E-2</v>
      </c>
      <c r="M9" s="40">
        <f t="shared" ref="M9:M31" si="1">AVERAGE(D9:J9)</f>
        <v>7.0436507936507936E-2</v>
      </c>
      <c r="O9" s="29"/>
    </row>
    <row r="10" spans="1:15" ht="9.4499999999999993" customHeight="1" x14ac:dyDescent="0.15">
      <c r="C10" s="21">
        <v>2</v>
      </c>
      <c r="D10" s="40">
        <v>0</v>
      </c>
      <c r="E10" s="40">
        <v>0</v>
      </c>
      <c r="F10" s="40">
        <v>0</v>
      </c>
      <c r="G10" s="40">
        <v>0.05</v>
      </c>
      <c r="H10" s="40">
        <v>1.6666666666666666E-2</v>
      </c>
      <c r="I10" s="40">
        <v>4.1666666666666664E-2</v>
      </c>
      <c r="J10" s="40">
        <v>4.1666666666666664E-2</v>
      </c>
      <c r="L10" s="40">
        <f t="shared" si="0"/>
        <v>1.3333333333333332E-2</v>
      </c>
      <c r="M10" s="40">
        <f t="shared" si="1"/>
        <v>2.1428571428571429E-2</v>
      </c>
      <c r="O10" s="29"/>
    </row>
    <row r="11" spans="1:15" ht="9.4499999999999993" customHeight="1" x14ac:dyDescent="0.15">
      <c r="C11" s="21">
        <v>3</v>
      </c>
      <c r="D11" s="40">
        <v>4.1666666666666664E-2</v>
      </c>
      <c r="E11" s="40">
        <v>0</v>
      </c>
      <c r="F11" s="40">
        <v>1.6666666666666666E-2</v>
      </c>
      <c r="G11" s="40">
        <v>0</v>
      </c>
      <c r="H11" s="40">
        <v>3.7499999999999999E-2</v>
      </c>
      <c r="I11" s="40">
        <v>0</v>
      </c>
      <c r="J11" s="40">
        <v>0</v>
      </c>
      <c r="L11" s="40">
        <f t="shared" si="0"/>
        <v>1.9166666666666665E-2</v>
      </c>
      <c r="M11" s="40">
        <f t="shared" si="1"/>
        <v>1.3690476190476189E-2</v>
      </c>
      <c r="O11" s="29"/>
    </row>
    <row r="12" spans="1:15" ht="9.4499999999999993" customHeight="1" x14ac:dyDescent="0.15">
      <c r="C12" s="21">
        <v>4</v>
      </c>
      <c r="D12" s="40">
        <v>0</v>
      </c>
      <c r="E12" s="40">
        <v>0</v>
      </c>
      <c r="F12" s="40">
        <v>2.0833333333333332E-2</v>
      </c>
      <c r="G12" s="40">
        <v>4.1666666666666664E-2</v>
      </c>
      <c r="H12" s="40">
        <v>4.1666666666666664E-2</v>
      </c>
      <c r="I12" s="40">
        <v>3.3333333333333333E-2</v>
      </c>
      <c r="J12" s="40">
        <v>0</v>
      </c>
      <c r="L12" s="40">
        <f t="shared" si="0"/>
        <v>2.0833333333333332E-2</v>
      </c>
      <c r="M12" s="40">
        <f t="shared" si="1"/>
        <v>1.9642857142857139E-2</v>
      </c>
    </row>
    <row r="13" spans="1:15" ht="9.4499999999999993" customHeight="1" x14ac:dyDescent="0.15">
      <c r="C13" s="21">
        <v>5</v>
      </c>
      <c r="D13" s="40">
        <v>0.47083333333333333</v>
      </c>
      <c r="E13" s="40">
        <v>0.3041666666666667</v>
      </c>
      <c r="F13" s="40">
        <v>0.29166666666666669</v>
      </c>
      <c r="G13" s="40">
        <v>0.32777777777777778</v>
      </c>
      <c r="H13" s="40">
        <v>0.36249999999999999</v>
      </c>
      <c r="I13" s="40">
        <v>8.611111111111111E-2</v>
      </c>
      <c r="J13" s="40">
        <v>0.1125</v>
      </c>
      <c r="L13" s="40">
        <f t="shared" si="0"/>
        <v>0.35138888888888886</v>
      </c>
      <c r="M13" s="40">
        <f t="shared" si="1"/>
        <v>0.27936507936507937</v>
      </c>
    </row>
    <row r="14" spans="1:15" ht="9.4499999999999993" customHeight="1" x14ac:dyDescent="0.15">
      <c r="C14" s="21">
        <v>6</v>
      </c>
      <c r="D14" s="40">
        <v>1.0597222222222222</v>
      </c>
      <c r="E14" s="40">
        <v>1.0208333333333335</v>
      </c>
      <c r="F14" s="40">
        <v>1.2250000000000001</v>
      </c>
      <c r="G14" s="40">
        <v>1.0763888888888888</v>
      </c>
      <c r="H14" s="40">
        <v>1.3458333333333332</v>
      </c>
      <c r="I14" s="40">
        <v>0.44305555555555559</v>
      </c>
      <c r="J14" s="40">
        <v>0.15416666666666665</v>
      </c>
      <c r="L14" s="40">
        <f t="shared" si="0"/>
        <v>1.1455555555555557</v>
      </c>
      <c r="M14" s="40">
        <f t="shared" si="1"/>
        <v>0.90357142857142858</v>
      </c>
    </row>
    <row r="15" spans="1:15" ht="9.4499999999999993" customHeight="1" x14ac:dyDescent="0.15">
      <c r="C15" s="21">
        <v>7</v>
      </c>
      <c r="D15" s="40">
        <v>3.4</v>
      </c>
      <c r="E15" s="40">
        <v>3.4833333333333334</v>
      </c>
      <c r="F15" s="40">
        <v>3.2708333333333335</v>
      </c>
      <c r="G15" s="40">
        <v>2.8791666666666669</v>
      </c>
      <c r="H15" s="40">
        <v>2.8416666666666668</v>
      </c>
      <c r="I15" s="40">
        <v>0.60833333333333339</v>
      </c>
      <c r="J15" s="40">
        <v>0.59444444444444444</v>
      </c>
      <c r="L15" s="40">
        <f t="shared" si="0"/>
        <v>3.1749999999999998</v>
      </c>
      <c r="M15" s="40">
        <f t="shared" si="1"/>
        <v>2.4396825396825399</v>
      </c>
    </row>
    <row r="16" spans="1:15" ht="9.4499999999999993" customHeight="1" x14ac:dyDescent="0.15">
      <c r="C16" s="21">
        <v>8</v>
      </c>
      <c r="D16" s="40">
        <v>3.7791666666666668</v>
      </c>
      <c r="E16" s="40">
        <v>3.1375000000000002</v>
      </c>
      <c r="F16" s="40">
        <v>2.9583333333333335</v>
      </c>
      <c r="G16" s="40">
        <v>3.6222222222222218</v>
      </c>
      <c r="H16" s="40">
        <v>3.7125000000000004</v>
      </c>
      <c r="I16" s="40">
        <v>1.1458333333333335</v>
      </c>
      <c r="J16" s="40">
        <v>1.1083333333333334</v>
      </c>
      <c r="L16" s="40">
        <f t="shared" si="0"/>
        <v>3.4419444444444443</v>
      </c>
      <c r="M16" s="40">
        <f t="shared" si="1"/>
        <v>2.7805555555555554</v>
      </c>
    </row>
    <row r="17" spans="3:13" ht="9.4499999999999993" customHeight="1" x14ac:dyDescent="0.15">
      <c r="C17" s="21">
        <v>9</v>
      </c>
      <c r="D17" s="40">
        <v>2.4125000000000001</v>
      </c>
      <c r="E17" s="40">
        <v>2.5708333333333333</v>
      </c>
      <c r="F17" s="40">
        <v>2.3458333333333332</v>
      </c>
      <c r="G17" s="40">
        <v>2.2736111111111112</v>
      </c>
      <c r="H17" s="40">
        <v>2.8166666666666664</v>
      </c>
      <c r="I17" s="40">
        <v>1.963888888888889</v>
      </c>
      <c r="J17" s="40">
        <v>2.4944444444444445</v>
      </c>
      <c r="L17" s="40">
        <f t="shared" si="0"/>
        <v>2.483888888888889</v>
      </c>
      <c r="M17" s="40">
        <f t="shared" si="1"/>
        <v>2.411111111111111</v>
      </c>
    </row>
    <row r="18" spans="3:13" ht="9.4499999999999993" customHeight="1" x14ac:dyDescent="0.15">
      <c r="C18" s="21">
        <v>10</v>
      </c>
      <c r="D18" s="40">
        <v>1.8083333333333333</v>
      </c>
      <c r="E18" s="40">
        <v>2.0166666666666666</v>
      </c>
      <c r="F18" s="40">
        <v>1.6958333333333333</v>
      </c>
      <c r="G18" s="40">
        <v>2.2222222222222223</v>
      </c>
      <c r="H18" s="40">
        <v>2.65</v>
      </c>
      <c r="I18" s="40">
        <v>3.1430555555555557</v>
      </c>
      <c r="J18" s="40">
        <v>5.1819444444444445</v>
      </c>
      <c r="L18" s="40">
        <f t="shared" si="0"/>
        <v>2.078611111111111</v>
      </c>
      <c r="M18" s="40">
        <f t="shared" si="1"/>
        <v>2.6740079365079366</v>
      </c>
    </row>
    <row r="19" spans="3:13" ht="9.4499999999999993" customHeight="1" x14ac:dyDescent="0.15">
      <c r="C19" s="21">
        <v>11</v>
      </c>
      <c r="D19" s="40">
        <v>2.3930555555555557</v>
      </c>
      <c r="E19" s="40">
        <v>2.291666666666667</v>
      </c>
      <c r="F19" s="40">
        <v>2.2666666666666666</v>
      </c>
      <c r="G19" s="40">
        <v>3.1652777777777779</v>
      </c>
      <c r="H19" s="40">
        <v>2.541666666666667</v>
      </c>
      <c r="I19" s="40">
        <v>5.2833333333333332</v>
      </c>
      <c r="J19" s="40">
        <v>6.2638888888888893</v>
      </c>
      <c r="L19" s="40">
        <f t="shared" si="0"/>
        <v>2.5316666666666672</v>
      </c>
      <c r="M19" s="40">
        <f t="shared" si="1"/>
        <v>3.4579365079365085</v>
      </c>
    </row>
    <row r="20" spans="3:13" ht="9.4499999999999993" customHeight="1" x14ac:dyDescent="0.15">
      <c r="C20" s="21">
        <v>12</v>
      </c>
      <c r="D20" s="40">
        <v>2.9958333333333331</v>
      </c>
      <c r="E20" s="40">
        <v>2.6583333333333332</v>
      </c>
      <c r="F20" s="40">
        <v>2.8250000000000002</v>
      </c>
      <c r="G20" s="40">
        <v>3.1194444444444445</v>
      </c>
      <c r="H20" s="40">
        <v>3.4375</v>
      </c>
      <c r="I20" s="40">
        <v>5.218055555555555</v>
      </c>
      <c r="J20" s="40">
        <v>6.7291666666666679</v>
      </c>
      <c r="L20" s="40">
        <f t="shared" si="0"/>
        <v>3.0072222222222225</v>
      </c>
      <c r="M20" s="40">
        <f t="shared" si="1"/>
        <v>3.8547619047619048</v>
      </c>
    </row>
    <row r="21" spans="3:13" ht="9.4499999999999993" customHeight="1" x14ac:dyDescent="0.15">
      <c r="C21" s="21">
        <v>13</v>
      </c>
      <c r="D21" s="40">
        <v>2.9791666666666665</v>
      </c>
      <c r="E21" s="40">
        <v>3.1541666666666668</v>
      </c>
      <c r="F21" s="40">
        <v>3.1583333333333332</v>
      </c>
      <c r="G21" s="40">
        <v>3.0972222222222223</v>
      </c>
      <c r="H21" s="40">
        <v>3.0083333333333337</v>
      </c>
      <c r="I21" s="40">
        <v>5.3847222222222229</v>
      </c>
      <c r="J21" s="40">
        <v>7.031944444444445</v>
      </c>
      <c r="L21" s="40">
        <f t="shared" si="0"/>
        <v>3.0794444444444444</v>
      </c>
      <c r="M21" s="40">
        <f t="shared" si="1"/>
        <v>3.9734126984126985</v>
      </c>
    </row>
    <row r="22" spans="3:13" ht="9.4499999999999993" customHeight="1" x14ac:dyDescent="0.15">
      <c r="C22" s="21">
        <v>14</v>
      </c>
      <c r="D22" s="40">
        <v>3.2777777777777777</v>
      </c>
      <c r="E22" s="40">
        <v>3.3083333333333336</v>
      </c>
      <c r="F22" s="40">
        <v>4.0166666666666666</v>
      </c>
      <c r="G22" s="40">
        <v>3.1902777777777778</v>
      </c>
      <c r="H22" s="40">
        <v>3.9291666666666667</v>
      </c>
      <c r="I22" s="40">
        <v>6.1111111111111116</v>
      </c>
      <c r="J22" s="40">
        <v>7.7027777777777775</v>
      </c>
      <c r="L22" s="40">
        <f t="shared" si="0"/>
        <v>3.5444444444444443</v>
      </c>
      <c r="M22" s="40">
        <f t="shared" si="1"/>
        <v>4.5051587301587306</v>
      </c>
    </row>
    <row r="23" spans="3:13" ht="9.4499999999999993" customHeight="1" x14ac:dyDescent="0.15">
      <c r="C23" s="21">
        <v>15</v>
      </c>
      <c r="D23" s="40">
        <v>2.7305555555555552</v>
      </c>
      <c r="E23" s="40">
        <v>3.0041666666666669</v>
      </c>
      <c r="F23" s="40">
        <v>2.9958333333333336</v>
      </c>
      <c r="G23" s="40">
        <v>3.1222222222222218</v>
      </c>
      <c r="H23" s="40">
        <v>3.8791666666666664</v>
      </c>
      <c r="I23" s="40">
        <v>5.9152777777777779</v>
      </c>
      <c r="J23" s="40">
        <v>6.9499999999999993</v>
      </c>
      <c r="L23" s="40">
        <f t="shared" si="0"/>
        <v>3.1463888888888887</v>
      </c>
      <c r="M23" s="40">
        <f t="shared" si="1"/>
        <v>4.0853174603174605</v>
      </c>
    </row>
    <row r="24" spans="3:13" ht="9.4499999999999993" customHeight="1" x14ac:dyDescent="0.15">
      <c r="C24" s="21">
        <v>16</v>
      </c>
      <c r="D24" s="40">
        <v>4.5555555555555554</v>
      </c>
      <c r="E24" s="40">
        <v>4.2041666666666675</v>
      </c>
      <c r="F24" s="40">
        <v>4.2374999999999998</v>
      </c>
      <c r="G24" s="40">
        <v>4.2319444444444443</v>
      </c>
      <c r="H24" s="40">
        <v>3.8458333333333332</v>
      </c>
      <c r="I24" s="40">
        <v>4.718055555555555</v>
      </c>
      <c r="J24" s="40">
        <v>4.8013888888888889</v>
      </c>
      <c r="L24" s="40">
        <f t="shared" si="0"/>
        <v>4.2150000000000007</v>
      </c>
      <c r="M24" s="40">
        <f t="shared" si="1"/>
        <v>4.3706349206349211</v>
      </c>
    </row>
    <row r="25" spans="3:13" ht="9.4499999999999993" customHeight="1" x14ac:dyDescent="0.15">
      <c r="C25" s="21">
        <v>17</v>
      </c>
      <c r="D25" s="40">
        <v>4.2041666666666666</v>
      </c>
      <c r="E25" s="40">
        <v>3.729166666666667</v>
      </c>
      <c r="F25" s="40">
        <v>3.6583333333333337</v>
      </c>
      <c r="G25" s="40">
        <v>4.6097222222222216</v>
      </c>
      <c r="H25" s="40">
        <v>3.7125000000000004</v>
      </c>
      <c r="I25" s="40">
        <v>2.9694444444444446</v>
      </c>
      <c r="J25" s="40">
        <v>3.6569444444444441</v>
      </c>
      <c r="L25" s="40">
        <f t="shared" si="0"/>
        <v>3.9827777777777782</v>
      </c>
      <c r="M25" s="40">
        <f t="shared" si="1"/>
        <v>3.7914682539682545</v>
      </c>
    </row>
    <row r="26" spans="3:13" ht="9.4499999999999993" customHeight="1" x14ac:dyDescent="0.15">
      <c r="C26" s="21">
        <v>18</v>
      </c>
      <c r="D26" s="40">
        <v>2.9055555555555554</v>
      </c>
      <c r="E26" s="40">
        <v>3.5625</v>
      </c>
      <c r="F26" s="40">
        <v>3.3791666666666664</v>
      </c>
      <c r="G26" s="40">
        <v>3.6333333333333333</v>
      </c>
      <c r="H26" s="40">
        <v>2.9166666666666665</v>
      </c>
      <c r="I26" s="40">
        <v>2.1583333333333332</v>
      </c>
      <c r="J26" s="40">
        <v>2.2722222222222217</v>
      </c>
      <c r="L26" s="40">
        <f t="shared" si="0"/>
        <v>3.2794444444444446</v>
      </c>
      <c r="M26" s="40">
        <f t="shared" si="1"/>
        <v>2.9753968253968255</v>
      </c>
    </row>
    <row r="27" spans="3:13" ht="9.4499999999999993" customHeight="1" x14ac:dyDescent="0.15">
      <c r="C27" s="21">
        <v>19</v>
      </c>
      <c r="D27" s="40">
        <v>2.1888888888888891</v>
      </c>
      <c r="E27" s="40">
        <v>1.8083333333333333</v>
      </c>
      <c r="F27" s="40">
        <v>2.4916666666666671</v>
      </c>
      <c r="G27" s="40">
        <v>1.9750000000000001</v>
      </c>
      <c r="H27" s="40">
        <v>1.7666666666666666</v>
      </c>
      <c r="I27" s="40">
        <v>1.0458333333333334</v>
      </c>
      <c r="J27" s="40">
        <v>1.3138888888888889</v>
      </c>
      <c r="L27" s="40">
        <f t="shared" si="0"/>
        <v>2.0461111111111117</v>
      </c>
      <c r="M27" s="40">
        <f t="shared" si="1"/>
        <v>1.7986111111111114</v>
      </c>
    </row>
    <row r="28" spans="3:13" ht="9.4499999999999993" customHeight="1" x14ac:dyDescent="0.15">
      <c r="C28" s="21">
        <v>20</v>
      </c>
      <c r="D28" s="40">
        <v>1.2555555555555555</v>
      </c>
      <c r="E28" s="40">
        <v>1.0083333333333333</v>
      </c>
      <c r="F28" s="40">
        <v>0.98750000000000016</v>
      </c>
      <c r="G28" s="40">
        <v>0.90555555555555556</v>
      </c>
      <c r="H28" s="40">
        <v>1.0375000000000001</v>
      </c>
      <c r="I28" s="40">
        <v>0.68194444444444446</v>
      </c>
      <c r="J28" s="40">
        <v>0.74583333333333335</v>
      </c>
      <c r="L28" s="40">
        <f t="shared" si="0"/>
        <v>1.038888888888889</v>
      </c>
      <c r="M28" s="40">
        <f t="shared" si="1"/>
        <v>0.94603174603174611</v>
      </c>
    </row>
    <row r="29" spans="3:13" ht="9.4499999999999993" customHeight="1" x14ac:dyDescent="0.15">
      <c r="C29" s="21">
        <v>21</v>
      </c>
      <c r="D29" s="40">
        <v>0.57777777777777783</v>
      </c>
      <c r="E29" s="40">
        <v>0.67500000000000004</v>
      </c>
      <c r="F29" s="40">
        <v>0.42499999999999999</v>
      </c>
      <c r="G29" s="40">
        <v>0.83888888888888902</v>
      </c>
      <c r="H29" s="40">
        <v>0.28749999999999998</v>
      </c>
      <c r="I29" s="40">
        <v>0.35416666666666663</v>
      </c>
      <c r="J29" s="40">
        <v>0.49583333333333335</v>
      </c>
      <c r="L29" s="40">
        <f t="shared" si="0"/>
        <v>0.56083333333333329</v>
      </c>
      <c r="M29" s="40">
        <f t="shared" si="1"/>
        <v>0.52202380952380956</v>
      </c>
    </row>
    <row r="30" spans="3:13" ht="9.4499999999999993" customHeight="1" x14ac:dyDescent="0.15">
      <c r="C30" s="21">
        <v>22</v>
      </c>
      <c r="D30" s="40">
        <v>0.14444444444444443</v>
      </c>
      <c r="E30" s="40">
        <v>0.26250000000000001</v>
      </c>
      <c r="F30" s="40">
        <v>0.26666666666666666</v>
      </c>
      <c r="G30" s="40">
        <v>0.37222222222222223</v>
      </c>
      <c r="H30" s="40">
        <v>0.27916666666666667</v>
      </c>
      <c r="I30" s="40">
        <v>0.20416666666666666</v>
      </c>
      <c r="J30" s="40">
        <v>0.15</v>
      </c>
      <c r="L30" s="40">
        <f t="shared" si="0"/>
        <v>0.26500000000000001</v>
      </c>
      <c r="M30" s="40">
        <f t="shared" si="1"/>
        <v>0.23988095238095239</v>
      </c>
    </row>
    <row r="31" spans="3:13" ht="9.4499999999999993" customHeight="1" x14ac:dyDescent="0.15">
      <c r="C31" s="21">
        <v>23</v>
      </c>
      <c r="D31" s="40">
        <v>0.24444444444444441</v>
      </c>
      <c r="E31" s="40">
        <v>0.14583333333333334</v>
      </c>
      <c r="F31" s="40">
        <v>0.19166666666666668</v>
      </c>
      <c r="G31" s="40">
        <v>0.23333333333333334</v>
      </c>
      <c r="H31" s="40">
        <v>0.13749999999999998</v>
      </c>
      <c r="I31" s="40">
        <v>0.22083333333333333</v>
      </c>
      <c r="J31" s="40">
        <v>9.9999999999999992E-2</v>
      </c>
      <c r="L31" s="40">
        <f t="shared" si="0"/>
        <v>0.19055555555555553</v>
      </c>
      <c r="M31" s="40">
        <f t="shared" si="1"/>
        <v>0.18194444444444446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37.44166666666667</v>
      </c>
      <c r="E33" s="40">
        <f t="shared" ref="E33:J33" si="2">SUM(E15:E26)</f>
        <v>37.12083333333333</v>
      </c>
      <c r="F33" s="40">
        <f t="shared" si="2"/>
        <v>36.808333333333323</v>
      </c>
      <c r="G33" s="40">
        <f t="shared" si="2"/>
        <v>39.166666666666664</v>
      </c>
      <c r="H33" s="40">
        <f t="shared" si="2"/>
        <v>39.291666666666664</v>
      </c>
      <c r="I33" s="40">
        <f t="shared" si="2"/>
        <v>44.619444444444433</v>
      </c>
      <c r="J33" s="40">
        <f t="shared" si="2"/>
        <v>54.787499999999987</v>
      </c>
      <c r="L33" s="40">
        <f>SUM(L15:L26)</f>
        <v>37.965833333333336</v>
      </c>
      <c r="M33" s="40">
        <f>SUM(M15:M26)</f>
        <v>41.31944444444445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9.5916666666666668</v>
      </c>
      <c r="E34" s="40">
        <f t="shared" ref="E34:J34" si="3">SUM(E15:E17)</f>
        <v>9.1916666666666664</v>
      </c>
      <c r="F34" s="40">
        <f t="shared" si="3"/>
        <v>8.5749999999999993</v>
      </c>
      <c r="G34" s="40">
        <f t="shared" si="3"/>
        <v>8.7749999999999986</v>
      </c>
      <c r="H34" s="40">
        <f t="shared" si="3"/>
        <v>9.3708333333333336</v>
      </c>
      <c r="I34" s="40">
        <f t="shared" si="3"/>
        <v>3.7180555555555559</v>
      </c>
      <c r="J34" s="40">
        <f t="shared" si="3"/>
        <v>4.1972222222222229</v>
      </c>
      <c r="L34" s="40">
        <f>SUM(L15:L17)</f>
        <v>9.100833333333334</v>
      </c>
      <c r="M34" s="40">
        <f>SUM(M15:M17)</f>
        <v>7.6313492063492063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16.18472222222222</v>
      </c>
      <c r="E35" s="40">
        <f t="shared" ref="E35:J35" si="4">SUM(E18:E23)</f>
        <v>16.433333333333334</v>
      </c>
      <c r="F35" s="40">
        <f t="shared" si="4"/>
        <v>16.958333333333332</v>
      </c>
      <c r="G35" s="40">
        <f t="shared" si="4"/>
        <v>17.916666666666668</v>
      </c>
      <c r="H35" s="40">
        <f t="shared" si="4"/>
        <v>19.445833333333333</v>
      </c>
      <c r="I35" s="40">
        <f t="shared" si="4"/>
        <v>31.055555555555557</v>
      </c>
      <c r="J35" s="40">
        <f t="shared" si="4"/>
        <v>39.859722222222217</v>
      </c>
      <c r="L35" s="40">
        <f>SUM(L18:L23)</f>
        <v>17.387777777777778</v>
      </c>
      <c r="M35" s="40">
        <f>SUM(M18:M23)</f>
        <v>22.550595238095241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11.665277777777778</v>
      </c>
      <c r="E36" s="40">
        <f t="shared" ref="E36:J36" si="5">SUM(E24:E26)</f>
        <v>11.495833333333334</v>
      </c>
      <c r="F36" s="40">
        <f t="shared" si="5"/>
        <v>11.275</v>
      </c>
      <c r="G36" s="40">
        <f t="shared" si="5"/>
        <v>12.474999999999998</v>
      </c>
      <c r="H36" s="40">
        <f t="shared" si="5"/>
        <v>10.475</v>
      </c>
      <c r="I36" s="40">
        <f t="shared" si="5"/>
        <v>9.8458333333333332</v>
      </c>
      <c r="J36" s="40">
        <f t="shared" si="5"/>
        <v>10.730555555555554</v>
      </c>
      <c r="L36" s="40">
        <f>SUM(L24:L26)</f>
        <v>11.477222222222224</v>
      </c>
      <c r="M36" s="40">
        <f>SUM(M24:M26)</f>
        <v>11.137499999999999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43.75</v>
      </c>
      <c r="E37" s="40">
        <f t="shared" ref="E37:J37" si="6">SUM(E8:E31)</f>
        <v>42.570833333333333</v>
      </c>
      <c r="F37" s="40">
        <f t="shared" si="6"/>
        <v>42.8</v>
      </c>
      <c r="G37" s="40">
        <f t="shared" si="6"/>
        <v>45.0625</v>
      </c>
      <c r="H37" s="40">
        <f t="shared" si="6"/>
        <v>44.720833333333339</v>
      </c>
      <c r="I37" s="40">
        <f t="shared" si="6"/>
        <v>47.784722222222207</v>
      </c>
      <c r="J37" s="40">
        <f t="shared" si="6"/>
        <v>58.013888888888872</v>
      </c>
      <c r="L37" s="40">
        <f>SUM(L8:L31)</f>
        <v>43.780833333333334</v>
      </c>
      <c r="M37" s="40">
        <f>SUM(M8:M31)</f>
        <v>46.386111111111113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38" t="s">
        <v>109</v>
      </c>
    </row>
    <row r="43" spans="2:30" ht="9.4499999999999993" customHeight="1" x14ac:dyDescent="0.15">
      <c r="B43" s="39" t="s">
        <v>110</v>
      </c>
      <c r="C43" s="35">
        <v>37.000000000000007</v>
      </c>
      <c r="D43" s="35">
        <v>39.850000000000009</v>
      </c>
      <c r="E43" s="35">
        <v>52.58</v>
      </c>
      <c r="F43" s="35">
        <v>56.95</v>
      </c>
      <c r="G43" s="35">
        <v>59.900000000000006</v>
      </c>
      <c r="H43" s="35">
        <v>39.800000000000004</v>
      </c>
      <c r="I43" s="35">
        <v>25.22</v>
      </c>
      <c r="J43" s="35">
        <v>26.130000000000003</v>
      </c>
      <c r="K43" s="35">
        <v>31.430000000000003</v>
      </c>
      <c r="L43" s="35">
        <v>24.970000000000002</v>
      </c>
      <c r="M43" s="35">
        <v>39.090000000000003</v>
      </c>
      <c r="N43" s="35">
        <v>22.67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111</v>
      </c>
      <c r="C44" s="35">
        <v>40.750000000000007</v>
      </c>
      <c r="D44" s="35">
        <v>44.150000000000006</v>
      </c>
      <c r="E44" s="35">
        <v>56.709999999999994</v>
      </c>
      <c r="F44" s="35">
        <v>63.769999999999996</v>
      </c>
      <c r="G44" s="35">
        <v>70.95</v>
      </c>
      <c r="H44" s="35">
        <v>51.15</v>
      </c>
      <c r="I44" s="35">
        <v>30.61</v>
      </c>
      <c r="J44" s="35">
        <v>31.450000000000003</v>
      </c>
      <c r="K44" s="35">
        <v>36.94</v>
      </c>
      <c r="L44" s="35">
        <v>29.14</v>
      </c>
      <c r="M44" s="35">
        <v>44.17</v>
      </c>
      <c r="N44" s="35">
        <v>25.580000000000005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110</v>
      </c>
      <c r="C47" s="35">
        <v>22.333333333333332</v>
      </c>
      <c r="D47" s="35">
        <v>19.2</v>
      </c>
      <c r="E47" s="35">
        <v>39.25</v>
      </c>
      <c r="F47" s="35">
        <v>71.75</v>
      </c>
      <c r="G47" s="35">
        <v>96</v>
      </c>
      <c r="H47" s="35">
        <v>56.5</v>
      </c>
      <c r="I47" s="35">
        <v>26.5</v>
      </c>
      <c r="J47" s="35">
        <v>42.400000000000006</v>
      </c>
      <c r="K47" s="35">
        <v>45.75</v>
      </c>
      <c r="L47" s="35">
        <v>19</v>
      </c>
      <c r="M47" s="35">
        <v>65.25</v>
      </c>
      <c r="N47" s="35">
        <v>31.5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111</v>
      </c>
      <c r="C48" s="35">
        <v>23.666666666666668</v>
      </c>
      <c r="D48" s="35">
        <v>20.2</v>
      </c>
      <c r="E48" s="35">
        <v>40.5</v>
      </c>
      <c r="F48" s="35">
        <v>75.75</v>
      </c>
      <c r="G48" s="35">
        <v>100</v>
      </c>
      <c r="H48" s="35">
        <v>63</v>
      </c>
      <c r="I48" s="35">
        <v>30.75</v>
      </c>
      <c r="J48" s="35">
        <v>47.8</v>
      </c>
      <c r="K48" s="35">
        <v>50.5</v>
      </c>
      <c r="L48" s="35">
        <v>20</v>
      </c>
      <c r="M48" s="35">
        <v>68.5</v>
      </c>
      <c r="N48" s="35">
        <v>32.75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110</v>
      </c>
      <c r="C51" s="35">
        <v>20.666666666666664</v>
      </c>
      <c r="D51" s="35">
        <v>15.833333333333334</v>
      </c>
      <c r="E51" s="35">
        <v>42</v>
      </c>
      <c r="F51" s="35">
        <v>80.75</v>
      </c>
      <c r="G51" s="35">
        <v>101.6</v>
      </c>
      <c r="H51" s="35">
        <v>59.5</v>
      </c>
      <c r="I51" s="35">
        <v>52.5</v>
      </c>
      <c r="J51" s="35">
        <v>46</v>
      </c>
      <c r="K51" s="35">
        <v>73.25</v>
      </c>
      <c r="L51" s="35">
        <v>60</v>
      </c>
      <c r="M51" s="35">
        <v>74.599999999999994</v>
      </c>
      <c r="N51" s="35">
        <v>30.75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111</v>
      </c>
      <c r="C52" s="35">
        <v>21.333333333333332</v>
      </c>
      <c r="D52" s="35">
        <v>16.333333333333336</v>
      </c>
      <c r="E52" s="35">
        <v>43</v>
      </c>
      <c r="F52" s="35">
        <v>85.25</v>
      </c>
      <c r="G52" s="35">
        <v>112.00000000000003</v>
      </c>
      <c r="H52" s="35">
        <v>65.75</v>
      </c>
      <c r="I52" s="35">
        <v>57.5</v>
      </c>
      <c r="J52" s="35">
        <v>49.400000000000006</v>
      </c>
      <c r="K52" s="35">
        <v>76.75</v>
      </c>
      <c r="L52" s="35">
        <v>61.5</v>
      </c>
      <c r="M52" s="35">
        <v>75.599999999999994</v>
      </c>
      <c r="N52" s="35">
        <v>31.75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CC2426" display="Index" xr:uid="{2F6908F7-DB29-44CB-B338-79AC943890E1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CA399-E1A9-4B44-9980-235FCC527882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114</v>
      </c>
      <c r="E3" s="46"/>
      <c r="F3" s="46"/>
      <c r="G3" s="8"/>
      <c r="H3" s="48" t="s">
        <v>11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19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26.870833333333334</v>
      </c>
      <c r="E8" s="40">
        <v>25.354166666666668</v>
      </c>
      <c r="F8" s="40">
        <v>22.383333333333336</v>
      </c>
      <c r="G8" s="40">
        <v>28.225000000000005</v>
      </c>
      <c r="H8" s="40">
        <v>31.172222222222221</v>
      </c>
      <c r="I8" s="40">
        <v>53.704166666666673</v>
      </c>
      <c r="J8" s="40">
        <v>72.075000000000003</v>
      </c>
      <c r="L8" s="40">
        <f>AVERAGE(D8:H8)</f>
        <v>26.801111111111112</v>
      </c>
      <c r="M8" s="40">
        <f>AVERAGE(D8:J8)</f>
        <v>37.112103174603178</v>
      </c>
      <c r="O8" s="29"/>
    </row>
    <row r="9" spans="1:15" ht="9.4499999999999993" customHeight="1" x14ac:dyDescent="0.15">
      <c r="C9" s="21">
        <v>1</v>
      </c>
      <c r="D9" s="40">
        <v>13.591666666666667</v>
      </c>
      <c r="E9" s="40">
        <v>12.754166666666668</v>
      </c>
      <c r="F9" s="40">
        <v>12.545833333333334</v>
      </c>
      <c r="G9" s="40">
        <v>13.254166666666665</v>
      </c>
      <c r="H9" s="40">
        <v>16.254166666666666</v>
      </c>
      <c r="I9" s="40">
        <v>30.3</v>
      </c>
      <c r="J9" s="40">
        <v>41.720833333333331</v>
      </c>
      <c r="L9" s="40">
        <f t="shared" ref="L9:L31" si="0">AVERAGE(D9:H9)</f>
        <v>13.679999999999998</v>
      </c>
      <c r="M9" s="40">
        <f t="shared" ref="M9:M31" si="1">AVERAGE(D9:J9)</f>
        <v>20.060119047619047</v>
      </c>
      <c r="O9" s="29"/>
    </row>
    <row r="10" spans="1:15" ht="9.4499999999999993" customHeight="1" x14ac:dyDescent="0.15">
      <c r="C10" s="21">
        <v>2</v>
      </c>
      <c r="D10" s="40">
        <v>11.295833333333334</v>
      </c>
      <c r="E10" s="40">
        <v>11.612499999999999</v>
      </c>
      <c r="F10" s="40">
        <v>11.208333333333334</v>
      </c>
      <c r="G10" s="40">
        <v>11.327777777777778</v>
      </c>
      <c r="H10" s="40">
        <v>12.333333333333334</v>
      </c>
      <c r="I10" s="40">
        <v>20.862500000000001</v>
      </c>
      <c r="J10" s="40">
        <v>28.116666666666664</v>
      </c>
      <c r="L10" s="40">
        <f t="shared" si="0"/>
        <v>11.555555555555555</v>
      </c>
      <c r="M10" s="40">
        <f t="shared" si="1"/>
        <v>15.250992063492063</v>
      </c>
      <c r="O10" s="29"/>
    </row>
    <row r="11" spans="1:15" ht="9.4499999999999993" customHeight="1" x14ac:dyDescent="0.15">
      <c r="C11" s="21">
        <v>3</v>
      </c>
      <c r="D11" s="40">
        <v>9.3583333333333325</v>
      </c>
      <c r="E11" s="40">
        <v>12.808333333333332</v>
      </c>
      <c r="F11" s="40">
        <v>9.9791666666666661</v>
      </c>
      <c r="G11" s="40">
        <v>11.191666666666665</v>
      </c>
      <c r="H11" s="40">
        <v>14.78611111111111</v>
      </c>
      <c r="I11" s="40">
        <v>17.05</v>
      </c>
      <c r="J11" s="40">
        <v>21.183333333333334</v>
      </c>
      <c r="L11" s="40">
        <f t="shared" si="0"/>
        <v>11.624722222222221</v>
      </c>
      <c r="M11" s="40">
        <f t="shared" si="1"/>
        <v>13.765277777777778</v>
      </c>
      <c r="O11" s="29"/>
    </row>
    <row r="12" spans="1:15" ht="9.4499999999999993" customHeight="1" x14ac:dyDescent="0.15">
      <c r="C12" s="21">
        <v>4</v>
      </c>
      <c r="D12" s="40">
        <v>19.420833333333334</v>
      </c>
      <c r="E12" s="40">
        <v>26.166666666666668</v>
      </c>
      <c r="F12" s="40">
        <v>20.741666666666667</v>
      </c>
      <c r="G12" s="40">
        <v>20.716666666666665</v>
      </c>
      <c r="H12" s="40">
        <v>29.030555555555555</v>
      </c>
      <c r="I12" s="40">
        <v>30.016666666666666</v>
      </c>
      <c r="J12" s="40">
        <v>23.125</v>
      </c>
      <c r="L12" s="40">
        <f t="shared" si="0"/>
        <v>23.215277777777779</v>
      </c>
      <c r="M12" s="40">
        <f t="shared" si="1"/>
        <v>24.174007936507937</v>
      </c>
    </row>
    <row r="13" spans="1:15" ht="9.4499999999999993" customHeight="1" x14ac:dyDescent="0.15">
      <c r="C13" s="21">
        <v>5</v>
      </c>
      <c r="D13" s="40">
        <v>54.9</v>
      </c>
      <c r="E13" s="40">
        <v>61.633333333333326</v>
      </c>
      <c r="F13" s="40">
        <v>55.208333333333321</v>
      </c>
      <c r="G13" s="40">
        <v>56.483333333333327</v>
      </c>
      <c r="H13" s="40">
        <v>56.273611111111109</v>
      </c>
      <c r="I13" s="40">
        <v>38.274999999999999</v>
      </c>
      <c r="J13" s="40">
        <v>28.608333333333334</v>
      </c>
      <c r="L13" s="40">
        <f t="shared" si="0"/>
        <v>56.899722222222216</v>
      </c>
      <c r="M13" s="40">
        <f t="shared" si="1"/>
        <v>50.197420634920626</v>
      </c>
    </row>
    <row r="14" spans="1:15" ht="9.4499999999999993" customHeight="1" x14ac:dyDescent="0.15">
      <c r="C14" s="21">
        <v>6</v>
      </c>
      <c r="D14" s="40">
        <v>193.08333333333334</v>
      </c>
      <c r="E14" s="40">
        <v>225.87083333333331</v>
      </c>
      <c r="F14" s="40">
        <v>214.72083333333333</v>
      </c>
      <c r="G14" s="40">
        <v>208.6</v>
      </c>
      <c r="H14" s="40">
        <v>191.56666666666669</v>
      </c>
      <c r="I14" s="40">
        <v>87.158333333333346</v>
      </c>
      <c r="J14" s="40">
        <v>60.345833333333339</v>
      </c>
      <c r="L14" s="40">
        <f t="shared" si="0"/>
        <v>206.76833333333335</v>
      </c>
      <c r="M14" s="40">
        <f t="shared" si="1"/>
        <v>168.76369047619048</v>
      </c>
    </row>
    <row r="15" spans="1:15" ht="9.4499999999999993" customHeight="1" x14ac:dyDescent="0.15">
      <c r="C15" s="21">
        <v>7</v>
      </c>
      <c r="D15" s="40">
        <v>540.42916666666667</v>
      </c>
      <c r="E15" s="40">
        <v>592.25</v>
      </c>
      <c r="F15" s="40">
        <v>588.19583333333333</v>
      </c>
      <c r="G15" s="40">
        <v>576.7972222222221</v>
      </c>
      <c r="H15" s="40">
        <v>520.74027777777781</v>
      </c>
      <c r="I15" s="40">
        <v>175.50833333333333</v>
      </c>
      <c r="J15" s="40">
        <v>115.05000000000001</v>
      </c>
      <c r="L15" s="40">
        <f t="shared" si="0"/>
        <v>563.6825</v>
      </c>
      <c r="M15" s="40">
        <f t="shared" si="1"/>
        <v>444.13869047619045</v>
      </c>
    </row>
    <row r="16" spans="1:15" ht="9.4499999999999993" customHeight="1" x14ac:dyDescent="0.15">
      <c r="C16" s="21">
        <v>8</v>
      </c>
      <c r="D16" s="40">
        <v>634.95000000000005</v>
      </c>
      <c r="E16" s="40">
        <v>675.80416666666667</v>
      </c>
      <c r="F16" s="40">
        <v>682.77499999999998</v>
      </c>
      <c r="G16" s="40">
        <v>664.15277777777771</v>
      </c>
      <c r="H16" s="40">
        <v>627.98888888888894</v>
      </c>
      <c r="I16" s="40">
        <v>293.65000000000003</v>
      </c>
      <c r="J16" s="40">
        <v>158.74583333333334</v>
      </c>
      <c r="L16" s="40">
        <f t="shared" si="0"/>
        <v>657.13416666666672</v>
      </c>
      <c r="M16" s="40">
        <f t="shared" si="1"/>
        <v>534.0095238095239</v>
      </c>
    </row>
    <row r="17" spans="3:13" ht="9.4499999999999993" customHeight="1" x14ac:dyDescent="0.15">
      <c r="C17" s="21">
        <v>9</v>
      </c>
      <c r="D17" s="40">
        <v>517.87916666666661</v>
      </c>
      <c r="E17" s="40">
        <v>558.07083333333333</v>
      </c>
      <c r="F17" s="40">
        <v>565.05416666666667</v>
      </c>
      <c r="G17" s="40">
        <v>553.98194444444448</v>
      </c>
      <c r="H17" s="40">
        <v>545.30138888888894</v>
      </c>
      <c r="I17" s="40">
        <v>370.74583333333334</v>
      </c>
      <c r="J17" s="40">
        <v>278.53750000000002</v>
      </c>
      <c r="L17" s="40">
        <f t="shared" si="0"/>
        <v>548.05750000000012</v>
      </c>
      <c r="M17" s="40">
        <f t="shared" si="1"/>
        <v>484.22440476190479</v>
      </c>
    </row>
    <row r="18" spans="3:13" ht="9.4499999999999993" customHeight="1" x14ac:dyDescent="0.15">
      <c r="C18" s="21">
        <v>10</v>
      </c>
      <c r="D18" s="40">
        <v>476.99166666666662</v>
      </c>
      <c r="E18" s="40">
        <v>494.57083333333338</v>
      </c>
      <c r="F18" s="40">
        <v>511.05833333333334</v>
      </c>
      <c r="G18" s="40">
        <v>514.58888888888885</v>
      </c>
      <c r="H18" s="40">
        <v>498.24861111111113</v>
      </c>
      <c r="I18" s="40">
        <v>455.64999999999992</v>
      </c>
      <c r="J18" s="40">
        <v>378.4041666666667</v>
      </c>
      <c r="L18" s="40">
        <f t="shared" si="0"/>
        <v>499.0916666666667</v>
      </c>
      <c r="M18" s="40">
        <f t="shared" si="1"/>
        <v>475.64464285714291</v>
      </c>
    </row>
    <row r="19" spans="3:13" ht="9.4499999999999993" customHeight="1" x14ac:dyDescent="0.15">
      <c r="C19" s="21">
        <v>11</v>
      </c>
      <c r="D19" s="40">
        <v>483.96666666666664</v>
      </c>
      <c r="E19" s="40">
        <v>508.49166666666673</v>
      </c>
      <c r="F19" s="40">
        <v>504.57499999999999</v>
      </c>
      <c r="G19" s="40">
        <v>507.73055555555544</v>
      </c>
      <c r="H19" s="40">
        <v>530.84722222222217</v>
      </c>
      <c r="I19" s="40">
        <v>494.77500000000003</v>
      </c>
      <c r="J19" s="40">
        <v>446.7166666666667</v>
      </c>
      <c r="L19" s="40">
        <f t="shared" si="0"/>
        <v>507.12222222222215</v>
      </c>
      <c r="M19" s="40">
        <f t="shared" si="1"/>
        <v>496.72896825396822</v>
      </c>
    </row>
    <row r="20" spans="3:13" ht="9.4499999999999993" customHeight="1" x14ac:dyDescent="0.15">
      <c r="C20" s="21">
        <v>12</v>
      </c>
      <c r="D20" s="40">
        <v>496.17083333333341</v>
      </c>
      <c r="E20" s="40">
        <v>511.45000000000005</v>
      </c>
      <c r="F20" s="40">
        <v>537.38333333333333</v>
      </c>
      <c r="G20" s="40">
        <v>527.89583333333337</v>
      </c>
      <c r="H20" s="40">
        <v>563.64861111111111</v>
      </c>
      <c r="I20" s="40">
        <v>527.32083333333333</v>
      </c>
      <c r="J20" s="40">
        <v>488.89583333333331</v>
      </c>
      <c r="L20" s="40">
        <f t="shared" si="0"/>
        <v>527.30972222222226</v>
      </c>
      <c r="M20" s="40">
        <f t="shared" si="1"/>
        <v>521.82361111111118</v>
      </c>
    </row>
    <row r="21" spans="3:13" ht="9.4499999999999993" customHeight="1" x14ac:dyDescent="0.15">
      <c r="C21" s="21">
        <v>13</v>
      </c>
      <c r="D21" s="40">
        <v>495.3458333333333</v>
      </c>
      <c r="E21" s="40">
        <v>517.96249999999998</v>
      </c>
      <c r="F21" s="40">
        <v>535.60416666666663</v>
      </c>
      <c r="G21" s="40">
        <v>529.94722222222219</v>
      </c>
      <c r="H21" s="40">
        <v>561.82916666666677</v>
      </c>
      <c r="I21" s="40">
        <v>544.45416666666665</v>
      </c>
      <c r="J21" s="40">
        <v>509.12916666666666</v>
      </c>
      <c r="L21" s="40">
        <f t="shared" si="0"/>
        <v>528.13777777777773</v>
      </c>
      <c r="M21" s="40">
        <f t="shared" si="1"/>
        <v>527.75317460317456</v>
      </c>
    </row>
    <row r="22" spans="3:13" ht="9.4499999999999993" customHeight="1" x14ac:dyDescent="0.15">
      <c r="C22" s="21">
        <v>14</v>
      </c>
      <c r="D22" s="40">
        <v>505.6541666666667</v>
      </c>
      <c r="E22" s="40">
        <v>532.85416666666663</v>
      </c>
      <c r="F22" s="40">
        <v>547.30833333333328</v>
      </c>
      <c r="G22" s="40">
        <v>555.49861111111113</v>
      </c>
      <c r="H22" s="40">
        <v>584.62916666666672</v>
      </c>
      <c r="I22" s="40">
        <v>533.4083333333333</v>
      </c>
      <c r="J22" s="40">
        <v>491.14166666666665</v>
      </c>
      <c r="L22" s="40">
        <f t="shared" si="0"/>
        <v>545.18888888888887</v>
      </c>
      <c r="M22" s="40">
        <f t="shared" si="1"/>
        <v>535.7849206349207</v>
      </c>
    </row>
    <row r="23" spans="3:13" ht="9.4499999999999993" customHeight="1" x14ac:dyDescent="0.15">
      <c r="C23" s="21">
        <v>15</v>
      </c>
      <c r="D23" s="40">
        <v>587.94583333333333</v>
      </c>
      <c r="E23" s="40">
        <v>622.38749999999993</v>
      </c>
      <c r="F23" s="40">
        <v>615.28750000000002</v>
      </c>
      <c r="G23" s="40">
        <v>631.63472222222219</v>
      </c>
      <c r="H23" s="40">
        <v>646.5291666666667</v>
      </c>
      <c r="I23" s="40">
        <v>480.66666666666669</v>
      </c>
      <c r="J23" s="40">
        <v>431.87083333333334</v>
      </c>
      <c r="L23" s="40">
        <f t="shared" si="0"/>
        <v>620.75694444444446</v>
      </c>
      <c r="M23" s="40">
        <f t="shared" si="1"/>
        <v>573.76031746031742</v>
      </c>
    </row>
    <row r="24" spans="3:13" ht="9.4499999999999993" customHeight="1" x14ac:dyDescent="0.15">
      <c r="C24" s="21">
        <v>16</v>
      </c>
      <c r="D24" s="40">
        <v>561.72916666666663</v>
      </c>
      <c r="E24" s="40">
        <v>607.31249999999989</v>
      </c>
      <c r="F24" s="40">
        <v>615.14583333333337</v>
      </c>
      <c r="G24" s="40">
        <v>617.69305555555559</v>
      </c>
      <c r="H24" s="40">
        <v>565.17499999999995</v>
      </c>
      <c r="I24" s="40">
        <v>435.16249999999997</v>
      </c>
      <c r="J24" s="40">
        <v>385.51666666666665</v>
      </c>
      <c r="L24" s="40">
        <f t="shared" si="0"/>
        <v>593.41111111111115</v>
      </c>
      <c r="M24" s="40">
        <f t="shared" si="1"/>
        <v>541.10496031746038</v>
      </c>
    </row>
    <row r="25" spans="3:13" ht="9.4499999999999993" customHeight="1" x14ac:dyDescent="0.15">
      <c r="C25" s="21">
        <v>17</v>
      </c>
      <c r="D25" s="40">
        <v>483.09999999999997</v>
      </c>
      <c r="E25" s="40">
        <v>506.42499999999995</v>
      </c>
      <c r="F25" s="40">
        <v>521.28750000000002</v>
      </c>
      <c r="G25" s="40">
        <v>515.65277777777783</v>
      </c>
      <c r="H25" s="40">
        <v>493.99722222222221</v>
      </c>
      <c r="I25" s="40">
        <v>393.79583333333335</v>
      </c>
      <c r="J25" s="40">
        <v>332.91666666666669</v>
      </c>
      <c r="L25" s="40">
        <f t="shared" si="0"/>
        <v>504.09250000000003</v>
      </c>
      <c r="M25" s="40">
        <f t="shared" si="1"/>
        <v>463.88214285714281</v>
      </c>
    </row>
    <row r="26" spans="3:13" ht="9.4499999999999993" customHeight="1" x14ac:dyDescent="0.15">
      <c r="C26" s="21">
        <v>18</v>
      </c>
      <c r="D26" s="40">
        <v>383.91666666666669</v>
      </c>
      <c r="E26" s="40">
        <v>413.03750000000008</v>
      </c>
      <c r="F26" s="40">
        <v>435.82499999999999</v>
      </c>
      <c r="G26" s="40">
        <v>424.88472222222225</v>
      </c>
      <c r="H26" s="40">
        <v>406.06666666666666</v>
      </c>
      <c r="I26" s="40">
        <v>334.55416666666667</v>
      </c>
      <c r="J26" s="40">
        <v>293.2</v>
      </c>
      <c r="L26" s="40">
        <f t="shared" si="0"/>
        <v>412.74611111111119</v>
      </c>
      <c r="M26" s="40">
        <f t="shared" si="1"/>
        <v>384.49781746031749</v>
      </c>
    </row>
    <row r="27" spans="3:13" ht="9.4499999999999993" customHeight="1" x14ac:dyDescent="0.15">
      <c r="C27" s="21">
        <v>19</v>
      </c>
      <c r="D27" s="40">
        <v>282.82083333333333</v>
      </c>
      <c r="E27" s="40">
        <v>301.17916666666667</v>
      </c>
      <c r="F27" s="40">
        <v>318.92083333333335</v>
      </c>
      <c r="G27" s="40">
        <v>323.52083333333331</v>
      </c>
      <c r="H27" s="40">
        <v>307.3055555555556</v>
      </c>
      <c r="I27" s="40">
        <v>271.10000000000002</v>
      </c>
      <c r="J27" s="40">
        <v>243.79999999999998</v>
      </c>
      <c r="L27" s="40">
        <f t="shared" si="0"/>
        <v>306.74944444444446</v>
      </c>
      <c r="M27" s="40">
        <f t="shared" si="1"/>
        <v>292.66388888888889</v>
      </c>
    </row>
    <row r="28" spans="3:13" ht="9.4499999999999993" customHeight="1" x14ac:dyDescent="0.15">
      <c r="C28" s="21">
        <v>20</v>
      </c>
      <c r="D28" s="40">
        <v>194.27083333333334</v>
      </c>
      <c r="E28" s="40">
        <v>212.07500000000002</v>
      </c>
      <c r="F28" s="40">
        <v>212.94166666666669</v>
      </c>
      <c r="G28" s="40">
        <v>230.30138888888885</v>
      </c>
      <c r="H28" s="40">
        <v>221.09444444444443</v>
      </c>
      <c r="I28" s="40">
        <v>196.34166666666667</v>
      </c>
      <c r="J28" s="40">
        <v>179.3125</v>
      </c>
      <c r="L28" s="40">
        <f t="shared" si="0"/>
        <v>214.13666666666668</v>
      </c>
      <c r="M28" s="40">
        <f t="shared" si="1"/>
        <v>206.61964285714288</v>
      </c>
    </row>
    <row r="29" spans="3:13" ht="9.4499999999999993" customHeight="1" x14ac:dyDescent="0.15">
      <c r="C29" s="21">
        <v>21</v>
      </c>
      <c r="D29" s="40">
        <v>131.36666666666667</v>
      </c>
      <c r="E29" s="40">
        <v>148.46666666666667</v>
      </c>
      <c r="F29" s="40">
        <v>155.82916666666668</v>
      </c>
      <c r="G29" s="40">
        <v>159.12916666666663</v>
      </c>
      <c r="H29" s="40">
        <v>161.16388888888889</v>
      </c>
      <c r="I29" s="40">
        <v>154.24583333333331</v>
      </c>
      <c r="J29" s="40">
        <v>136.96250000000001</v>
      </c>
      <c r="L29" s="40">
        <f t="shared" si="0"/>
        <v>151.1911111111111</v>
      </c>
      <c r="M29" s="40">
        <f t="shared" si="1"/>
        <v>149.59484126984125</v>
      </c>
    </row>
    <row r="30" spans="3:13" ht="9.4499999999999993" customHeight="1" x14ac:dyDescent="0.15">
      <c r="C30" s="21">
        <v>22</v>
      </c>
      <c r="D30" s="40">
        <v>94.979166666666671</v>
      </c>
      <c r="E30" s="40">
        <v>108.07083333333333</v>
      </c>
      <c r="F30" s="40">
        <v>118.67083333333333</v>
      </c>
      <c r="G30" s="40">
        <v>124.08611111111112</v>
      </c>
      <c r="H30" s="40">
        <v>144.19444444444446</v>
      </c>
      <c r="I30" s="40">
        <v>152.71666666666667</v>
      </c>
      <c r="J30" s="40">
        <v>95.495833333333337</v>
      </c>
      <c r="L30" s="40">
        <f t="shared" si="0"/>
        <v>118.00027777777777</v>
      </c>
      <c r="M30" s="40">
        <f t="shared" si="1"/>
        <v>119.74484126984127</v>
      </c>
    </row>
    <row r="31" spans="3:13" ht="9.4499999999999993" customHeight="1" x14ac:dyDescent="0.15">
      <c r="C31" s="21">
        <v>23</v>
      </c>
      <c r="D31" s="40">
        <v>51.358333333333327</v>
      </c>
      <c r="E31" s="40">
        <v>54.300000000000004</v>
      </c>
      <c r="F31" s="40">
        <v>61.574999999999996</v>
      </c>
      <c r="G31" s="40">
        <v>65.433333333333337</v>
      </c>
      <c r="H31" s="40">
        <v>94.25277777777778</v>
      </c>
      <c r="I31" s="40">
        <v>118.22499999999998</v>
      </c>
      <c r="J31" s="40">
        <v>51.145833333333336</v>
      </c>
      <c r="L31" s="40">
        <f t="shared" si="0"/>
        <v>65.38388888888889</v>
      </c>
      <c r="M31" s="40">
        <f t="shared" si="1"/>
        <v>70.898611111111094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6168.0791666666682</v>
      </c>
      <c r="E33" s="40">
        <f t="shared" ref="E33:J33" si="2">SUM(E15:E26)</f>
        <v>6540.6166666666668</v>
      </c>
      <c r="F33" s="40">
        <f t="shared" si="2"/>
        <v>6659.5</v>
      </c>
      <c r="G33" s="40">
        <f t="shared" si="2"/>
        <v>6620.458333333333</v>
      </c>
      <c r="H33" s="40">
        <f t="shared" si="2"/>
        <v>6545.0013888888898</v>
      </c>
      <c r="I33" s="40">
        <f t="shared" si="2"/>
        <v>5039.6916666666675</v>
      </c>
      <c r="J33" s="40">
        <f t="shared" si="2"/>
        <v>4310.125</v>
      </c>
      <c r="L33" s="40">
        <f>SUM(L15:L26)</f>
        <v>6506.7311111111121</v>
      </c>
      <c r="M33" s="40">
        <f>SUM(M15:M26)</f>
        <v>5983.3531746031749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1693.2583333333332</v>
      </c>
      <c r="E34" s="40">
        <f t="shared" ref="E34:J34" si="3">SUM(E15:E17)</f>
        <v>1826.125</v>
      </c>
      <c r="F34" s="40">
        <f t="shared" si="3"/>
        <v>1836.0250000000001</v>
      </c>
      <c r="G34" s="40">
        <f t="shared" si="3"/>
        <v>1794.9319444444443</v>
      </c>
      <c r="H34" s="40">
        <f t="shared" si="3"/>
        <v>1694.0305555555556</v>
      </c>
      <c r="I34" s="40">
        <f t="shared" si="3"/>
        <v>839.9041666666667</v>
      </c>
      <c r="J34" s="40">
        <f t="shared" si="3"/>
        <v>552.33333333333337</v>
      </c>
      <c r="L34" s="40">
        <f>SUM(L15:L17)</f>
        <v>1768.8741666666667</v>
      </c>
      <c r="M34" s="40">
        <f>SUM(M15:M17)</f>
        <v>1462.3726190476191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3046.0749999999998</v>
      </c>
      <c r="E35" s="40">
        <f t="shared" ref="E35:J35" si="4">SUM(E18:E23)</f>
        <v>3187.7166666666667</v>
      </c>
      <c r="F35" s="40">
        <f t="shared" si="4"/>
        <v>3251.2166666666667</v>
      </c>
      <c r="G35" s="40">
        <f t="shared" si="4"/>
        <v>3267.2958333333331</v>
      </c>
      <c r="H35" s="40">
        <f t="shared" si="4"/>
        <v>3385.7319444444447</v>
      </c>
      <c r="I35" s="40">
        <f t="shared" si="4"/>
        <v>3036.2750000000001</v>
      </c>
      <c r="J35" s="40">
        <f t="shared" si="4"/>
        <v>2746.1583333333333</v>
      </c>
      <c r="L35" s="40">
        <f>SUM(L18:L23)</f>
        <v>3227.6072222222219</v>
      </c>
      <c r="M35" s="40">
        <f>SUM(M18:M23)</f>
        <v>3131.495634920635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1428.7458333333334</v>
      </c>
      <c r="E36" s="40">
        <f t="shared" ref="E36:J36" si="5">SUM(E24:E26)</f>
        <v>1526.7749999999999</v>
      </c>
      <c r="F36" s="40">
        <f t="shared" si="5"/>
        <v>1572.2583333333334</v>
      </c>
      <c r="G36" s="40">
        <f t="shared" si="5"/>
        <v>1558.2305555555556</v>
      </c>
      <c r="H36" s="40">
        <f t="shared" si="5"/>
        <v>1465.2388888888888</v>
      </c>
      <c r="I36" s="40">
        <f t="shared" si="5"/>
        <v>1163.5124999999998</v>
      </c>
      <c r="J36" s="40">
        <f t="shared" si="5"/>
        <v>1011.6333333333334</v>
      </c>
      <c r="L36" s="40">
        <f>SUM(L24:L26)</f>
        <v>1510.2497222222223</v>
      </c>
      <c r="M36" s="40">
        <f>SUM(M24:M26)</f>
        <v>1389.4849206349206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7251.3958333333348</v>
      </c>
      <c r="E37" s="40">
        <f t="shared" ref="E37:J37" si="6">SUM(E8:E31)</f>
        <v>7740.9083333333328</v>
      </c>
      <c r="F37" s="40">
        <f t="shared" si="6"/>
        <v>7874.2250000000004</v>
      </c>
      <c r="G37" s="40">
        <f t="shared" si="6"/>
        <v>7872.7277777777772</v>
      </c>
      <c r="H37" s="40">
        <f t="shared" si="6"/>
        <v>7824.4291666666668</v>
      </c>
      <c r="I37" s="40">
        <f t="shared" si="6"/>
        <v>6209.6875</v>
      </c>
      <c r="J37" s="40">
        <f t="shared" si="6"/>
        <v>5292.0166666666664</v>
      </c>
      <c r="L37" s="40">
        <f>SUM(L8:L31)</f>
        <v>7712.737222222223</v>
      </c>
      <c r="M37" s="40">
        <f>SUM(M8:M31)</f>
        <v>7152.1986111111119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8274.3333333333339</v>
      </c>
      <c r="D43" s="35">
        <v>8222.25</v>
      </c>
      <c r="E43" s="35">
        <v>6439.170000000001</v>
      </c>
      <c r="F43" s="35">
        <v>2910.6</v>
      </c>
      <c r="G43" s="35">
        <v>4764</v>
      </c>
      <c r="H43" s="35">
        <v>5884.2000000000007</v>
      </c>
      <c r="I43" s="35">
        <v>6724.22</v>
      </c>
      <c r="J43" s="35">
        <v>6757.24</v>
      </c>
      <c r="K43" s="35">
        <v>7488.15</v>
      </c>
      <c r="L43" s="35">
        <v>7209.2000000000007</v>
      </c>
      <c r="M43" s="35">
        <v>6755.24</v>
      </c>
      <c r="N43" s="35">
        <v>6652.1699999999992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10147.966666666667</v>
      </c>
      <c r="D44" s="35">
        <v>10186.049999999999</v>
      </c>
      <c r="E44" s="35">
        <v>7704.5699999999988</v>
      </c>
      <c r="F44" s="35">
        <v>3357.5</v>
      </c>
      <c r="G44" s="35">
        <v>5615.6999999999989</v>
      </c>
      <c r="H44" s="35">
        <v>6868.32</v>
      </c>
      <c r="I44" s="35">
        <v>8015.96</v>
      </c>
      <c r="J44" s="35">
        <v>8107.3</v>
      </c>
      <c r="K44" s="35">
        <v>8756.02</v>
      </c>
      <c r="L44" s="35">
        <v>8355.5400000000009</v>
      </c>
      <c r="M44" s="35">
        <v>7716.7300000000005</v>
      </c>
      <c r="N44" s="35">
        <v>7721.1900000000005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6783</v>
      </c>
      <c r="D47" s="35">
        <v>6950.4000000000005</v>
      </c>
      <c r="E47" s="35">
        <v>4668</v>
      </c>
      <c r="F47" s="35">
        <v>1942.5</v>
      </c>
      <c r="G47" s="35">
        <v>3943</v>
      </c>
      <c r="H47" s="35">
        <v>4730</v>
      </c>
      <c r="I47" s="35">
        <v>5273.25</v>
      </c>
      <c r="J47" s="35">
        <v>5270.6</v>
      </c>
      <c r="K47" s="35">
        <v>5941.25</v>
      </c>
      <c r="L47" s="35">
        <v>5425.8</v>
      </c>
      <c r="M47" s="35">
        <v>4349.5</v>
      </c>
      <c r="N47" s="35">
        <v>5199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8507</v>
      </c>
      <c r="D48" s="35">
        <v>8974.7999999999993</v>
      </c>
      <c r="E48" s="35">
        <v>5741.25</v>
      </c>
      <c r="F48" s="35">
        <v>2333.25</v>
      </c>
      <c r="G48" s="35">
        <v>4764.5</v>
      </c>
      <c r="H48" s="35">
        <v>5801.75</v>
      </c>
      <c r="I48" s="35">
        <v>6656.5</v>
      </c>
      <c r="J48" s="35">
        <v>6621.0000000000009</v>
      </c>
      <c r="K48" s="35">
        <v>7290.25</v>
      </c>
      <c r="L48" s="35">
        <v>6482.2</v>
      </c>
      <c r="M48" s="35">
        <v>5130.25</v>
      </c>
      <c r="N48" s="35">
        <v>6213.5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5677</v>
      </c>
      <c r="D51" s="35">
        <v>5521.75</v>
      </c>
      <c r="E51" s="35">
        <v>4930.5</v>
      </c>
      <c r="F51" s="35">
        <v>1498.5</v>
      </c>
      <c r="G51" s="35">
        <v>3331</v>
      </c>
      <c r="H51" s="35">
        <v>3976.25</v>
      </c>
      <c r="I51" s="35">
        <v>4473.25</v>
      </c>
      <c r="J51" s="35">
        <v>4377.4000000000005</v>
      </c>
      <c r="K51" s="35">
        <v>4956.5</v>
      </c>
      <c r="L51" s="35">
        <v>4803.25</v>
      </c>
      <c r="M51" s="35">
        <v>3771.5999999999995</v>
      </c>
      <c r="N51" s="35">
        <v>4404.5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7110</v>
      </c>
      <c r="D52" s="35">
        <v>6897</v>
      </c>
      <c r="E52" s="35">
        <v>6105</v>
      </c>
      <c r="F52" s="35">
        <v>1838.25</v>
      </c>
      <c r="G52" s="35">
        <v>4123</v>
      </c>
      <c r="H52" s="35">
        <v>4889</v>
      </c>
      <c r="I52" s="35">
        <v>5704</v>
      </c>
      <c r="J52" s="35">
        <v>5532.8000000000011</v>
      </c>
      <c r="K52" s="35">
        <v>6008.5</v>
      </c>
      <c r="L52" s="35">
        <v>5619.25</v>
      </c>
      <c r="M52" s="35">
        <v>4444.4000000000005</v>
      </c>
      <c r="N52" s="35">
        <v>5233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081" display="Index" xr:uid="{33AA0D7E-37C3-43A3-ABE0-307A8FD937A5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91751-80DB-4000-B45E-B9D0FC0EF5E5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6640625" style="7" customWidth="1"/>
    <col min="3" max="13" width="7.33203125" style="7" customWidth="1"/>
    <col min="14" max="15" width="6.6640625" style="7" customWidth="1"/>
    <col min="16" max="16384" width="9.109375" style="7"/>
  </cols>
  <sheetData>
    <row r="1" spans="1:15" ht="14.4" x14ac:dyDescent="0.3">
      <c r="A1" s="36" t="s">
        <v>97</v>
      </c>
      <c r="E1" s="8"/>
      <c r="F1" s="45" t="s">
        <v>98</v>
      </c>
      <c r="G1" s="46"/>
      <c r="H1" s="46"/>
      <c r="I1" s="46"/>
      <c r="J1" s="46"/>
    </row>
    <row r="2" spans="1:15" ht="13.2" x14ac:dyDescent="0.25">
      <c r="E2" s="8"/>
      <c r="F2" s="45" t="s">
        <v>64</v>
      </c>
      <c r="G2" s="46"/>
      <c r="H2" s="46"/>
      <c r="I2" s="46"/>
      <c r="J2" s="46"/>
    </row>
    <row r="3" spans="1:15" ht="13.2" x14ac:dyDescent="0.25">
      <c r="D3" s="47" t="s">
        <v>114</v>
      </c>
      <c r="E3" s="46"/>
      <c r="F3" s="46"/>
      <c r="G3" s="8"/>
      <c r="H3" s="48" t="s">
        <v>11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0" t="s">
        <v>20</v>
      </c>
      <c r="C5" s="51"/>
      <c r="D5" s="15"/>
      <c r="O5" s="29"/>
    </row>
    <row r="6" spans="1:15" ht="9.4499999999999993" customHeight="1" x14ac:dyDescent="0.25">
      <c r="C6" s="49" t="s">
        <v>99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2" t="s">
        <v>100</v>
      </c>
      <c r="C7" s="46"/>
      <c r="D7" s="20" t="s">
        <v>66</v>
      </c>
      <c r="E7" s="20" t="s">
        <v>67</v>
      </c>
      <c r="F7" s="20" t="s">
        <v>68</v>
      </c>
      <c r="G7" s="20" t="s">
        <v>69</v>
      </c>
      <c r="H7" s="20" t="s">
        <v>70</v>
      </c>
      <c r="I7" s="20" t="s">
        <v>71</v>
      </c>
      <c r="J7" s="20" t="s">
        <v>72</v>
      </c>
      <c r="K7" s="20"/>
      <c r="L7" s="20" t="s">
        <v>101</v>
      </c>
      <c r="M7" s="20" t="s">
        <v>102</v>
      </c>
      <c r="O7" s="29"/>
    </row>
    <row r="8" spans="1:15" ht="9.4499999999999993" customHeight="1" x14ac:dyDescent="0.15">
      <c r="C8" s="21">
        <v>0</v>
      </c>
      <c r="D8" s="40">
        <v>38.1875</v>
      </c>
      <c r="E8" s="40">
        <v>31.341666666666669</v>
      </c>
      <c r="F8" s="40">
        <v>34.858333333333334</v>
      </c>
      <c r="G8" s="40">
        <v>34.418055555555554</v>
      </c>
      <c r="H8" s="40">
        <v>41.49583333333333</v>
      </c>
      <c r="I8" s="40">
        <v>60.67499999999999</v>
      </c>
      <c r="J8" s="40">
        <v>85.8125</v>
      </c>
      <c r="L8" s="40">
        <f>AVERAGE(D8:H8)</f>
        <v>36.060277777777777</v>
      </c>
      <c r="M8" s="40">
        <f>AVERAGE(D8:J8)</f>
        <v>46.684126984126983</v>
      </c>
      <c r="O8" s="29"/>
    </row>
    <row r="9" spans="1:15" ht="9.4499999999999993" customHeight="1" x14ac:dyDescent="0.15">
      <c r="C9" s="21">
        <v>1</v>
      </c>
      <c r="D9" s="40">
        <v>21.379166666666666</v>
      </c>
      <c r="E9" s="40">
        <v>15.237499999999999</v>
      </c>
      <c r="F9" s="40">
        <v>19.366666666666667</v>
      </c>
      <c r="G9" s="40">
        <v>17.75138888888889</v>
      </c>
      <c r="H9" s="40">
        <v>20.518055555555556</v>
      </c>
      <c r="I9" s="40">
        <v>37.891666666666666</v>
      </c>
      <c r="J9" s="40">
        <v>49.320833333333333</v>
      </c>
      <c r="L9" s="40">
        <f t="shared" ref="L9:L31" si="0">AVERAGE(D9:H9)</f>
        <v>18.850555555555552</v>
      </c>
      <c r="M9" s="40">
        <f t="shared" ref="M9:M31" si="1">AVERAGE(D9:J9)</f>
        <v>25.923611111111111</v>
      </c>
      <c r="O9" s="29"/>
    </row>
    <row r="10" spans="1:15" ht="9.4499999999999993" customHeight="1" x14ac:dyDescent="0.15">
      <c r="C10" s="21">
        <v>2</v>
      </c>
      <c r="D10" s="40">
        <v>14.533333333333333</v>
      </c>
      <c r="E10" s="40">
        <v>10.4375</v>
      </c>
      <c r="F10" s="40">
        <v>13.950000000000001</v>
      </c>
      <c r="G10" s="40">
        <v>11.736111111111114</v>
      </c>
      <c r="H10" s="40">
        <v>12.488888888888889</v>
      </c>
      <c r="I10" s="40">
        <v>20.900000000000002</v>
      </c>
      <c r="J10" s="40">
        <v>30.049999999999997</v>
      </c>
      <c r="L10" s="40">
        <f t="shared" si="0"/>
        <v>12.629166666666666</v>
      </c>
      <c r="M10" s="40">
        <f t="shared" si="1"/>
        <v>16.299404761904761</v>
      </c>
      <c r="O10" s="29"/>
    </row>
    <row r="11" spans="1:15" ht="9.4499999999999993" customHeight="1" x14ac:dyDescent="0.15">
      <c r="C11" s="21">
        <v>3</v>
      </c>
      <c r="D11" s="40">
        <v>11.916666666666666</v>
      </c>
      <c r="E11" s="40">
        <v>9.3791666666666664</v>
      </c>
      <c r="F11" s="40">
        <v>11.954166666666666</v>
      </c>
      <c r="G11" s="40">
        <v>10.648611111111112</v>
      </c>
      <c r="H11" s="40">
        <v>10.504166666666668</v>
      </c>
      <c r="I11" s="40">
        <v>16.074999999999999</v>
      </c>
      <c r="J11" s="40">
        <v>21.324999999999999</v>
      </c>
      <c r="L11" s="40">
        <f t="shared" si="0"/>
        <v>10.880555555555556</v>
      </c>
      <c r="M11" s="40">
        <f t="shared" si="1"/>
        <v>13.114682539682539</v>
      </c>
      <c r="O11" s="29"/>
    </row>
    <row r="12" spans="1:15" ht="9.4499999999999993" customHeight="1" x14ac:dyDescent="0.15">
      <c r="C12" s="21">
        <v>4</v>
      </c>
      <c r="D12" s="40">
        <v>18.216666666666669</v>
      </c>
      <c r="E12" s="40">
        <v>16.058333333333334</v>
      </c>
      <c r="F12" s="40">
        <v>17.837500000000002</v>
      </c>
      <c r="G12" s="40">
        <v>16.56388888888889</v>
      </c>
      <c r="H12" s="40">
        <v>17.301388888888891</v>
      </c>
      <c r="I12" s="40">
        <v>18.420833333333334</v>
      </c>
      <c r="J12" s="40">
        <v>18.558333333333334</v>
      </c>
      <c r="L12" s="40">
        <f t="shared" si="0"/>
        <v>17.195555555555561</v>
      </c>
      <c r="M12" s="40">
        <f t="shared" si="1"/>
        <v>17.565277777777784</v>
      </c>
    </row>
    <row r="13" spans="1:15" ht="9.4499999999999993" customHeight="1" x14ac:dyDescent="0.15">
      <c r="C13" s="21">
        <v>5</v>
      </c>
      <c r="D13" s="40">
        <v>53.779166666666661</v>
      </c>
      <c r="E13" s="40">
        <v>53.283333333333324</v>
      </c>
      <c r="F13" s="40">
        <v>54.524999999999999</v>
      </c>
      <c r="G13" s="40">
        <v>54.904166666666669</v>
      </c>
      <c r="H13" s="40">
        <v>53.849999999999994</v>
      </c>
      <c r="I13" s="40">
        <v>34.966666666666669</v>
      </c>
      <c r="J13" s="40">
        <v>26.162499999999998</v>
      </c>
      <c r="L13" s="40">
        <f t="shared" si="0"/>
        <v>54.068333333333328</v>
      </c>
      <c r="M13" s="40">
        <f t="shared" si="1"/>
        <v>47.352976190476184</v>
      </c>
    </row>
    <row r="14" spans="1:15" ht="9.4499999999999993" customHeight="1" x14ac:dyDescent="0.15">
      <c r="C14" s="21">
        <v>6</v>
      </c>
      <c r="D14" s="40">
        <v>172.04583333333335</v>
      </c>
      <c r="E14" s="40">
        <v>185.59166666666667</v>
      </c>
      <c r="F14" s="40">
        <v>187.41249999999999</v>
      </c>
      <c r="G14" s="40">
        <v>188.16527777777776</v>
      </c>
      <c r="H14" s="40">
        <v>183.44305555555556</v>
      </c>
      <c r="I14" s="40">
        <v>80.383333333333326</v>
      </c>
      <c r="J14" s="40">
        <v>59.220833333333339</v>
      </c>
      <c r="L14" s="40">
        <f t="shared" si="0"/>
        <v>183.33166666666668</v>
      </c>
      <c r="M14" s="40">
        <f t="shared" si="1"/>
        <v>150.89464285714286</v>
      </c>
    </row>
    <row r="15" spans="1:15" ht="9.4499999999999993" customHeight="1" x14ac:dyDescent="0.15">
      <c r="C15" s="21">
        <v>7</v>
      </c>
      <c r="D15" s="40">
        <v>464.76666666666665</v>
      </c>
      <c r="E15" s="40">
        <v>530.65833333333342</v>
      </c>
      <c r="F15" s="40">
        <v>527.52499999999998</v>
      </c>
      <c r="G15" s="40">
        <v>528.26666666666677</v>
      </c>
      <c r="H15" s="40">
        <v>514.98194444444448</v>
      </c>
      <c r="I15" s="40">
        <v>144.61250000000001</v>
      </c>
      <c r="J15" s="40">
        <v>77.129166666666663</v>
      </c>
      <c r="L15" s="40">
        <f t="shared" si="0"/>
        <v>513.23972222222221</v>
      </c>
      <c r="M15" s="40">
        <f t="shared" si="1"/>
        <v>398.27718253968254</v>
      </c>
    </row>
    <row r="16" spans="1:15" ht="9.4499999999999993" customHeight="1" x14ac:dyDescent="0.15">
      <c r="C16" s="21">
        <v>8</v>
      </c>
      <c r="D16" s="40">
        <v>600.91666666666663</v>
      </c>
      <c r="E16" s="40">
        <v>654.9</v>
      </c>
      <c r="F16" s="40">
        <v>666.75416666666661</v>
      </c>
      <c r="G16" s="40">
        <v>669.2694444444445</v>
      </c>
      <c r="H16" s="40">
        <v>649.38611111111106</v>
      </c>
      <c r="I16" s="40">
        <v>251.92499999999998</v>
      </c>
      <c r="J16" s="40">
        <v>116.90416666666665</v>
      </c>
      <c r="L16" s="40">
        <f t="shared" si="0"/>
        <v>648.2452777777778</v>
      </c>
      <c r="M16" s="40">
        <f t="shared" si="1"/>
        <v>515.72222222222229</v>
      </c>
    </row>
    <row r="17" spans="3:13" ht="9.4499999999999993" customHeight="1" x14ac:dyDescent="0.15">
      <c r="C17" s="21">
        <v>9</v>
      </c>
      <c r="D17" s="40">
        <v>473.76666666666665</v>
      </c>
      <c r="E17" s="40">
        <v>513.44999999999993</v>
      </c>
      <c r="F17" s="40">
        <v>526.0333333333333</v>
      </c>
      <c r="G17" s="40">
        <v>534.43333333333328</v>
      </c>
      <c r="H17" s="40">
        <v>513.56388888888887</v>
      </c>
      <c r="I17" s="40">
        <v>322.42083333333335</v>
      </c>
      <c r="J17" s="40">
        <v>211.53750000000002</v>
      </c>
      <c r="L17" s="40">
        <f t="shared" si="0"/>
        <v>512.24944444444441</v>
      </c>
      <c r="M17" s="40">
        <f t="shared" si="1"/>
        <v>442.17222222222227</v>
      </c>
    </row>
    <row r="18" spans="3:13" ht="9.4499999999999993" customHeight="1" x14ac:dyDescent="0.15">
      <c r="C18" s="21">
        <v>10</v>
      </c>
      <c r="D18" s="40">
        <v>434.48750000000001</v>
      </c>
      <c r="E18" s="40">
        <v>455.79583333333335</v>
      </c>
      <c r="F18" s="40">
        <v>467.52916666666664</v>
      </c>
      <c r="G18" s="40">
        <v>472.60972222222222</v>
      </c>
      <c r="H18" s="40">
        <v>487.42083333333335</v>
      </c>
      <c r="I18" s="40">
        <v>421.59999999999997</v>
      </c>
      <c r="J18" s="40">
        <v>314.71249999999998</v>
      </c>
      <c r="L18" s="40">
        <f t="shared" si="0"/>
        <v>463.56861111111112</v>
      </c>
      <c r="M18" s="40">
        <f t="shared" si="1"/>
        <v>436.30793650793652</v>
      </c>
    </row>
    <row r="19" spans="3:13" ht="9.4499999999999993" customHeight="1" x14ac:dyDescent="0.15">
      <c r="C19" s="21">
        <v>11</v>
      </c>
      <c r="D19" s="40">
        <v>467.87083333333334</v>
      </c>
      <c r="E19" s="40">
        <v>482.53333333333336</v>
      </c>
      <c r="F19" s="40">
        <v>491.94166666666666</v>
      </c>
      <c r="G19" s="40">
        <v>498.17361111111114</v>
      </c>
      <c r="H19" s="40">
        <v>524.77638888888885</v>
      </c>
      <c r="I19" s="40">
        <v>488.88749999999999</v>
      </c>
      <c r="J19" s="40">
        <v>398.875</v>
      </c>
      <c r="L19" s="40">
        <f t="shared" si="0"/>
        <v>493.05916666666661</v>
      </c>
      <c r="M19" s="40">
        <f t="shared" si="1"/>
        <v>479.00833333333327</v>
      </c>
    </row>
    <row r="20" spans="3:13" ht="9.4499999999999993" customHeight="1" x14ac:dyDescent="0.15">
      <c r="C20" s="21">
        <v>12</v>
      </c>
      <c r="D20" s="40">
        <v>498.4083333333333</v>
      </c>
      <c r="E20" s="40">
        <v>530.50833333333333</v>
      </c>
      <c r="F20" s="40">
        <v>535.02083333333337</v>
      </c>
      <c r="G20" s="40">
        <v>538.26666666666665</v>
      </c>
      <c r="H20" s="40">
        <v>579.15833333333342</v>
      </c>
      <c r="I20" s="40">
        <v>530.33749999999998</v>
      </c>
      <c r="J20" s="40">
        <v>477.68333333333339</v>
      </c>
      <c r="L20" s="40">
        <f t="shared" si="0"/>
        <v>536.27249999999992</v>
      </c>
      <c r="M20" s="40">
        <f t="shared" si="1"/>
        <v>527.0547619047619</v>
      </c>
    </row>
    <row r="21" spans="3:13" ht="9.4499999999999993" customHeight="1" x14ac:dyDescent="0.15">
      <c r="C21" s="21">
        <v>13</v>
      </c>
      <c r="D21" s="40">
        <v>507.64583333333331</v>
      </c>
      <c r="E21" s="40">
        <v>535.90416666666658</v>
      </c>
      <c r="F21" s="40">
        <v>544.45416666666665</v>
      </c>
      <c r="G21" s="40">
        <v>544.7069444444445</v>
      </c>
      <c r="H21" s="40">
        <v>568.14166666666665</v>
      </c>
      <c r="I21" s="40">
        <v>545.37083333333339</v>
      </c>
      <c r="J21" s="40">
        <v>528.82916666666665</v>
      </c>
      <c r="L21" s="40">
        <f t="shared" si="0"/>
        <v>540.17055555555567</v>
      </c>
      <c r="M21" s="40">
        <f t="shared" si="1"/>
        <v>539.29325396825402</v>
      </c>
    </row>
    <row r="22" spans="3:13" ht="9.4499999999999993" customHeight="1" x14ac:dyDescent="0.15">
      <c r="C22" s="21">
        <v>14</v>
      </c>
      <c r="D22" s="40">
        <v>536.29583333333323</v>
      </c>
      <c r="E22" s="40">
        <v>554.4666666666667</v>
      </c>
      <c r="F22" s="40">
        <v>573.67083333333335</v>
      </c>
      <c r="G22" s="40">
        <v>575.94999999999993</v>
      </c>
      <c r="H22" s="40">
        <v>596.57916666666665</v>
      </c>
      <c r="I22" s="40">
        <v>545.50416666666672</v>
      </c>
      <c r="J22" s="40">
        <v>522.10833333333335</v>
      </c>
      <c r="L22" s="40">
        <f t="shared" si="0"/>
        <v>567.39249999999993</v>
      </c>
      <c r="M22" s="40">
        <f t="shared" si="1"/>
        <v>557.79642857142858</v>
      </c>
    </row>
    <row r="23" spans="3:13" ht="9.4499999999999993" customHeight="1" x14ac:dyDescent="0.15">
      <c r="C23" s="21">
        <v>15</v>
      </c>
      <c r="D23" s="40">
        <v>592.85833333333335</v>
      </c>
      <c r="E23" s="40">
        <v>620.38333333333333</v>
      </c>
      <c r="F23" s="40">
        <v>624.5958333333333</v>
      </c>
      <c r="G23" s="40">
        <v>624.31388888888887</v>
      </c>
      <c r="H23" s="40">
        <v>648.53750000000002</v>
      </c>
      <c r="I23" s="40">
        <v>537.85</v>
      </c>
      <c r="J23" s="40">
        <v>536.46666666666658</v>
      </c>
      <c r="L23" s="40">
        <f t="shared" si="0"/>
        <v>622.13777777777773</v>
      </c>
      <c r="M23" s="40">
        <f t="shared" si="1"/>
        <v>597.85793650793653</v>
      </c>
    </row>
    <row r="24" spans="3:13" ht="9.4499999999999993" customHeight="1" x14ac:dyDescent="0.15">
      <c r="C24" s="21">
        <v>16</v>
      </c>
      <c r="D24" s="40">
        <v>626.73333333333335</v>
      </c>
      <c r="E24" s="40">
        <v>647.82500000000005</v>
      </c>
      <c r="F24" s="40">
        <v>663.40833333333342</v>
      </c>
      <c r="G24" s="40">
        <v>685.59027777777783</v>
      </c>
      <c r="H24" s="40">
        <v>674.72638888888889</v>
      </c>
      <c r="I24" s="40">
        <v>558.40416666666658</v>
      </c>
      <c r="J24" s="40">
        <v>539.2833333333333</v>
      </c>
      <c r="L24" s="40">
        <f t="shared" si="0"/>
        <v>659.65666666666664</v>
      </c>
      <c r="M24" s="40">
        <f t="shared" si="1"/>
        <v>627.99583333333328</v>
      </c>
    </row>
    <row r="25" spans="3:13" ht="9.4499999999999993" customHeight="1" x14ac:dyDescent="0.15">
      <c r="C25" s="21">
        <v>17</v>
      </c>
      <c r="D25" s="40">
        <v>677.86666666666667</v>
      </c>
      <c r="E25" s="40">
        <v>705.36666666666667</v>
      </c>
      <c r="F25" s="40">
        <v>710.11666666666667</v>
      </c>
      <c r="G25" s="40">
        <v>740.30416666666667</v>
      </c>
      <c r="H25" s="40">
        <v>664.55972222222215</v>
      </c>
      <c r="I25" s="40">
        <v>496.57083333333338</v>
      </c>
      <c r="J25" s="40">
        <v>439.8416666666667</v>
      </c>
      <c r="L25" s="40">
        <f t="shared" si="0"/>
        <v>699.64277777777784</v>
      </c>
      <c r="M25" s="40">
        <f t="shared" si="1"/>
        <v>633.51805555555552</v>
      </c>
    </row>
    <row r="26" spans="3:13" ht="9.4499999999999993" customHeight="1" x14ac:dyDescent="0.15">
      <c r="C26" s="21">
        <v>18</v>
      </c>
      <c r="D26" s="40">
        <v>577.87916666666661</v>
      </c>
      <c r="E26" s="40">
        <v>597.42916666666667</v>
      </c>
      <c r="F26" s="40">
        <v>617.33749999999998</v>
      </c>
      <c r="G26" s="40">
        <v>618.91250000000002</v>
      </c>
      <c r="H26" s="40">
        <v>558.3944444444445</v>
      </c>
      <c r="I26" s="40">
        <v>404.6583333333333</v>
      </c>
      <c r="J26" s="40">
        <v>359.69166666666661</v>
      </c>
      <c r="L26" s="40">
        <f t="shared" si="0"/>
        <v>593.9905555555556</v>
      </c>
      <c r="M26" s="40">
        <f t="shared" si="1"/>
        <v>533.47182539682547</v>
      </c>
    </row>
    <row r="27" spans="3:13" ht="9.4499999999999993" customHeight="1" x14ac:dyDescent="0.15">
      <c r="C27" s="21">
        <v>19</v>
      </c>
      <c r="D27" s="40">
        <v>371.32499999999999</v>
      </c>
      <c r="E27" s="40">
        <v>414.26249999999999</v>
      </c>
      <c r="F27" s="40">
        <v>412.05416666666662</v>
      </c>
      <c r="G27" s="40">
        <v>422.23750000000001</v>
      </c>
      <c r="H27" s="40">
        <v>382.04166666666669</v>
      </c>
      <c r="I27" s="40">
        <v>313.74166666666667</v>
      </c>
      <c r="J27" s="40">
        <v>282.82499999999999</v>
      </c>
      <c r="L27" s="40">
        <f t="shared" si="0"/>
        <v>400.38416666666666</v>
      </c>
      <c r="M27" s="40">
        <f t="shared" si="1"/>
        <v>371.21249999999998</v>
      </c>
    </row>
    <row r="28" spans="3:13" ht="9.4499999999999993" customHeight="1" x14ac:dyDescent="0.15">
      <c r="C28" s="21">
        <v>20</v>
      </c>
      <c r="D28" s="40">
        <v>234.64583333333334</v>
      </c>
      <c r="E28" s="40">
        <v>245.99583333333337</v>
      </c>
      <c r="F28" s="40">
        <v>270.52500000000003</v>
      </c>
      <c r="G28" s="40">
        <v>270.80972222222221</v>
      </c>
      <c r="H28" s="40">
        <v>250.87083333333331</v>
      </c>
      <c r="I28" s="40">
        <v>220.39999999999998</v>
      </c>
      <c r="J28" s="40">
        <v>206.27916666666667</v>
      </c>
      <c r="L28" s="40">
        <f t="shared" si="0"/>
        <v>254.56944444444449</v>
      </c>
      <c r="M28" s="40">
        <f t="shared" si="1"/>
        <v>242.78948412698415</v>
      </c>
    </row>
    <row r="29" spans="3:13" ht="9.4499999999999993" customHeight="1" x14ac:dyDescent="0.15">
      <c r="C29" s="21">
        <v>21</v>
      </c>
      <c r="D29" s="40">
        <v>175.9</v>
      </c>
      <c r="E29" s="40">
        <v>180.98749999999998</v>
      </c>
      <c r="F29" s="40">
        <v>196.87083333333337</v>
      </c>
      <c r="G29" s="40">
        <v>204.6527777777778</v>
      </c>
      <c r="H29" s="40">
        <v>184.27361111111111</v>
      </c>
      <c r="I29" s="40">
        <v>173.8125</v>
      </c>
      <c r="J29" s="40">
        <v>161.67083333333332</v>
      </c>
      <c r="L29" s="40">
        <f t="shared" si="0"/>
        <v>188.53694444444446</v>
      </c>
      <c r="M29" s="40">
        <f t="shared" si="1"/>
        <v>182.59543650793651</v>
      </c>
    </row>
    <row r="30" spans="3:13" ht="9.4499999999999993" customHeight="1" x14ac:dyDescent="0.15">
      <c r="C30" s="21">
        <v>22</v>
      </c>
      <c r="D30" s="40">
        <v>114.84166666666665</v>
      </c>
      <c r="E30" s="40">
        <v>133.66666666666666</v>
      </c>
      <c r="F30" s="40">
        <v>146.38749999999999</v>
      </c>
      <c r="G30" s="40">
        <v>151.4361111111111</v>
      </c>
      <c r="H30" s="40">
        <v>151.77222222222221</v>
      </c>
      <c r="I30" s="40">
        <v>159.41666666666666</v>
      </c>
      <c r="J30" s="40">
        <v>116.12916666666666</v>
      </c>
      <c r="L30" s="40">
        <f t="shared" si="0"/>
        <v>139.62083333333334</v>
      </c>
      <c r="M30" s="40">
        <f t="shared" si="1"/>
        <v>139.09285714285713</v>
      </c>
    </row>
    <row r="31" spans="3:13" ht="9.4499999999999993" customHeight="1" x14ac:dyDescent="0.15">
      <c r="C31" s="21">
        <v>23</v>
      </c>
      <c r="D31" s="40">
        <v>61.112500000000004</v>
      </c>
      <c r="E31" s="40">
        <v>70.533333333333331</v>
      </c>
      <c r="F31" s="40">
        <v>74.44583333333334</v>
      </c>
      <c r="G31" s="40">
        <v>82.313888888888883</v>
      </c>
      <c r="H31" s="40">
        <v>99.672222222222217</v>
      </c>
      <c r="I31" s="40">
        <v>121.32083333333334</v>
      </c>
      <c r="J31" s="40">
        <v>69.195833333333326</v>
      </c>
      <c r="L31" s="40">
        <f t="shared" si="0"/>
        <v>77.615555555555559</v>
      </c>
      <c r="M31" s="40">
        <f t="shared" si="1"/>
        <v>82.656349206349205</v>
      </c>
    </row>
    <row r="32" spans="3:13" ht="9.4499999999999993" customHeight="1" x14ac:dyDescent="0.15">
      <c r="C32" s="33" t="s">
        <v>103</v>
      </c>
    </row>
    <row r="33" spans="2:30" ht="9.4499999999999993" customHeight="1" x14ac:dyDescent="0.25">
      <c r="B33" s="52" t="s">
        <v>104</v>
      </c>
      <c r="C33" s="46"/>
      <c r="D33" s="40">
        <f>SUM(D15:D26)</f>
        <v>6459.4958333333334</v>
      </c>
      <c r="E33" s="40">
        <f t="shared" ref="E33:J33" si="2">SUM(E15:E26)</f>
        <v>6829.2208333333338</v>
      </c>
      <c r="F33" s="40">
        <f t="shared" si="2"/>
        <v>6948.3874999999998</v>
      </c>
      <c r="G33" s="40">
        <f t="shared" si="2"/>
        <v>7030.7972222222234</v>
      </c>
      <c r="H33" s="40">
        <f t="shared" si="2"/>
        <v>6980.2263888888892</v>
      </c>
      <c r="I33" s="40">
        <f t="shared" si="2"/>
        <v>5248.1416666666664</v>
      </c>
      <c r="J33" s="40">
        <f t="shared" si="2"/>
        <v>4523.0625000000009</v>
      </c>
      <c r="L33" s="40">
        <f>SUM(L15:L26)</f>
        <v>6849.6255555555563</v>
      </c>
      <c r="M33" s="40">
        <f>SUM(M15:M26)</f>
        <v>6288.4759920634933</v>
      </c>
      <c r="O33" s="40"/>
      <c r="P33" s="40"/>
    </row>
    <row r="34" spans="2:30" ht="9.4499999999999993" customHeight="1" x14ac:dyDescent="0.25">
      <c r="B34" s="52" t="s">
        <v>105</v>
      </c>
      <c r="C34" s="46"/>
      <c r="D34" s="40">
        <f>SUM(D15:D17)</f>
        <v>1539.45</v>
      </c>
      <c r="E34" s="40">
        <f t="shared" ref="E34:J34" si="3">SUM(E15:E17)</f>
        <v>1699.0083333333332</v>
      </c>
      <c r="F34" s="40">
        <f t="shared" si="3"/>
        <v>1720.3125</v>
      </c>
      <c r="G34" s="40">
        <f t="shared" si="3"/>
        <v>1731.9694444444444</v>
      </c>
      <c r="H34" s="40">
        <f t="shared" si="3"/>
        <v>1677.9319444444445</v>
      </c>
      <c r="I34" s="40">
        <f t="shared" si="3"/>
        <v>718.95833333333337</v>
      </c>
      <c r="J34" s="40">
        <f t="shared" si="3"/>
        <v>405.57083333333333</v>
      </c>
      <c r="L34" s="40">
        <f>SUM(L15:L17)</f>
        <v>1673.7344444444445</v>
      </c>
      <c r="M34" s="40">
        <f>SUM(M15:M17)</f>
        <v>1356.171626984127</v>
      </c>
      <c r="O34" s="40"/>
      <c r="P34" s="40"/>
    </row>
    <row r="35" spans="2:30" ht="9.4499999999999993" customHeight="1" x14ac:dyDescent="0.25">
      <c r="B35" s="52" t="s">
        <v>106</v>
      </c>
      <c r="C35" s="46"/>
      <c r="D35" s="40">
        <f>SUM(D18:D23)</f>
        <v>3037.5666666666666</v>
      </c>
      <c r="E35" s="40">
        <f t="shared" ref="E35:J35" si="4">SUM(E18:E23)</f>
        <v>3179.5916666666667</v>
      </c>
      <c r="F35" s="40">
        <f t="shared" si="4"/>
        <v>3237.2125000000001</v>
      </c>
      <c r="G35" s="40">
        <f t="shared" si="4"/>
        <v>3254.020833333333</v>
      </c>
      <c r="H35" s="40">
        <f t="shared" si="4"/>
        <v>3404.6138888888886</v>
      </c>
      <c r="I35" s="40">
        <f t="shared" si="4"/>
        <v>3069.5499999999997</v>
      </c>
      <c r="J35" s="40">
        <f t="shared" si="4"/>
        <v>2778.6750000000002</v>
      </c>
      <c r="L35" s="40">
        <f>SUM(L18:L23)</f>
        <v>3222.6011111111111</v>
      </c>
      <c r="M35" s="40">
        <f>SUM(M18:M23)</f>
        <v>3137.3186507936507</v>
      </c>
      <c r="O35" s="40"/>
      <c r="P35" s="40"/>
    </row>
    <row r="36" spans="2:30" ht="9.4499999999999993" customHeight="1" x14ac:dyDescent="0.25">
      <c r="B36" s="52" t="s">
        <v>107</v>
      </c>
      <c r="C36" s="46"/>
      <c r="D36" s="40">
        <f>SUM(D24:D26)</f>
        <v>1882.4791666666665</v>
      </c>
      <c r="E36" s="40">
        <f t="shared" ref="E36:J36" si="5">SUM(E24:E26)</f>
        <v>1950.6208333333334</v>
      </c>
      <c r="F36" s="40">
        <f t="shared" si="5"/>
        <v>1990.8625000000002</v>
      </c>
      <c r="G36" s="40">
        <f t="shared" si="5"/>
        <v>2044.8069444444445</v>
      </c>
      <c r="H36" s="40">
        <f t="shared" si="5"/>
        <v>1897.6805555555557</v>
      </c>
      <c r="I36" s="40">
        <f t="shared" si="5"/>
        <v>1459.6333333333332</v>
      </c>
      <c r="J36" s="40">
        <f t="shared" si="5"/>
        <v>1338.8166666666666</v>
      </c>
      <c r="L36" s="40">
        <f>SUM(L24:L26)</f>
        <v>1953.29</v>
      </c>
      <c r="M36" s="40">
        <f>SUM(M24:M26)</f>
        <v>1794.985714285714</v>
      </c>
      <c r="O36" s="40"/>
      <c r="P36" s="40"/>
    </row>
    <row r="37" spans="2:30" ht="9.4499999999999993" customHeight="1" x14ac:dyDescent="0.25">
      <c r="B37" s="52" t="s">
        <v>108</v>
      </c>
      <c r="C37" s="46"/>
      <c r="D37" s="40">
        <f>SUM(D8:D31)</f>
        <v>7747.3791666666666</v>
      </c>
      <c r="E37" s="40">
        <f t="shared" ref="E37:J37" si="6">SUM(E8:E31)</f>
        <v>8195.9958333333343</v>
      </c>
      <c r="F37" s="40">
        <f t="shared" si="6"/>
        <v>8388.5750000000007</v>
      </c>
      <c r="G37" s="40">
        <f t="shared" si="6"/>
        <v>8496.4347222222223</v>
      </c>
      <c r="H37" s="40">
        <f t="shared" si="6"/>
        <v>8388.4583333333321</v>
      </c>
      <c r="I37" s="40">
        <f t="shared" si="6"/>
        <v>6506.145833333333</v>
      </c>
      <c r="J37" s="40">
        <f t="shared" si="6"/>
        <v>5649.6124999999993</v>
      </c>
      <c r="L37" s="40">
        <f>SUM(L8:L31)</f>
        <v>8243.368611111111</v>
      </c>
      <c r="M37" s="40">
        <f>SUM(M8:M31)</f>
        <v>7624.6573412698417</v>
      </c>
      <c r="O37" s="40"/>
      <c r="P37" s="40"/>
    </row>
    <row r="38" spans="2:30" ht="24" customHeight="1" x14ac:dyDescent="0.15">
      <c r="C38" s="12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2"/>
    </row>
    <row r="41" spans="2:30" ht="9.4499999999999993" customHeight="1" x14ac:dyDescent="0.15">
      <c r="C41" s="33" t="s">
        <v>76</v>
      </c>
      <c r="D41" s="33" t="s">
        <v>77</v>
      </c>
      <c r="E41" s="33" t="s">
        <v>78</v>
      </c>
      <c r="F41" s="33" t="s">
        <v>79</v>
      </c>
      <c r="G41" s="33" t="s">
        <v>80</v>
      </c>
      <c r="H41" s="33" t="s">
        <v>81</v>
      </c>
      <c r="I41" s="33" t="s">
        <v>82</v>
      </c>
      <c r="J41" s="33" t="s">
        <v>83</v>
      </c>
      <c r="K41" s="33" t="s">
        <v>84</v>
      </c>
      <c r="L41" s="33" t="s">
        <v>85</v>
      </c>
      <c r="M41" s="33" t="s">
        <v>86</v>
      </c>
      <c r="N41" s="33" t="s">
        <v>87</v>
      </c>
    </row>
    <row r="42" spans="2:30" ht="9.4499999999999993" customHeight="1" x14ac:dyDescent="0.15">
      <c r="B42" s="12" t="s">
        <v>109</v>
      </c>
    </row>
    <row r="43" spans="2:30" ht="9.4499999999999993" customHeight="1" x14ac:dyDescent="0.15">
      <c r="B43" s="20" t="s">
        <v>110</v>
      </c>
      <c r="C43" s="35">
        <v>8607.3666666666668</v>
      </c>
      <c r="D43" s="35">
        <v>8546.2000000000007</v>
      </c>
      <c r="E43" s="35">
        <v>6734.89</v>
      </c>
      <c r="F43" s="35">
        <v>2987.55</v>
      </c>
      <c r="G43" s="35">
        <v>5212.1000000000004</v>
      </c>
      <c r="H43" s="35">
        <v>6123.5700000000006</v>
      </c>
      <c r="I43" s="35">
        <v>7016.4199999999992</v>
      </c>
      <c r="J43" s="35">
        <v>6974.82</v>
      </c>
      <c r="K43" s="35">
        <v>7998.64</v>
      </c>
      <c r="L43" s="35">
        <v>7715.63</v>
      </c>
      <c r="M43" s="35">
        <v>7299.33</v>
      </c>
      <c r="N43" s="35">
        <v>6978.9899999999989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20" t="s">
        <v>111</v>
      </c>
      <c r="C44" s="35">
        <v>10748.233333333334</v>
      </c>
      <c r="D44" s="35">
        <v>10695.300000000001</v>
      </c>
      <c r="E44" s="35">
        <v>8174.7199999999993</v>
      </c>
      <c r="F44" s="35">
        <v>3513.5500000000006</v>
      </c>
      <c r="G44" s="35">
        <v>6226.3</v>
      </c>
      <c r="H44" s="35">
        <v>7305.829999999999</v>
      </c>
      <c r="I44" s="35">
        <v>8479.6999999999989</v>
      </c>
      <c r="J44" s="35">
        <v>8613.7500000000018</v>
      </c>
      <c r="K44" s="35">
        <v>9507.659999999998</v>
      </c>
      <c r="L44" s="35">
        <v>9057.5400000000009</v>
      </c>
      <c r="M44" s="35">
        <v>8372.7699999999986</v>
      </c>
      <c r="N44" s="35">
        <v>8225.07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20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2" t="s">
        <v>112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20" t="s">
        <v>110</v>
      </c>
      <c r="C47" s="35">
        <v>7167</v>
      </c>
      <c r="D47" s="35">
        <v>6850.3999999999987</v>
      </c>
      <c r="E47" s="35">
        <v>4890.25</v>
      </c>
      <c r="F47" s="35">
        <v>2015.75</v>
      </c>
      <c r="G47" s="35">
        <v>4146.5</v>
      </c>
      <c r="H47" s="35">
        <v>4980</v>
      </c>
      <c r="I47" s="35">
        <v>5559.25</v>
      </c>
      <c r="J47" s="35">
        <v>5348.6</v>
      </c>
      <c r="K47" s="35">
        <v>6153.75</v>
      </c>
      <c r="L47" s="35">
        <v>5770.2000000000007</v>
      </c>
      <c r="M47" s="35">
        <v>4673.75</v>
      </c>
      <c r="N47" s="35">
        <v>5422.25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20" t="s">
        <v>111</v>
      </c>
      <c r="C48" s="35">
        <v>9070.5</v>
      </c>
      <c r="D48" s="35">
        <v>8751.9999999999982</v>
      </c>
      <c r="E48" s="35">
        <v>6052.5</v>
      </c>
      <c r="F48" s="35">
        <v>2418.25</v>
      </c>
      <c r="G48" s="35">
        <v>5038.5</v>
      </c>
      <c r="H48" s="35">
        <v>6141.5</v>
      </c>
      <c r="I48" s="35">
        <v>7155</v>
      </c>
      <c r="J48" s="35">
        <v>6784</v>
      </c>
      <c r="K48" s="35">
        <v>7689</v>
      </c>
      <c r="L48" s="35">
        <v>6955.9999999999991</v>
      </c>
      <c r="M48" s="35">
        <v>5482.75</v>
      </c>
      <c r="N48" s="35">
        <v>6533.75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20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2" t="s">
        <v>113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20" t="s">
        <v>110</v>
      </c>
      <c r="C51" s="35">
        <v>6002.5</v>
      </c>
      <c r="D51" s="35">
        <v>5646.75</v>
      </c>
      <c r="E51" s="35">
        <v>5169</v>
      </c>
      <c r="F51" s="35">
        <v>1542.5</v>
      </c>
      <c r="G51" s="35">
        <v>3429.5</v>
      </c>
      <c r="H51" s="35">
        <v>4269.75</v>
      </c>
      <c r="I51" s="35">
        <v>4680.75</v>
      </c>
      <c r="J51" s="35">
        <v>4515</v>
      </c>
      <c r="K51" s="35">
        <v>5269.75</v>
      </c>
      <c r="L51" s="35">
        <v>5107.5</v>
      </c>
      <c r="M51" s="35">
        <v>4029</v>
      </c>
      <c r="N51" s="35">
        <v>4614.75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20" t="s">
        <v>111</v>
      </c>
      <c r="C52" s="35">
        <v>7594.5</v>
      </c>
      <c r="D52" s="35">
        <v>7218.75</v>
      </c>
      <c r="E52" s="35">
        <v>6466.5</v>
      </c>
      <c r="F52" s="35">
        <v>1896</v>
      </c>
      <c r="G52" s="35">
        <v>4294</v>
      </c>
      <c r="H52" s="35">
        <v>5253.5</v>
      </c>
      <c r="I52" s="35">
        <v>6188.5</v>
      </c>
      <c r="J52" s="35">
        <v>5945.2000000000007</v>
      </c>
      <c r="K52" s="35">
        <v>6539.5</v>
      </c>
      <c r="L52" s="35">
        <v>6084</v>
      </c>
      <c r="M52" s="35">
        <v>4763.4000000000005</v>
      </c>
      <c r="N52" s="35">
        <v>5551.5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2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7" t="s">
        <v>95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TC1081" display="Index" xr:uid="{8F98DC60-CFBF-494E-BE50-D47E165A7E9F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1E883-0D15-46D4-98C8-D2C031945455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7" customWidth="1"/>
    <col min="2" max="2" width="10.109375" style="7" customWidth="1"/>
    <col min="3" max="12" width="7.33203125" style="7" customWidth="1"/>
    <col min="13" max="13" width="9.88671875" style="7" customWidth="1"/>
    <col min="14" max="14" width="7.33203125" style="7" customWidth="1"/>
    <col min="15" max="15" width="9.109375" style="7"/>
    <col min="16" max="27" width="5.6640625" style="7" customWidth="1"/>
    <col min="28" max="16384" width="9.109375" style="7"/>
  </cols>
  <sheetData>
    <row r="1" spans="1:27" ht="14.4" x14ac:dyDescent="0.3">
      <c r="A1" s="36" t="s">
        <v>97</v>
      </c>
      <c r="E1" s="8"/>
      <c r="F1" s="45" t="s">
        <v>63</v>
      </c>
      <c r="G1" s="46"/>
      <c r="H1" s="46"/>
      <c r="I1" s="46"/>
      <c r="J1" s="46"/>
      <c r="P1" s="10"/>
    </row>
    <row r="2" spans="1:27" ht="13.2" x14ac:dyDescent="0.25">
      <c r="E2" s="8"/>
      <c r="F2" s="45" t="s">
        <v>64</v>
      </c>
      <c r="G2" s="46"/>
      <c r="H2" s="46"/>
      <c r="I2" s="46"/>
      <c r="J2" s="46"/>
      <c r="P2" s="11"/>
    </row>
    <row r="3" spans="1:27" ht="13.2" x14ac:dyDescent="0.25">
      <c r="D3" s="47" t="s">
        <v>115</v>
      </c>
      <c r="E3" s="46"/>
      <c r="F3" s="46"/>
      <c r="G3" s="8"/>
      <c r="H3" s="48" t="s">
        <v>12</v>
      </c>
      <c r="I3" s="46"/>
      <c r="J3" s="46"/>
      <c r="K3" s="46"/>
      <c r="L3" s="46"/>
      <c r="M3" s="46"/>
      <c r="N3" s="46"/>
      <c r="P3" s="10"/>
      <c r="Q3" s="12"/>
      <c r="R3" s="13" t="s">
        <v>65</v>
      </c>
    </row>
    <row r="4" spans="1:27" ht="24" customHeight="1" x14ac:dyDescent="0.15">
      <c r="Q4" s="12"/>
    </row>
    <row r="5" spans="1:27" ht="9.4499999999999993" customHeight="1" x14ac:dyDescent="0.2">
      <c r="A5" s="14"/>
      <c r="C5" s="14"/>
      <c r="D5" s="15"/>
      <c r="O5" s="16"/>
      <c r="P5" s="17" t="s">
        <v>66</v>
      </c>
      <c r="Q5" s="17" t="s">
        <v>67</v>
      </c>
      <c r="R5" s="17" t="s">
        <v>68</v>
      </c>
      <c r="S5" s="17" t="s">
        <v>69</v>
      </c>
      <c r="T5" s="17" t="s">
        <v>70</v>
      </c>
      <c r="U5" s="17" t="s">
        <v>71</v>
      </c>
      <c r="V5" s="17" t="s">
        <v>72</v>
      </c>
      <c r="W5" s="16"/>
      <c r="X5" s="16"/>
      <c r="Y5" s="16"/>
      <c r="Z5" s="16"/>
      <c r="AA5" s="16"/>
    </row>
    <row r="6" spans="1:27" ht="9.4499999999999993" customHeight="1" x14ac:dyDescent="0.15">
      <c r="C6" s="12"/>
      <c r="D6" s="12"/>
      <c r="E6" s="12"/>
      <c r="F6" s="12"/>
      <c r="G6" s="12"/>
      <c r="H6" s="12"/>
      <c r="O6" s="18" t="s">
        <v>73</v>
      </c>
      <c r="P6" s="19">
        <v>21193.774999999998</v>
      </c>
      <c r="Q6" s="19">
        <v>22098.35</v>
      </c>
      <c r="R6" s="19">
        <v>22764.233333333337</v>
      </c>
      <c r="S6" s="19">
        <v>23689.760000000006</v>
      </c>
      <c r="T6" s="19">
        <v>23018.280000000006</v>
      </c>
      <c r="U6" s="19">
        <v>17460.203333333331</v>
      </c>
      <c r="V6" s="19">
        <v>15082.953333333335</v>
      </c>
      <c r="W6" s="16"/>
      <c r="X6" s="16"/>
      <c r="Y6" s="16"/>
      <c r="Z6" s="16"/>
      <c r="AA6" s="16"/>
    </row>
    <row r="7" spans="1:27" ht="9.4499999999999993" customHeight="1" x14ac:dyDescent="0.15"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O7" s="18" t="s">
        <v>74</v>
      </c>
      <c r="P7" s="19">
        <v>21578.058333333334</v>
      </c>
      <c r="Q7" s="19">
        <v>22341.1</v>
      </c>
      <c r="R7" s="19">
        <v>22849.208333333336</v>
      </c>
      <c r="S7" s="19">
        <v>23864.04</v>
      </c>
      <c r="T7" s="19">
        <v>23419.21</v>
      </c>
      <c r="U7" s="19">
        <v>18223.496666666662</v>
      </c>
      <c r="V7" s="19">
        <v>15639.060000000003</v>
      </c>
      <c r="W7" s="16"/>
      <c r="X7" s="16"/>
      <c r="Y7" s="16"/>
      <c r="Z7" s="16"/>
      <c r="AA7" s="16"/>
    </row>
    <row r="8" spans="1:27" ht="9.4499999999999993" customHeight="1" x14ac:dyDescent="0.15">
      <c r="C8" s="21"/>
      <c r="O8" s="18" t="s">
        <v>75</v>
      </c>
      <c r="P8" s="19">
        <f>SUM(P6:P7)</f>
        <v>42771.833333333328</v>
      </c>
      <c r="Q8" s="19">
        <f t="shared" ref="Q8:V8" si="0">SUM(Q6:Q7)</f>
        <v>44439.45</v>
      </c>
      <c r="R8" s="19">
        <f t="shared" si="0"/>
        <v>45613.441666666673</v>
      </c>
      <c r="S8" s="19">
        <f t="shared" si="0"/>
        <v>47553.8</v>
      </c>
      <c r="T8" s="19">
        <f t="shared" si="0"/>
        <v>46437.490000000005</v>
      </c>
      <c r="U8" s="19">
        <f t="shared" si="0"/>
        <v>35683.699999999997</v>
      </c>
      <c r="V8" s="19">
        <f t="shared" si="0"/>
        <v>30722.013333333336</v>
      </c>
      <c r="W8" s="16"/>
      <c r="X8" s="16"/>
      <c r="Y8" s="16"/>
      <c r="Z8" s="16"/>
      <c r="AA8" s="16"/>
    </row>
    <row r="9" spans="1:27" ht="9.4499999999999993" customHeight="1" x14ac:dyDescent="0.15">
      <c r="C9" s="21"/>
      <c r="O9" s="22"/>
      <c r="P9" s="17" t="s">
        <v>76</v>
      </c>
      <c r="Q9" s="17" t="s">
        <v>77</v>
      </c>
      <c r="R9" s="17" t="s">
        <v>78</v>
      </c>
      <c r="S9" s="17" t="s">
        <v>79</v>
      </c>
      <c r="T9" s="17" t="s">
        <v>80</v>
      </c>
      <c r="U9" s="17" t="s">
        <v>81</v>
      </c>
      <c r="V9" s="17" t="s">
        <v>82</v>
      </c>
      <c r="W9" s="17" t="s">
        <v>83</v>
      </c>
      <c r="X9" s="17" t="s">
        <v>84</v>
      </c>
      <c r="Y9" s="17" t="s">
        <v>85</v>
      </c>
      <c r="Z9" s="17" t="s">
        <v>86</v>
      </c>
      <c r="AA9" s="17" t="s">
        <v>87</v>
      </c>
    </row>
    <row r="10" spans="1:27" ht="9.4499999999999993" customHeight="1" x14ac:dyDescent="0.15">
      <c r="C10" s="21"/>
      <c r="O10" s="18" t="s">
        <v>88</v>
      </c>
      <c r="P10" s="19">
        <v>32137.800000000007</v>
      </c>
      <c r="Q10" s="19">
        <v>32023.25</v>
      </c>
      <c r="R10" s="19">
        <v>24573.3</v>
      </c>
      <c r="S10" s="19">
        <v>10795.440000000002</v>
      </c>
      <c r="T10" s="19">
        <v>15286.079999999996</v>
      </c>
      <c r="U10" s="19">
        <v>18599.666666666664</v>
      </c>
      <c r="V10" s="19"/>
      <c r="W10" s="19"/>
      <c r="X10" s="19"/>
      <c r="Y10" s="19"/>
      <c r="Z10" s="19"/>
      <c r="AA10" s="19"/>
    </row>
    <row r="11" spans="1:27" ht="9.4499999999999993" customHeight="1" x14ac:dyDescent="0.15">
      <c r="C11" s="21"/>
      <c r="O11" s="18" t="s">
        <v>89</v>
      </c>
      <c r="P11" s="19">
        <v>31813.500000000004</v>
      </c>
      <c r="Q11" s="19">
        <v>31761.399999999998</v>
      </c>
      <c r="R11" s="19">
        <v>24851.590000000007</v>
      </c>
      <c r="S11" s="19">
        <v>11191.49</v>
      </c>
      <c r="T11" s="19">
        <v>16142.309999999998</v>
      </c>
      <c r="U11" s="19">
        <v>19408.333333333332</v>
      </c>
      <c r="V11" s="19"/>
      <c r="W11" s="19"/>
      <c r="X11" s="19"/>
      <c r="Y11" s="19"/>
      <c r="Z11" s="19"/>
      <c r="AA11" s="19"/>
    </row>
    <row r="12" spans="1:27" ht="9.4499999999999993" customHeight="1" x14ac:dyDescent="0.15">
      <c r="C12" s="21"/>
      <c r="O12" s="18" t="s">
        <v>90</v>
      </c>
      <c r="P12" s="19">
        <f>SUM(P10:P11)</f>
        <v>63951.30000000001</v>
      </c>
      <c r="Q12" s="19">
        <f t="shared" ref="Q12:U12" si="1">SUM(Q10:Q11)</f>
        <v>63784.649999999994</v>
      </c>
      <c r="R12" s="19">
        <f t="shared" si="1"/>
        <v>49424.890000000007</v>
      </c>
      <c r="S12" s="19">
        <f t="shared" si="1"/>
        <v>21986.93</v>
      </c>
      <c r="T12" s="19">
        <f t="shared" si="1"/>
        <v>31428.389999999992</v>
      </c>
      <c r="U12" s="19">
        <f t="shared" si="1"/>
        <v>38008</v>
      </c>
      <c r="V12" s="19"/>
      <c r="W12" s="19"/>
      <c r="X12" s="19"/>
      <c r="Y12" s="19"/>
      <c r="Z12" s="19"/>
      <c r="AA12" s="19"/>
    </row>
    <row r="13" spans="1:27" ht="9.4499999999999993" customHeight="1" x14ac:dyDescent="0.15">
      <c r="C13" s="21"/>
      <c r="O13" s="22"/>
      <c r="P13" s="22">
        <f t="shared" ref="P13:W13" si="2">Q13-1</f>
        <v>2011</v>
      </c>
      <c r="Q13" s="22">
        <f t="shared" si="2"/>
        <v>2012</v>
      </c>
      <c r="R13" s="22">
        <f t="shared" si="2"/>
        <v>2013</v>
      </c>
      <c r="S13" s="22">
        <f t="shared" si="2"/>
        <v>2014</v>
      </c>
      <c r="T13" s="22">
        <f t="shared" si="2"/>
        <v>2015</v>
      </c>
      <c r="U13" s="22">
        <f t="shared" si="2"/>
        <v>2016</v>
      </c>
      <c r="V13" s="22">
        <f t="shared" si="2"/>
        <v>2017</v>
      </c>
      <c r="W13" s="22">
        <f t="shared" si="2"/>
        <v>2018</v>
      </c>
      <c r="X13" s="22">
        <f>Y13-1</f>
        <v>2019</v>
      </c>
      <c r="Y13" s="23">
        <v>2020</v>
      </c>
      <c r="Z13" s="22"/>
      <c r="AA13" s="16"/>
    </row>
    <row r="14" spans="1:27" ht="9.4499999999999993" customHeight="1" x14ac:dyDescent="0.2">
      <c r="C14" s="21"/>
      <c r="O14" s="18" t="s">
        <v>91</v>
      </c>
      <c r="P14" s="24">
        <v>30682</v>
      </c>
      <c r="Q14" s="24">
        <v>30658</v>
      </c>
      <c r="R14" s="24">
        <v>28706.372559399999</v>
      </c>
      <c r="S14" s="24">
        <v>31486.715822000002</v>
      </c>
      <c r="T14" s="25">
        <v>32037.365440399997</v>
      </c>
      <c r="U14" s="25">
        <v>32454.690263799996</v>
      </c>
      <c r="V14" s="25">
        <v>32510.770818799992</v>
      </c>
      <c r="W14" s="25">
        <v>32547.273434343435</v>
      </c>
      <c r="X14" s="25">
        <v>32749.240370370364</v>
      </c>
      <c r="Y14" s="19">
        <v>22552.879666666664</v>
      </c>
      <c r="Z14" s="16"/>
      <c r="AA14" s="16"/>
    </row>
    <row r="15" spans="1:27" ht="9.4499999999999993" customHeight="1" x14ac:dyDescent="0.2">
      <c r="C15" s="21"/>
      <c r="O15" s="18" t="s">
        <v>92</v>
      </c>
      <c r="P15" s="24">
        <v>31581</v>
      </c>
      <c r="Q15" s="24">
        <v>31218</v>
      </c>
      <c r="R15" s="25">
        <v>33236.168924600002</v>
      </c>
      <c r="S15" s="25">
        <v>31716.407905999997</v>
      </c>
      <c r="T15" s="25">
        <v>32060.519076999997</v>
      </c>
      <c r="U15" s="25">
        <v>32373.616652799996</v>
      </c>
      <c r="V15" s="25">
        <v>32049.674152199997</v>
      </c>
      <c r="W15" s="25">
        <v>32175.076212121214</v>
      </c>
      <c r="X15" s="25">
        <v>32123.684444444447</v>
      </c>
      <c r="Y15" s="19">
        <v>22810.323333333337</v>
      </c>
      <c r="Z15" s="16"/>
      <c r="AA15" s="16"/>
    </row>
    <row r="16" spans="1:27" ht="9.4499999999999993" customHeight="1" x14ac:dyDescent="0.15">
      <c r="C16" s="21"/>
      <c r="O16" s="18" t="s">
        <v>93</v>
      </c>
      <c r="P16" s="16">
        <f t="shared" ref="P16:X16" si="3">SUM(P14:P15)</f>
        <v>62263</v>
      </c>
      <c r="Q16" s="16">
        <f t="shared" si="3"/>
        <v>61876</v>
      </c>
      <c r="R16" s="19">
        <f t="shared" si="3"/>
        <v>61942.541484000001</v>
      </c>
      <c r="S16" s="19">
        <f t="shared" si="3"/>
        <v>63203.123727999999</v>
      </c>
      <c r="T16" s="19">
        <f t="shared" si="3"/>
        <v>64097.884517399994</v>
      </c>
      <c r="U16" s="19">
        <f t="shared" si="3"/>
        <v>64828.306916599991</v>
      </c>
      <c r="V16" s="19">
        <f t="shared" si="3"/>
        <v>64560.44497099999</v>
      </c>
      <c r="W16" s="19">
        <f t="shared" si="3"/>
        <v>64722.349646464645</v>
      </c>
      <c r="X16" s="19">
        <f t="shared" si="3"/>
        <v>64872.924814814811</v>
      </c>
      <c r="Y16" s="19">
        <f>SUM(Y14:Y15)</f>
        <v>45363.203000000001</v>
      </c>
      <c r="Z16" s="16"/>
      <c r="AA16" s="16"/>
    </row>
    <row r="17" spans="3:21" ht="9.4499999999999993" customHeight="1" x14ac:dyDescent="0.15">
      <c r="C17" s="21"/>
    </row>
    <row r="18" spans="3:21" ht="9.4499999999999993" customHeight="1" x14ac:dyDescent="0.2">
      <c r="C18" s="21"/>
      <c r="P18" s="26"/>
      <c r="Q18" s="27"/>
    </row>
    <row r="19" spans="3:21" ht="9.4499999999999993" customHeight="1" x14ac:dyDescent="0.2">
      <c r="C19" s="21"/>
      <c r="P19" s="26"/>
      <c r="Q19" s="27"/>
    </row>
    <row r="20" spans="3:21" ht="9.4499999999999993" customHeight="1" x14ac:dyDescent="0.2">
      <c r="C20" s="21"/>
      <c r="P20" s="26"/>
      <c r="Q20" s="27"/>
    </row>
    <row r="21" spans="3:21" ht="9.4499999999999993" customHeight="1" x14ac:dyDescent="0.2">
      <c r="C21" s="21"/>
      <c r="P21" s="26"/>
      <c r="Q21" s="27"/>
      <c r="T21" s="26"/>
      <c r="U21" s="28"/>
    </row>
    <row r="22" spans="3:21" ht="9.4499999999999993" customHeight="1" x14ac:dyDescent="0.2">
      <c r="C22" s="21"/>
      <c r="P22" s="26"/>
      <c r="Q22" s="27"/>
      <c r="T22" s="26"/>
      <c r="U22" s="28"/>
    </row>
    <row r="23" spans="3:21" ht="9.4499999999999993" customHeight="1" x14ac:dyDescent="0.2">
      <c r="C23" s="21"/>
      <c r="P23" s="29"/>
      <c r="Q23" s="27"/>
      <c r="T23" s="29"/>
      <c r="U23" s="30"/>
    </row>
    <row r="24" spans="3:21" ht="9.4499999999999993" customHeight="1" x14ac:dyDescent="0.2">
      <c r="C24" s="21"/>
      <c r="P24" s="26"/>
      <c r="Q24" s="27"/>
      <c r="T24" s="26"/>
      <c r="U24" s="28"/>
    </row>
    <row r="25" spans="3:21" ht="9.4499999999999993" customHeight="1" x14ac:dyDescent="0.2">
      <c r="C25" s="21"/>
      <c r="P25" s="26"/>
      <c r="Q25" s="27"/>
      <c r="T25" s="26"/>
      <c r="U25" s="28"/>
    </row>
    <row r="26" spans="3:21" ht="9.4499999999999993" customHeight="1" x14ac:dyDescent="0.15">
      <c r="C26" s="21"/>
      <c r="P26" s="29"/>
    </row>
    <row r="27" spans="3:21" ht="9.4499999999999993" customHeight="1" x14ac:dyDescent="0.2">
      <c r="C27" s="21"/>
      <c r="P27" s="26"/>
      <c r="Q27" s="31"/>
    </row>
    <row r="28" spans="3:21" ht="9.4499999999999993" customHeight="1" x14ac:dyDescent="0.2">
      <c r="C28" s="21"/>
      <c r="P28" s="26"/>
      <c r="Q28" s="31"/>
    </row>
    <row r="29" spans="3:21" ht="19.2" customHeight="1" x14ac:dyDescent="0.15">
      <c r="C29" s="21"/>
    </row>
    <row r="30" spans="3:21" ht="9.4499999999999993" customHeight="1" x14ac:dyDescent="0.2">
      <c r="C30" s="21"/>
      <c r="P30" s="32"/>
      <c r="S30" s="31"/>
    </row>
    <row r="31" spans="3:21" ht="9.4499999999999993" customHeight="1" x14ac:dyDescent="0.2">
      <c r="C31" s="21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20"/>
    </row>
    <row r="34" spans="2:20" ht="9.4499999999999993" customHeight="1" x14ac:dyDescent="0.15">
      <c r="C34" s="20"/>
    </row>
    <row r="35" spans="2:20" ht="9.4499999999999993" customHeight="1" x14ac:dyDescent="0.15">
      <c r="C35" s="20"/>
    </row>
    <row r="36" spans="2:20" ht="9.4499999999999993" customHeight="1" x14ac:dyDescent="0.15">
      <c r="C36" s="20"/>
      <c r="T36" s="13"/>
    </row>
    <row r="37" spans="2:20" ht="9.4499999999999993" customHeight="1" x14ac:dyDescent="0.15">
      <c r="C37" s="20"/>
    </row>
    <row r="38" spans="2:20" ht="9.4499999999999993" customHeight="1" x14ac:dyDescent="0.15">
      <c r="C38" s="12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20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20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20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2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2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20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94</v>
      </c>
    </row>
    <row r="84" spans="4:13" ht="9.4499999999999993" customHeight="1" x14ac:dyDescent="0.15"/>
    <row r="85" spans="4:13" ht="9.4499999999999993" customHeight="1" x14ac:dyDescent="0.15">
      <c r="M85" s="7" t="s">
        <v>95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083" display="Index" xr:uid="{497A965A-E48D-473F-A5A4-330C9FC9A43F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140</vt:i4>
      </vt:variant>
    </vt:vector>
  </HeadingPairs>
  <TitlesOfParts>
    <vt:vector size="200" baseType="lpstr">
      <vt:lpstr>Index</vt:lpstr>
      <vt:lpstr>Map</vt:lpstr>
      <vt:lpstr>ATC1024_graphs</vt:lpstr>
      <vt:lpstr>ATC1024_SouthWestbound</vt:lpstr>
      <vt:lpstr>ATC1024_NorthEastbound</vt:lpstr>
      <vt:lpstr>ATC1081_graphs</vt:lpstr>
      <vt:lpstr>ATC1081_SouthEastbound</vt:lpstr>
      <vt:lpstr>ATC1081_NorthWestbound</vt:lpstr>
      <vt:lpstr>ATC1083_graphs</vt:lpstr>
      <vt:lpstr>ATC1083_Northbound</vt:lpstr>
      <vt:lpstr>ATC1083_Southbound</vt:lpstr>
      <vt:lpstr>ATC1157_graphs</vt:lpstr>
      <vt:lpstr>ATC1157_Eastbound</vt:lpstr>
      <vt:lpstr>ATC1157_Westbound</vt:lpstr>
      <vt:lpstr>ATC1283_graphs</vt:lpstr>
      <vt:lpstr>ATC1283_Southbound</vt:lpstr>
      <vt:lpstr>ATC1283_Northbound</vt:lpstr>
      <vt:lpstr>ATC1316_graphs</vt:lpstr>
      <vt:lpstr>ATC1316_SouthWestbound</vt:lpstr>
      <vt:lpstr>ATC1316_NorthEastbound</vt:lpstr>
      <vt:lpstr>ATC1394_graphs</vt:lpstr>
      <vt:lpstr>ATC1394_NorthEastbound</vt:lpstr>
      <vt:lpstr>ATC1394_SouthWestbound</vt:lpstr>
      <vt:lpstr>ATC1395_graphs</vt:lpstr>
      <vt:lpstr>ATC1395_NorthEastbound</vt:lpstr>
      <vt:lpstr>ATC1395_SouthWestbound</vt:lpstr>
      <vt:lpstr>ATC1397_graphs</vt:lpstr>
      <vt:lpstr>ATC1397_Northbound</vt:lpstr>
      <vt:lpstr>ATC1397_Southbound</vt:lpstr>
      <vt:lpstr>ATC1398_graphs</vt:lpstr>
      <vt:lpstr>ATC1398_Northbound</vt:lpstr>
      <vt:lpstr>ATC1398_Southbound</vt:lpstr>
      <vt:lpstr>ATC1399_graphs</vt:lpstr>
      <vt:lpstr>ATC1399_Northbound</vt:lpstr>
      <vt:lpstr>ATC1399_Southbound</vt:lpstr>
      <vt:lpstr>ATC1404_graphs</vt:lpstr>
      <vt:lpstr>ATC1404_NorthWestbound</vt:lpstr>
      <vt:lpstr>ATC1404_SouthEastbound</vt:lpstr>
      <vt:lpstr>ATC3006_graphs</vt:lpstr>
      <vt:lpstr>ATC3006_NorthWestbound</vt:lpstr>
      <vt:lpstr>ATC3006_SouthEastbound</vt:lpstr>
      <vt:lpstr>ATC3007_graphs</vt:lpstr>
      <vt:lpstr>ATC3007_Northbound</vt:lpstr>
      <vt:lpstr>ATC3007_Southbound</vt:lpstr>
      <vt:lpstr>ACC2191_graphs</vt:lpstr>
      <vt:lpstr>ACC2191_Southbound</vt:lpstr>
      <vt:lpstr>ACC2246_graphs</vt:lpstr>
      <vt:lpstr>ACC2246_SouthWestbound</vt:lpstr>
      <vt:lpstr>ACC2363_graphs</vt:lpstr>
      <vt:lpstr>ACC2363_Bothdirections</vt:lpstr>
      <vt:lpstr>ACC2365_graphs</vt:lpstr>
      <vt:lpstr>ACC2365_Bothdirections</vt:lpstr>
      <vt:lpstr>ACC2368_graphs</vt:lpstr>
      <vt:lpstr>ACC2368_Southbound</vt:lpstr>
      <vt:lpstr>ACC2395_graphs</vt:lpstr>
      <vt:lpstr>ACC2395_Bothdirections</vt:lpstr>
      <vt:lpstr>ACC2413_graphs</vt:lpstr>
      <vt:lpstr>ACC2413_NorthWestbound</vt:lpstr>
      <vt:lpstr>ACC2426_graphs</vt:lpstr>
      <vt:lpstr>ACC2426_Bothdirections</vt:lpstr>
      <vt:lpstr>bkACC2191_graphs</vt:lpstr>
      <vt:lpstr>bkACC2191_Southbound</vt:lpstr>
      <vt:lpstr>bkACC2246_graphs</vt:lpstr>
      <vt:lpstr>bkACC2246_SouthWestbound</vt:lpstr>
      <vt:lpstr>bkACC2363_Bothdirections</vt:lpstr>
      <vt:lpstr>bkACC2363_graphs</vt:lpstr>
      <vt:lpstr>bkACC2365_Bothdirections</vt:lpstr>
      <vt:lpstr>bkACC2365_graphs</vt:lpstr>
      <vt:lpstr>bkACC2368_graphs</vt:lpstr>
      <vt:lpstr>bkACC2368_Southbound</vt:lpstr>
      <vt:lpstr>bkACC2395_Bothdirections</vt:lpstr>
      <vt:lpstr>bkACC2395_graphs</vt:lpstr>
      <vt:lpstr>bkACC2413_graphs</vt:lpstr>
      <vt:lpstr>bkACC2413_NorthWestbound</vt:lpstr>
      <vt:lpstr>bkACC2426_Bothdirections</vt:lpstr>
      <vt:lpstr>bkACC2426_graphs</vt:lpstr>
      <vt:lpstr>bkATC1024_graphs</vt:lpstr>
      <vt:lpstr>bkATC1024_NorthEastbound</vt:lpstr>
      <vt:lpstr>bkATC1024_SouthWestbound</vt:lpstr>
      <vt:lpstr>bkATC1081_graphs</vt:lpstr>
      <vt:lpstr>bkATC1081_NorthWestbound</vt:lpstr>
      <vt:lpstr>bkATC1081_SouthEastbound</vt:lpstr>
      <vt:lpstr>bkATC1083_graphs</vt:lpstr>
      <vt:lpstr>bkATC1083_Northbound</vt:lpstr>
      <vt:lpstr>bkATC1083_Southbound</vt:lpstr>
      <vt:lpstr>bkATC1157_Eastbound</vt:lpstr>
      <vt:lpstr>bkATC1157_graphs</vt:lpstr>
      <vt:lpstr>bkATC1157_Westbound</vt:lpstr>
      <vt:lpstr>bkATC1283_graphs</vt:lpstr>
      <vt:lpstr>bkATC1283_Northbound</vt:lpstr>
      <vt:lpstr>bkATC1283_Southbound</vt:lpstr>
      <vt:lpstr>bkATC1316_graphs</vt:lpstr>
      <vt:lpstr>bkATC1316_NorthEastbound</vt:lpstr>
      <vt:lpstr>bkATC1316_SouthWestbound</vt:lpstr>
      <vt:lpstr>bkATC1394_graphs</vt:lpstr>
      <vt:lpstr>bkATC1394_NorthEastbound</vt:lpstr>
      <vt:lpstr>bkATC1394_SouthWestbound</vt:lpstr>
      <vt:lpstr>bkATC1395_graphs</vt:lpstr>
      <vt:lpstr>bkATC1395_NorthEastbound</vt:lpstr>
      <vt:lpstr>bkATC1395_SouthWestbound</vt:lpstr>
      <vt:lpstr>bkATC1397_graphs</vt:lpstr>
      <vt:lpstr>bkATC1397_Northbound</vt:lpstr>
      <vt:lpstr>bkATC1397_Southbound</vt:lpstr>
      <vt:lpstr>bkATC1398_graphs</vt:lpstr>
      <vt:lpstr>bkATC1398_Northbound</vt:lpstr>
      <vt:lpstr>bkATC1398_Southbound</vt:lpstr>
      <vt:lpstr>bkATC1399_graphs</vt:lpstr>
      <vt:lpstr>bkATC1399_Northbound</vt:lpstr>
      <vt:lpstr>bkATC1399_Southbound</vt:lpstr>
      <vt:lpstr>bkATC1404_graphs</vt:lpstr>
      <vt:lpstr>bkATC1404_NorthWestbound</vt:lpstr>
      <vt:lpstr>bkATC1404_SouthEastbound</vt:lpstr>
      <vt:lpstr>bkATC3006_graphs</vt:lpstr>
      <vt:lpstr>bkATC3006_NorthWestbound</vt:lpstr>
      <vt:lpstr>bkATC3006_SouthEastbound</vt:lpstr>
      <vt:lpstr>bkATC3007_graphs</vt:lpstr>
      <vt:lpstr>bkATC3007_Northbound</vt:lpstr>
      <vt:lpstr>bkATC3007_Southbound</vt:lpstr>
      <vt:lpstr>bkIndexACC2191</vt:lpstr>
      <vt:lpstr>bkIndexACC2246</vt:lpstr>
      <vt:lpstr>bkIndexACC2363</vt:lpstr>
      <vt:lpstr>bkIndexACC2365</vt:lpstr>
      <vt:lpstr>bkIndexACC2368</vt:lpstr>
      <vt:lpstr>bkIndexACC2395</vt:lpstr>
      <vt:lpstr>bkIndexACC2413</vt:lpstr>
      <vt:lpstr>bkIndexACC2426</vt:lpstr>
      <vt:lpstr>bkIndexATC1024</vt:lpstr>
      <vt:lpstr>bkIndexATC1081</vt:lpstr>
      <vt:lpstr>bkIndexATC1083</vt:lpstr>
      <vt:lpstr>bkIndexATC1157</vt:lpstr>
      <vt:lpstr>bkIndexATC1283</vt:lpstr>
      <vt:lpstr>bkIndexATC1316</vt:lpstr>
      <vt:lpstr>bkIndexATC1394</vt:lpstr>
      <vt:lpstr>bkIndexATC1395</vt:lpstr>
      <vt:lpstr>bkIndexATC1397</vt:lpstr>
      <vt:lpstr>bkIndexATC1398</vt:lpstr>
      <vt:lpstr>bkIndexATC1399</vt:lpstr>
      <vt:lpstr>bkIndexATC1404</vt:lpstr>
      <vt:lpstr>bkIndexATC3006</vt:lpstr>
      <vt:lpstr>bkIndexATC3007</vt:lpstr>
      <vt:lpstr>ACC2191_graphs!Print_Area</vt:lpstr>
      <vt:lpstr>ACC2191_Southbound!Print_Area</vt:lpstr>
      <vt:lpstr>ACC2246_graphs!Print_Area</vt:lpstr>
      <vt:lpstr>ACC2246_SouthWestbound!Print_Area</vt:lpstr>
      <vt:lpstr>ACC2363_Bothdirections!Print_Area</vt:lpstr>
      <vt:lpstr>ACC2363_graphs!Print_Area</vt:lpstr>
      <vt:lpstr>ACC2365_Bothdirections!Print_Area</vt:lpstr>
      <vt:lpstr>ACC2365_graphs!Print_Area</vt:lpstr>
      <vt:lpstr>ACC2368_graphs!Print_Area</vt:lpstr>
      <vt:lpstr>ACC2368_Southbound!Print_Area</vt:lpstr>
      <vt:lpstr>ACC2395_Bothdirections!Print_Area</vt:lpstr>
      <vt:lpstr>ACC2395_graphs!Print_Area</vt:lpstr>
      <vt:lpstr>ACC2413_graphs!Print_Area</vt:lpstr>
      <vt:lpstr>ACC2413_NorthWestbound!Print_Area</vt:lpstr>
      <vt:lpstr>ACC2426_Bothdirections!Print_Area</vt:lpstr>
      <vt:lpstr>ACC2426_graphs!Print_Area</vt:lpstr>
      <vt:lpstr>ATC1024_graphs!Print_Area</vt:lpstr>
      <vt:lpstr>ATC1024_NorthEastbound!Print_Area</vt:lpstr>
      <vt:lpstr>ATC1024_SouthWestbound!Print_Area</vt:lpstr>
      <vt:lpstr>ATC1081_graphs!Print_Area</vt:lpstr>
      <vt:lpstr>ATC1081_NorthWestbound!Print_Area</vt:lpstr>
      <vt:lpstr>ATC1081_SouthEastbound!Print_Area</vt:lpstr>
      <vt:lpstr>ATC1083_graphs!Print_Area</vt:lpstr>
      <vt:lpstr>ATC1083_Northbound!Print_Area</vt:lpstr>
      <vt:lpstr>ATC1083_Southbound!Print_Area</vt:lpstr>
      <vt:lpstr>ATC1157_Eastbound!Print_Area</vt:lpstr>
      <vt:lpstr>ATC1157_graphs!Print_Area</vt:lpstr>
      <vt:lpstr>ATC1157_Westbound!Print_Area</vt:lpstr>
      <vt:lpstr>ATC1283_graphs!Print_Area</vt:lpstr>
      <vt:lpstr>ATC1283_Northbound!Print_Area</vt:lpstr>
      <vt:lpstr>ATC1283_Southbound!Print_Area</vt:lpstr>
      <vt:lpstr>ATC1316_graphs!Print_Area</vt:lpstr>
      <vt:lpstr>ATC1316_NorthEastbound!Print_Area</vt:lpstr>
      <vt:lpstr>ATC1316_SouthWestbound!Print_Area</vt:lpstr>
      <vt:lpstr>ATC1394_graphs!Print_Area</vt:lpstr>
      <vt:lpstr>ATC1394_NorthEastbound!Print_Area</vt:lpstr>
      <vt:lpstr>ATC1394_SouthWestbound!Print_Area</vt:lpstr>
      <vt:lpstr>ATC1395_graphs!Print_Area</vt:lpstr>
      <vt:lpstr>ATC1395_NorthEastbound!Print_Area</vt:lpstr>
      <vt:lpstr>ATC1395_SouthWestbound!Print_Area</vt:lpstr>
      <vt:lpstr>ATC1397_graphs!Print_Area</vt:lpstr>
      <vt:lpstr>ATC1397_Northbound!Print_Area</vt:lpstr>
      <vt:lpstr>ATC1397_Southbound!Print_Area</vt:lpstr>
      <vt:lpstr>ATC1398_graphs!Print_Area</vt:lpstr>
      <vt:lpstr>ATC1398_Northbound!Print_Area</vt:lpstr>
      <vt:lpstr>ATC1398_Southbound!Print_Area</vt:lpstr>
      <vt:lpstr>ATC1399_graphs!Print_Area</vt:lpstr>
      <vt:lpstr>ATC1399_Northbound!Print_Area</vt:lpstr>
      <vt:lpstr>ATC1399_Southbound!Print_Area</vt:lpstr>
      <vt:lpstr>ATC1404_graphs!Print_Area</vt:lpstr>
      <vt:lpstr>ATC1404_NorthWestbound!Print_Area</vt:lpstr>
      <vt:lpstr>ATC1404_SouthEastbound!Print_Area</vt:lpstr>
      <vt:lpstr>ATC3006_graphs!Print_Area</vt:lpstr>
      <vt:lpstr>ATC3006_NorthWestbound!Print_Area</vt:lpstr>
      <vt:lpstr>ATC3006_SouthEastbound!Print_Area</vt:lpstr>
      <vt:lpstr>ATC3007_graphs!Print_Area</vt:lpstr>
      <vt:lpstr>ATC3007_Northbound!Print_Area</vt:lpstr>
      <vt:lpstr>ATC3007_Southbound!Print_Area</vt:lpstr>
      <vt:lpstr>Index!Print_Area</vt:lpstr>
      <vt:lpstr>Map!Print_Area</vt:lpstr>
    </vt:vector>
  </TitlesOfParts>
  <Company>TfGM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Hawkins</dc:creator>
  <cp:lastModifiedBy>David Hawkins</cp:lastModifiedBy>
  <cp:lastPrinted>2021-10-27T10:59:35Z</cp:lastPrinted>
  <dcterms:created xsi:type="dcterms:W3CDTF">2012-12-14T11:40:53Z</dcterms:created>
  <dcterms:modified xsi:type="dcterms:W3CDTF">2021-10-27T10:59:52Z</dcterms:modified>
</cp:coreProperties>
</file>