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drawings/drawing13.xml" ContentType="application/vnd.openxmlformats-officedocument.drawing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drawings/drawing17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8.xml" ContentType="application/vnd.openxmlformats-officedocument.drawing+xml"/>
  <Override PartName="/xl/charts/chart29.xml" ContentType="application/vnd.openxmlformats-officedocument.drawingml.chart+xml"/>
  <Override PartName="/xl/drawings/drawing19.xml" ContentType="application/vnd.openxmlformats-officedocument.drawing+xml"/>
  <Override PartName="/xl/charts/chart30.xml" ContentType="application/vnd.openxmlformats-officedocument.drawingml.chart+xml"/>
  <Override PartName="/xl/drawings/drawing20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1.xml" ContentType="application/vnd.openxmlformats-officedocument.drawing+xml"/>
  <Override PartName="/xl/charts/chart34.xml" ContentType="application/vnd.openxmlformats-officedocument.drawingml.chart+xml"/>
  <Override PartName="/xl/drawings/drawing22.xml" ContentType="application/vnd.openxmlformats-officedocument.drawing+xml"/>
  <Override PartName="/xl/charts/chart35.xml" ContentType="application/vnd.openxmlformats-officedocument.drawingml.chart+xml"/>
  <Override PartName="/xl/drawings/drawing2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4.xml" ContentType="application/vnd.openxmlformats-officedocument.drawing+xml"/>
  <Override PartName="/xl/charts/chart39.xml" ContentType="application/vnd.openxmlformats-officedocument.drawingml.chart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drawings/drawing26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7.xml" ContentType="application/vnd.openxmlformats-officedocument.drawing+xml"/>
  <Override PartName="/xl/charts/chart44.xml" ContentType="application/vnd.openxmlformats-officedocument.drawingml.chart+xml"/>
  <Override PartName="/xl/drawings/drawing28.xml" ContentType="application/vnd.openxmlformats-officedocument.drawing+xml"/>
  <Override PartName="/xl/charts/chart45.xml" ContentType="application/vnd.openxmlformats-officedocument.drawingml.chart+xml"/>
  <Override PartName="/xl/drawings/drawing29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30.xml" ContentType="application/vnd.openxmlformats-officedocument.drawing+xml"/>
  <Override PartName="/xl/charts/chart49.xml" ContentType="application/vnd.openxmlformats-officedocument.drawingml.chart+xml"/>
  <Override PartName="/xl/drawings/drawing31.xml" ContentType="application/vnd.openxmlformats-officedocument.drawing+xml"/>
  <Override PartName="/xl/charts/chart50.xml" ContentType="application/vnd.openxmlformats-officedocument.drawingml.chart+xml"/>
  <Override PartName="/xl/drawings/drawing3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33.xml" ContentType="application/vnd.openxmlformats-officedocument.drawing+xml"/>
  <Override PartName="/xl/charts/chart54.xml" ContentType="application/vnd.openxmlformats-officedocument.drawingml.chart+xml"/>
  <Override PartName="/xl/drawings/drawing34.xml" ContentType="application/vnd.openxmlformats-officedocument.drawing+xml"/>
  <Override PartName="/xl/charts/chart55.xml" ContentType="application/vnd.openxmlformats-officedocument.drawingml.chart+xml"/>
  <Override PartName="/xl/drawings/drawing35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6.xml" ContentType="application/vnd.openxmlformats-officedocument.drawing+xml"/>
  <Override PartName="/xl/charts/chart59.xml" ContentType="application/vnd.openxmlformats-officedocument.drawingml.chart+xml"/>
  <Override PartName="/xl/drawings/drawing37.xml" ContentType="application/vnd.openxmlformats-officedocument.drawing+xml"/>
  <Override PartName="/xl/charts/chart60.xml" ContentType="application/vnd.openxmlformats-officedocument.drawingml.chart+xml"/>
  <Override PartName="/xl/drawings/drawing38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39.xml" ContentType="application/vnd.openxmlformats-officedocument.drawing+xml"/>
  <Override PartName="/xl/charts/chart64.xml" ContentType="application/vnd.openxmlformats-officedocument.drawingml.chart+xml"/>
  <Override PartName="/xl/drawings/drawing40.xml" ContentType="application/vnd.openxmlformats-officedocument.drawing+xml"/>
  <Override PartName="/xl/charts/chart65.xml" ContentType="application/vnd.openxmlformats-officedocument.drawingml.chart+xml"/>
  <Override PartName="/xl/drawings/drawing41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42.xml" ContentType="application/vnd.openxmlformats-officedocument.drawing+xml"/>
  <Override PartName="/xl/charts/chart69.xml" ContentType="application/vnd.openxmlformats-officedocument.drawingml.chart+xml"/>
  <Override PartName="/xl/drawings/drawing43.xml" ContentType="application/vnd.openxmlformats-officedocument.drawing+xml"/>
  <Override PartName="/xl/charts/chart70.xml" ContentType="application/vnd.openxmlformats-officedocument.drawingml.chart+xml"/>
  <Override PartName="/xl/drawings/drawing44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45.xml" ContentType="application/vnd.openxmlformats-officedocument.drawing+xml"/>
  <Override PartName="/xl/charts/chart74.xml" ContentType="application/vnd.openxmlformats-officedocument.drawingml.chart+xml"/>
  <Override PartName="/xl/drawings/drawing46.xml" ContentType="application/vnd.openxmlformats-officedocument.drawing+xml"/>
  <Override PartName="/xl/charts/chart75.xml" ContentType="application/vnd.openxmlformats-officedocument.drawingml.chart+xml"/>
  <Override PartName="/xl/drawings/drawing47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8.xml" ContentType="application/vnd.openxmlformats-officedocument.drawing+xml"/>
  <Override PartName="/xl/charts/chart79.xml" ContentType="application/vnd.openxmlformats-officedocument.drawingml.chart+xml"/>
  <Override PartName="/xl/drawings/drawing49.xml" ContentType="application/vnd.openxmlformats-officedocument.drawing+xml"/>
  <Override PartName="/xl/charts/chart80.xml" ContentType="application/vnd.openxmlformats-officedocument.drawingml.chart+xml"/>
  <Override PartName="/xl/drawings/drawing50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51.xml" ContentType="application/vnd.openxmlformats-officedocument.drawing+xml"/>
  <Override PartName="/xl/charts/chart84.xml" ContentType="application/vnd.openxmlformats-officedocument.drawingml.chart+xml"/>
  <Override PartName="/xl/drawings/drawing52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53.xml" ContentType="application/vnd.openxmlformats-officedocument.drawing+xml"/>
  <Override PartName="/xl/charts/chart88.xml" ContentType="application/vnd.openxmlformats-officedocument.drawingml.chart+xml"/>
  <Override PartName="/xl/drawings/drawing54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55.xml" ContentType="application/vnd.openxmlformats-officedocument.drawing+xml"/>
  <Override PartName="/xl/charts/chart92.xml" ContentType="application/vnd.openxmlformats-officedocument.drawingml.chart+xml"/>
  <Override PartName="/xl/drawings/drawing56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57.xml" ContentType="application/vnd.openxmlformats-officedocument.drawing+xml"/>
  <Override PartName="/xl/charts/chart96.xml" ContentType="application/vnd.openxmlformats-officedocument.drawingml.chart+xml"/>
  <Override PartName="/xl/drawings/drawing58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59.xml" ContentType="application/vnd.openxmlformats-officedocument.drawing+xml"/>
  <Override PartName="/xl/charts/chart100.xml" ContentType="application/vnd.openxmlformats-officedocument.drawingml.chart+xml"/>
  <Override PartName="/xl/drawings/drawing60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61.xml" ContentType="application/vnd.openxmlformats-officedocument.drawing+xml"/>
  <Override PartName="/xl/charts/chart104.xml" ContentType="application/vnd.openxmlformats-officedocument.drawingml.chart+xml"/>
  <Override PartName="/xl/drawings/drawing62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63.xml" ContentType="application/vnd.openxmlformats-officedocument.drawing+xml"/>
  <Override PartName="/xl/charts/chart108.xml" ContentType="application/vnd.openxmlformats-officedocument.drawingml.chart+xml"/>
  <Override PartName="/xl/drawings/drawing64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65.xml" ContentType="application/vnd.openxmlformats-officedocument.drawing+xml"/>
  <Override PartName="/xl/charts/chart112.xml" ContentType="application/vnd.openxmlformats-officedocument.drawingml.chart+xml"/>
  <Override PartName="/xl/drawings/drawing66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drawings/drawing67.xml" ContentType="application/vnd.openxmlformats-officedocument.drawing+xml"/>
  <Override PartName="/xl/charts/chart116.xml" ContentType="application/vnd.openxmlformats-officedocument.drawingml.chart+xml"/>
  <Override PartName="/xl/drawings/drawing68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69.xml" ContentType="application/vnd.openxmlformats-officedocument.drawing+xml"/>
  <Override PartName="/xl/charts/chart1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IS\HFAS\Projects\0123-00 District Reports\DistRep2018-19\Salford\Appendix2\"/>
    </mc:Choice>
  </mc:AlternateContent>
  <bookViews>
    <workbookView xWindow="-15" yWindow="-15" windowWidth="19230" windowHeight="3990"/>
  </bookViews>
  <sheets>
    <sheet name="Index" sheetId="1" r:id="rId1"/>
    <sheet name="Map" sheetId="53" r:id="rId2"/>
    <sheet name="ATC1026_graphs" sheetId="54" r:id="rId3"/>
    <sheet name="ATC1026_Eastbound" sheetId="55" r:id="rId4"/>
    <sheet name="ATC1026_Westbound" sheetId="56" r:id="rId5"/>
    <sheet name="ATC1112_graphs" sheetId="57" r:id="rId6"/>
    <sheet name="ATC1112_Eastbound" sheetId="58" r:id="rId7"/>
    <sheet name="ATC1112_Westbound" sheetId="59" r:id="rId8"/>
    <sheet name="ATC1114_graphs" sheetId="60" r:id="rId9"/>
    <sheet name="ATC1114_SouthEastbound" sheetId="61" r:id="rId10"/>
    <sheet name="ATC1114_NorthWestbound" sheetId="62" r:id="rId11"/>
    <sheet name="ATC1119_graphs" sheetId="63" r:id="rId12"/>
    <sheet name="ATC1119_Eastbound" sheetId="64" r:id="rId13"/>
    <sheet name="ATC1119_Westbound" sheetId="65" r:id="rId14"/>
    <sheet name="ATC1158_graphs" sheetId="66" r:id="rId15"/>
    <sheet name="ATC1158_NorthEastbound" sheetId="67" r:id="rId16"/>
    <sheet name="ATC1158_SouthWestbound" sheetId="68" r:id="rId17"/>
    <sheet name="ATC1273_graphs" sheetId="69" r:id="rId18"/>
    <sheet name="ATC1273_NorthEastbound" sheetId="70" r:id="rId19"/>
    <sheet name="ATC1273_SouthWestbound" sheetId="71" r:id="rId20"/>
    <sheet name="ATC1305_graphs" sheetId="72" r:id="rId21"/>
    <sheet name="ATC1305_Westbound" sheetId="73" r:id="rId22"/>
    <sheet name="ATC1305_Eastbound" sheetId="74" r:id="rId23"/>
    <sheet name="ATC1314_graphs" sheetId="75" r:id="rId24"/>
    <sheet name="ATC1314_SouthWestbound" sheetId="76" r:id="rId25"/>
    <sheet name="ATC1314_NorthEastbound" sheetId="77" r:id="rId26"/>
    <sheet name="ATC1335_graphs" sheetId="78" r:id="rId27"/>
    <sheet name="ATC1335_Northbound" sheetId="79" r:id="rId28"/>
    <sheet name="ATC1335_Southbound" sheetId="80" r:id="rId29"/>
    <sheet name="ATC1340_graphs" sheetId="81" r:id="rId30"/>
    <sheet name="ATC1340_SouthEastbound" sheetId="82" r:id="rId31"/>
    <sheet name="ATC1340_NorthWestbound" sheetId="83" r:id="rId32"/>
    <sheet name="ATC1341_graphs" sheetId="84" r:id="rId33"/>
    <sheet name="ATC1341_Northbound" sheetId="85" r:id="rId34"/>
    <sheet name="ATC1341_Southbound" sheetId="86" r:id="rId35"/>
    <sheet name="ATC1410_graphs" sheetId="87" r:id="rId36"/>
    <sheet name="ATC1410_Eastbound" sheetId="88" r:id="rId37"/>
    <sheet name="ATC1410_Westbound" sheetId="89" r:id="rId38"/>
    <sheet name="ATC1411_graphs" sheetId="90" r:id="rId39"/>
    <sheet name="ATC1411_Eastbound" sheetId="91" r:id="rId40"/>
    <sheet name="ATC1411_Westbound" sheetId="92" r:id="rId41"/>
    <sheet name="ATC1420_graphs" sheetId="93" r:id="rId42"/>
    <sheet name="ATC1420_SouthEastbound" sheetId="94" r:id="rId43"/>
    <sheet name="ATC1420_NorthWestbound" sheetId="95" r:id="rId44"/>
    <sheet name="ATC1423_graphs" sheetId="96" r:id="rId45"/>
    <sheet name="ATC1423_Eastbound" sheetId="97" r:id="rId46"/>
    <sheet name="ATC1423_Westbound" sheetId="98" r:id="rId47"/>
    <sheet name="ATC1503_graphs" sheetId="99" r:id="rId48"/>
    <sheet name="ATC1503_SouthWestbound" sheetId="100" r:id="rId49"/>
    <sheet name="ATC1503_NorthEastbound" sheetId="101" r:id="rId50"/>
    <sheet name="ACC2185_graphs" sheetId="102" r:id="rId51"/>
    <sheet name="ACC2185_Bothdirections" sheetId="103" r:id="rId52"/>
    <sheet name="ACC2188_graphs" sheetId="104" r:id="rId53"/>
    <sheet name="ACC2188_NorthWestbound" sheetId="105" r:id="rId54"/>
    <sheet name="ACC2204_graphs" sheetId="106" r:id="rId55"/>
    <sheet name="ACC2204_NorthEastbound" sheetId="107" r:id="rId56"/>
    <sheet name="ACC2409_graphs" sheetId="108" r:id="rId57"/>
    <sheet name="ACC2409_Bothdirections" sheetId="109" r:id="rId58"/>
    <sheet name="ACC2412_graphs" sheetId="110" r:id="rId59"/>
    <sheet name="ACC2412_SouthEastbound" sheetId="111" r:id="rId60"/>
    <sheet name="ACC2424_graphs" sheetId="112" r:id="rId61"/>
    <sheet name="ACC2424_Southbound" sheetId="113" r:id="rId62"/>
    <sheet name="ACC2425_graphs" sheetId="114" r:id="rId63"/>
    <sheet name="ACC2425_Bothdirections" sheetId="115" r:id="rId64"/>
    <sheet name="ACC2429_graphs" sheetId="116" r:id="rId65"/>
    <sheet name="ACC2429_Bothdirections" sheetId="117" r:id="rId66"/>
    <sheet name="ACC2430_graphs" sheetId="118" r:id="rId67"/>
    <sheet name="ACC2430_Northbound" sheetId="119" r:id="rId68"/>
    <sheet name="APC2425_graphs" sheetId="120" r:id="rId69"/>
    <sheet name="APC2425_Bothdirections" sheetId="121" r:id="rId70"/>
  </sheets>
  <definedNames>
    <definedName name="bkACC2185_Bothdirections">ACC2185_Bothdirections!$A$2</definedName>
    <definedName name="bkACC2185_graphs">ACC2185_graphs!$A$2</definedName>
    <definedName name="bkACC2188_graphs">ACC2188_graphs!$A$2</definedName>
    <definedName name="bkACC2188_NorthWestbound">ACC2188_NorthWestbound!$A$2</definedName>
    <definedName name="bkACC2204_graphs">ACC2204_graphs!$A$2</definedName>
    <definedName name="bkACC2204_NorthEastbound">ACC2204_NorthEastbound!$A$2</definedName>
    <definedName name="bkACC2409_Bothdirections">ACC2409_Bothdirections!$A$2</definedName>
    <definedName name="bkACC2409_graphs">ACC2409_graphs!$A$2</definedName>
    <definedName name="bkACC2412_graphs">ACC2412_graphs!$A$2</definedName>
    <definedName name="bkACC2412_SouthEastbound">ACC2412_SouthEastbound!$A$2</definedName>
    <definedName name="bkACC2424_graphs">ACC2424_graphs!$A$2</definedName>
    <definedName name="bkACC2424_Southbound">ACC2424_Southbound!$A$2</definedName>
    <definedName name="bkACC2425_Bothdirections">ACC2425_Bothdirections!$A$2</definedName>
    <definedName name="bkACC2425_graphs">ACC2425_graphs!$A$2</definedName>
    <definedName name="bkACC2429_Bothdirections">ACC2429_Bothdirections!$A$2</definedName>
    <definedName name="bkACC2429_graphs">ACC2429_graphs!$A$2</definedName>
    <definedName name="bkACC2430_graphs">ACC2430_graphs!$A$2</definedName>
    <definedName name="bkACC2430_Northbound">ACC2430_Northbound!$A$2</definedName>
    <definedName name="bkAPC2425_Bothdirections">APC2425_Bothdirections!$A$2</definedName>
    <definedName name="bkAPC2425_graphs">APC2425_graphs!$A$2</definedName>
    <definedName name="bkATC1026_Eastbound">ATC1026_Eastbound!$A$2</definedName>
    <definedName name="bkATC1026_graphs">ATC1026_graphs!$A$2</definedName>
    <definedName name="bkATC1026_Westbound">ATC1026_Westbound!$A$2</definedName>
    <definedName name="bkATC1112_Eastbound">ATC1112_Eastbound!$A$2</definedName>
    <definedName name="bkATC1112_graphs">ATC1112_graphs!$A$2</definedName>
    <definedName name="bkATC1112_Westbound">ATC1112_Westbound!$A$2</definedName>
    <definedName name="bkATC1114_graphs">ATC1114_graphs!$A$2</definedName>
    <definedName name="bkATC1114_NorthWestbound">ATC1114_NorthWestbound!$A$2</definedName>
    <definedName name="bkATC1114_SouthEastbound">ATC1114_SouthEastbound!$A$2</definedName>
    <definedName name="bkATC1119_Eastbound">ATC1119_Eastbound!$A$2</definedName>
    <definedName name="bkATC1119_graphs">ATC1119_graphs!$A$2</definedName>
    <definedName name="bkATC1119_Westbound">ATC1119_Westbound!$A$2</definedName>
    <definedName name="bkATC1158_graphs">ATC1158_graphs!$A$2</definedName>
    <definedName name="bkATC1158_NorthEastbound">ATC1158_NorthEastbound!$A$2</definedName>
    <definedName name="bkATC1158_SouthWestbound">ATC1158_SouthWestbound!$A$2</definedName>
    <definedName name="bkATC1273_graphs">ATC1273_graphs!$A$2</definedName>
    <definedName name="bkATC1273_NorthEastbound">ATC1273_NorthEastbound!$A$2</definedName>
    <definedName name="bkATC1273_SouthWestbound">ATC1273_SouthWestbound!$A$2</definedName>
    <definedName name="bkATC1305_Eastbound">ATC1305_Eastbound!$A$2</definedName>
    <definedName name="bkATC1305_graphs">ATC1305_graphs!$A$2</definedName>
    <definedName name="bkATC1305_Westbound">ATC1305_Westbound!$A$2</definedName>
    <definedName name="bkATC1314_graphs">ATC1314_graphs!$A$2</definedName>
    <definedName name="bkATC1314_NorthEastbound">ATC1314_NorthEastbound!$A$2</definedName>
    <definedName name="bkATC1314_SouthWestbound">ATC1314_SouthWestbound!$A$2</definedName>
    <definedName name="bkATC1335_graphs">ATC1335_graphs!$A$2</definedName>
    <definedName name="bkATC1335_Northbound">ATC1335_Northbound!$A$2</definedName>
    <definedName name="bkATC1335_Southbound">ATC1335_Southbound!$A$2</definedName>
    <definedName name="bkATC1340_graphs">ATC1340_graphs!$A$2</definedName>
    <definedName name="bkATC1340_NorthWestbound">ATC1340_NorthWestbound!$A$2</definedName>
    <definedName name="bkATC1340_SouthEastbound">ATC1340_SouthEastbound!$A$2</definedName>
    <definedName name="bkATC1341_graphs">ATC1341_graphs!$A$2</definedName>
    <definedName name="bkATC1341_Northbound">ATC1341_Northbound!$A$2</definedName>
    <definedName name="bkATC1341_Southbound">ATC1341_Southbound!$A$2</definedName>
    <definedName name="bkATC1410_Eastbound">ATC1410_Eastbound!$A$2</definedName>
    <definedName name="bkATC1410_graphs">ATC1410_graphs!$A$2</definedName>
    <definedName name="bkATC1410_Westbound">ATC1410_Westbound!$A$2</definedName>
    <definedName name="bkATC1411_Eastbound">ATC1411_Eastbound!$A$2</definedName>
    <definedName name="bkATC1411_graphs">ATC1411_graphs!$A$2</definedName>
    <definedName name="bkATC1411_Westbound">ATC1411_Westbound!$A$2</definedName>
    <definedName name="bkATC1420_graphs">ATC1420_graphs!$A$2</definedName>
    <definedName name="bkATC1420_NorthWestbound">ATC1420_NorthWestbound!$A$2</definedName>
    <definedName name="bkATC1420_SouthEastbound">ATC1420_SouthEastbound!$A$2</definedName>
    <definedName name="bkATC1423_Eastbound">ATC1423_Eastbound!$A$2</definedName>
    <definedName name="bkATC1423_graphs">ATC1423_graphs!$A$2</definedName>
    <definedName name="bkATC1423_Westbound">ATC1423_Westbound!$A$2</definedName>
    <definedName name="bkATC1503_graphs">ATC1503_graphs!$A$2</definedName>
    <definedName name="bkATC1503_NorthEastbound">ATC1503_NorthEastbound!$A$2</definedName>
    <definedName name="bkATC1503_SouthWestbound">ATC1503_SouthWestbound!$A$2</definedName>
    <definedName name="bkIndex">Index!$A$1</definedName>
    <definedName name="bkIndexACC">Index!$A$75</definedName>
    <definedName name="bkIndexACC2185">Index!$B$79</definedName>
    <definedName name="bkIndexACC2188">Index!$B$82</definedName>
    <definedName name="bkIndexACC2204">Index!$B$85</definedName>
    <definedName name="bkIndexACC2409">Index!$B$88</definedName>
    <definedName name="bkIndexACC2412">Index!$B$91</definedName>
    <definedName name="bkIndexACC2424">Index!$B$94</definedName>
    <definedName name="bkIndexACC2425">Index!$B$97</definedName>
    <definedName name="bkIndexACC2429">Index!$B$100</definedName>
    <definedName name="bkIndexACC2430">Index!$B$103</definedName>
    <definedName name="bkIndexAPC2425">Index!$B$111</definedName>
    <definedName name="bkIndexATC1026">Index!$B$10</definedName>
    <definedName name="bkIndexATC1112">Index!$B$14</definedName>
    <definedName name="bkIndexATC1114">Index!$B$18</definedName>
    <definedName name="bkIndexATC1119">Index!$B$22</definedName>
    <definedName name="bkIndexATC1158">Index!$B$26</definedName>
    <definedName name="bkIndexATC1273">Index!$B$30</definedName>
    <definedName name="bkIndexATC1305">Index!$B$34</definedName>
    <definedName name="bkIndexATC1314">Index!$B$38</definedName>
    <definedName name="bkIndexATC1335">Index!$B$42</definedName>
    <definedName name="bkIndexATC1340">Index!$B$46</definedName>
    <definedName name="bkIndexATC1341">Index!$B$50</definedName>
    <definedName name="bkIndexATC1410">Index!$B$54</definedName>
    <definedName name="bkIndexATC1411">Index!$B$58</definedName>
    <definedName name="bkIndexATC1420">Index!$B$62</definedName>
    <definedName name="bkIndexATC1423">Index!$B$66</definedName>
    <definedName name="bkIndexATC1503">Index!$B$70</definedName>
    <definedName name="_xlnm.Print_Area" localSheetId="51">ACC2185_Bothdirections!$B$1:$N$85</definedName>
    <definedName name="_xlnm.Print_Area" localSheetId="50">ACC2185_graphs!$B$1:$N$85</definedName>
    <definedName name="_xlnm.Print_Area" localSheetId="52">ACC2188_graphs!$B$1:$N$85</definedName>
    <definedName name="_xlnm.Print_Area" localSheetId="53">ACC2188_NorthWestbound!$B$1:$N$85</definedName>
    <definedName name="_xlnm.Print_Area" localSheetId="54">ACC2204_graphs!$B$1:$N$86</definedName>
    <definedName name="_xlnm.Print_Area" localSheetId="55">ACC2204_NorthEastbound!$B$1:$N$86</definedName>
    <definedName name="_xlnm.Print_Area" localSheetId="57">ACC2409_Bothdirections!$B$1:$N$85</definedName>
    <definedName name="_xlnm.Print_Area" localSheetId="56">ACC2409_graphs!$B$1:$N$85</definedName>
    <definedName name="_xlnm.Print_Area" localSheetId="58">ACC2412_graphs!$B$1:$N$86</definedName>
    <definedName name="_xlnm.Print_Area" localSheetId="59">ACC2412_SouthEastbound!$B$1:$N$86</definedName>
    <definedName name="_xlnm.Print_Area" localSheetId="60">ACC2424_graphs!$B$1:$N$86</definedName>
    <definedName name="_xlnm.Print_Area" localSheetId="61">ACC2424_Southbound!$B$1:$N$86</definedName>
    <definedName name="_xlnm.Print_Area" localSheetId="63">ACC2425_Bothdirections!$B$1:$N$85</definedName>
    <definedName name="_xlnm.Print_Area" localSheetId="62">ACC2425_graphs!$B$1:$N$85</definedName>
    <definedName name="_xlnm.Print_Area" localSheetId="65">ACC2429_Bothdirections!$B$1:$N$85</definedName>
    <definedName name="_xlnm.Print_Area" localSheetId="64">ACC2429_graphs!$B$1:$N$85</definedName>
    <definedName name="_xlnm.Print_Area" localSheetId="66">ACC2430_graphs!$B$1:$N$86</definedName>
    <definedName name="_xlnm.Print_Area" localSheetId="67">ACC2430_Northbound!$B$1:$N$86</definedName>
    <definedName name="_xlnm.Print_Area" localSheetId="69">APC2425_Bothdirections!$B$1:$N$85</definedName>
    <definedName name="_xlnm.Print_Area" localSheetId="68">APC2425_graphs!$B$1:$N$85</definedName>
    <definedName name="_xlnm.Print_Area" localSheetId="3">ATC1026_Eastbound!$B$1:$N$85</definedName>
    <definedName name="_xlnm.Print_Area" localSheetId="2">ATC1026_graphs!$B$1:$N$85</definedName>
    <definedName name="_xlnm.Print_Area" localSheetId="4">ATC1026_Westbound!$B$1:$N$85</definedName>
    <definedName name="_xlnm.Print_Area" localSheetId="6">ATC1112_Eastbound!$B$1:$N$85</definedName>
    <definedName name="_xlnm.Print_Area" localSheetId="5">ATC1112_graphs!$B$1:$N$85</definedName>
    <definedName name="_xlnm.Print_Area" localSheetId="7">ATC1112_Westbound!$B$1:$N$85</definedName>
    <definedName name="_xlnm.Print_Area" localSheetId="8">ATC1114_graphs!$B$1:$N$85</definedName>
    <definedName name="_xlnm.Print_Area" localSheetId="10">ATC1114_NorthWestbound!$B$1:$N$85</definedName>
    <definedName name="_xlnm.Print_Area" localSheetId="9">ATC1114_SouthEastbound!$B$1:$N$85</definedName>
    <definedName name="_xlnm.Print_Area" localSheetId="12">ATC1119_Eastbound!$B$1:$N$85</definedName>
    <definedName name="_xlnm.Print_Area" localSheetId="11">ATC1119_graphs!$B$1:$N$85</definedName>
    <definedName name="_xlnm.Print_Area" localSheetId="13">ATC1119_Westbound!$B$1:$N$85</definedName>
    <definedName name="_xlnm.Print_Area" localSheetId="14">ATC1158_graphs!$B$1:$N$85</definedName>
    <definedName name="_xlnm.Print_Area" localSheetId="15">ATC1158_NorthEastbound!$B$1:$N$85</definedName>
    <definedName name="_xlnm.Print_Area" localSheetId="16">ATC1158_SouthWestbound!$B$1:$N$85</definedName>
    <definedName name="_xlnm.Print_Area" localSheetId="17">ATC1273_graphs!$B$1:$N$85</definedName>
    <definedName name="_xlnm.Print_Area" localSheetId="18">ATC1273_NorthEastbound!$B$1:$N$85</definedName>
    <definedName name="_xlnm.Print_Area" localSheetId="19">ATC1273_SouthWestbound!$B$1:$N$85</definedName>
    <definedName name="_xlnm.Print_Area" localSheetId="22">ATC1305_Eastbound!$B$1:$N$85</definedName>
    <definedName name="_xlnm.Print_Area" localSheetId="20">ATC1305_graphs!$B$1:$N$85</definedName>
    <definedName name="_xlnm.Print_Area" localSheetId="21">ATC1305_Westbound!$B$1:$N$85</definedName>
    <definedName name="_xlnm.Print_Area" localSheetId="23">ATC1314_graphs!$B$1:$N$85</definedName>
    <definedName name="_xlnm.Print_Area" localSheetId="25">ATC1314_NorthEastbound!$B$1:$N$85</definedName>
    <definedName name="_xlnm.Print_Area" localSheetId="24">ATC1314_SouthWestbound!$B$1:$N$85</definedName>
    <definedName name="_xlnm.Print_Area" localSheetId="26">ATC1335_graphs!$B$1:$N$85</definedName>
    <definedName name="_xlnm.Print_Area" localSheetId="27">ATC1335_Northbound!$B$1:$N$85</definedName>
    <definedName name="_xlnm.Print_Area" localSheetId="28">ATC1335_Southbound!$B$1:$N$85</definedName>
    <definedName name="_xlnm.Print_Area" localSheetId="29">ATC1340_graphs!$B$1:$N$85</definedName>
    <definedName name="_xlnm.Print_Area" localSheetId="31">ATC1340_NorthWestbound!$B$1:$N$85</definedName>
    <definedName name="_xlnm.Print_Area" localSheetId="30">ATC1340_SouthEastbound!$B$1:$N$85</definedName>
    <definedName name="_xlnm.Print_Area" localSheetId="32">ATC1341_graphs!$B$1:$N$85</definedName>
    <definedName name="_xlnm.Print_Area" localSheetId="33">ATC1341_Northbound!$B$1:$N$85</definedName>
    <definedName name="_xlnm.Print_Area" localSheetId="34">ATC1341_Southbound!$B$1:$N$85</definedName>
    <definedName name="_xlnm.Print_Area" localSheetId="36">ATC1410_Eastbound!$B$1:$N$85</definedName>
    <definedName name="_xlnm.Print_Area" localSheetId="35">ATC1410_graphs!$B$1:$N$85</definedName>
    <definedName name="_xlnm.Print_Area" localSheetId="37">ATC1410_Westbound!$B$1:$N$85</definedName>
    <definedName name="_xlnm.Print_Area" localSheetId="39">ATC1411_Eastbound!$B$1:$N$85</definedName>
    <definedName name="_xlnm.Print_Area" localSheetId="38">ATC1411_graphs!$B$1:$N$85</definedName>
    <definedName name="_xlnm.Print_Area" localSheetId="40">ATC1411_Westbound!$B$1:$N$85</definedName>
    <definedName name="_xlnm.Print_Area" localSheetId="41">ATC1420_graphs!$B$1:$N$85</definedName>
    <definedName name="_xlnm.Print_Area" localSheetId="43">ATC1420_NorthWestbound!$B$1:$N$85</definedName>
    <definedName name="_xlnm.Print_Area" localSheetId="42">ATC1420_SouthEastbound!$B$1:$N$85</definedName>
    <definedName name="_xlnm.Print_Area" localSheetId="45">ATC1423_Eastbound!$B$1:$N$85</definedName>
    <definedName name="_xlnm.Print_Area" localSheetId="44">ATC1423_graphs!$B$1:$N$85</definedName>
    <definedName name="_xlnm.Print_Area" localSheetId="46">ATC1423_Westbound!$B$1:$N$85</definedName>
    <definedName name="_xlnm.Print_Area" localSheetId="47">ATC1503_graphs!$B$1:$N$85</definedName>
    <definedName name="_xlnm.Print_Area" localSheetId="49">ATC1503_NorthEastbound!$B$1:$N$85</definedName>
    <definedName name="_xlnm.Print_Area" localSheetId="48">ATC1503_SouthWestbound!$B$1:$N$85</definedName>
    <definedName name="_xlnm.Print_Area" localSheetId="0">Index!$A$1:$E$113</definedName>
  </definedNames>
  <calcPr calcId="152511"/>
</workbook>
</file>

<file path=xl/calcChain.xml><?xml version="1.0" encoding="utf-8"?>
<calcChain xmlns="http://schemas.openxmlformats.org/spreadsheetml/2006/main">
  <c r="C39" i="121" l="1"/>
  <c r="G36" i="121"/>
  <c r="L31" i="121"/>
  <c r="M31" i="121"/>
  <c r="L30" i="121"/>
  <c r="M29" i="121"/>
  <c r="L28" i="121"/>
  <c r="M28" i="121"/>
  <c r="L27" i="121"/>
  <c r="M27" i="121"/>
  <c r="H36" i="121"/>
  <c r="L26" i="121"/>
  <c r="M25" i="121"/>
  <c r="J36" i="121"/>
  <c r="I36" i="121"/>
  <c r="F36" i="121"/>
  <c r="E36" i="121"/>
  <c r="M24" i="121"/>
  <c r="L23" i="121"/>
  <c r="M23" i="121"/>
  <c r="L22" i="121"/>
  <c r="M21" i="121"/>
  <c r="L20" i="121"/>
  <c r="M20" i="121"/>
  <c r="L19" i="121"/>
  <c r="M19" i="121"/>
  <c r="J35" i="121"/>
  <c r="I35" i="121"/>
  <c r="H35" i="121"/>
  <c r="G35" i="121"/>
  <c r="F35" i="121"/>
  <c r="E35" i="121"/>
  <c r="L18" i="121"/>
  <c r="I34" i="121"/>
  <c r="E34" i="121"/>
  <c r="M17" i="121"/>
  <c r="J34" i="121"/>
  <c r="F33" i="121"/>
  <c r="M16" i="121"/>
  <c r="I33" i="121"/>
  <c r="H34" i="121"/>
  <c r="G34" i="121"/>
  <c r="E33" i="121"/>
  <c r="D34" i="121"/>
  <c r="L14" i="121"/>
  <c r="M13" i="121"/>
  <c r="L12" i="121"/>
  <c r="M12" i="121"/>
  <c r="L11" i="121"/>
  <c r="M11" i="121"/>
  <c r="L10" i="121"/>
  <c r="M9" i="121"/>
  <c r="J37" i="121"/>
  <c r="I37" i="121"/>
  <c r="H37" i="121"/>
  <c r="G37" i="121"/>
  <c r="L8" i="121"/>
  <c r="E37" i="121"/>
  <c r="D37" i="121"/>
  <c r="X16" i="120"/>
  <c r="W16" i="120"/>
  <c r="Y16" i="120"/>
  <c r="X13" i="120"/>
  <c r="W13" i="120"/>
  <c r="V13" i="120"/>
  <c r="U13" i="120" s="1"/>
  <c r="T13" i="120" s="1"/>
  <c r="S13" i="120" s="1"/>
  <c r="R13" i="120" s="1"/>
  <c r="Q13" i="120" s="1"/>
  <c r="P13" i="120" s="1"/>
  <c r="AA12" i="120"/>
  <c r="Z12" i="120"/>
  <c r="Y12" i="120"/>
  <c r="X12" i="120"/>
  <c r="W12" i="120"/>
  <c r="V12" i="120"/>
  <c r="U12" i="120"/>
  <c r="T12" i="120"/>
  <c r="S12" i="120"/>
  <c r="R12" i="120"/>
  <c r="Q12" i="120"/>
  <c r="P12" i="120"/>
  <c r="U8" i="120"/>
  <c r="Q8" i="120"/>
  <c r="V8" i="120"/>
  <c r="T8" i="120"/>
  <c r="S8" i="120"/>
  <c r="R8" i="120"/>
  <c r="P8" i="120"/>
  <c r="M14" i="121" l="1"/>
  <c r="L15" i="121"/>
  <c r="M18" i="121"/>
  <c r="M22" i="121"/>
  <c r="M26" i="121"/>
  <c r="M36" i="121" s="1"/>
  <c r="M30" i="121"/>
  <c r="J33" i="121"/>
  <c r="D35" i="121"/>
  <c r="F37" i="121"/>
  <c r="M15" i="121"/>
  <c r="L16" i="121"/>
  <c r="L24" i="121"/>
  <c r="G33" i="121"/>
  <c r="F34" i="121"/>
  <c r="D36" i="121"/>
  <c r="M8" i="121"/>
  <c r="L9" i="121"/>
  <c r="L37" i="121" s="1"/>
  <c r="L13" i="121"/>
  <c r="L17" i="121"/>
  <c r="L21" i="121"/>
  <c r="L35" i="121" s="1"/>
  <c r="L25" i="121"/>
  <c r="L29" i="121"/>
  <c r="D33" i="121"/>
  <c r="H33" i="121"/>
  <c r="M10" i="121"/>
  <c r="M37" i="121" l="1"/>
  <c r="L36" i="121"/>
  <c r="M35" i="121"/>
  <c r="M34" i="121"/>
  <c r="M33" i="121"/>
  <c r="L33" i="121"/>
  <c r="L34" i="121"/>
  <c r="C39" i="119" l="1"/>
  <c r="M31" i="119"/>
  <c r="L30" i="119"/>
  <c r="M29" i="119"/>
  <c r="M28" i="119"/>
  <c r="M27" i="119"/>
  <c r="L26" i="119"/>
  <c r="L25" i="119"/>
  <c r="M25" i="119"/>
  <c r="J36" i="119"/>
  <c r="I36" i="119"/>
  <c r="H36" i="119"/>
  <c r="G36" i="119"/>
  <c r="F36" i="119"/>
  <c r="E36" i="119"/>
  <c r="M24" i="119"/>
  <c r="M23" i="119"/>
  <c r="L22" i="119"/>
  <c r="L21" i="119"/>
  <c r="M21" i="119"/>
  <c r="M20" i="119"/>
  <c r="M19" i="119"/>
  <c r="J35" i="119"/>
  <c r="I35" i="119"/>
  <c r="H35" i="119"/>
  <c r="G35" i="119"/>
  <c r="F35" i="119"/>
  <c r="E35" i="119"/>
  <c r="L18" i="119"/>
  <c r="L17" i="119"/>
  <c r="M17" i="119"/>
  <c r="M16" i="119"/>
  <c r="J34" i="119"/>
  <c r="I33" i="119"/>
  <c r="H34" i="119"/>
  <c r="G34" i="119"/>
  <c r="F34" i="119"/>
  <c r="E33" i="119"/>
  <c r="D34" i="119"/>
  <c r="L14" i="119"/>
  <c r="L13" i="119"/>
  <c r="M13" i="119"/>
  <c r="M12" i="119"/>
  <c r="M11" i="119"/>
  <c r="L10" i="119"/>
  <c r="L9" i="119"/>
  <c r="M9" i="119"/>
  <c r="J37" i="119"/>
  <c r="I37" i="119"/>
  <c r="H37" i="119"/>
  <c r="G37" i="119"/>
  <c r="F37" i="119"/>
  <c r="E37" i="119"/>
  <c r="D37" i="119"/>
  <c r="X16" i="118"/>
  <c r="W16" i="118"/>
  <c r="Y16" i="118"/>
  <c r="X13" i="118"/>
  <c r="W13" i="118"/>
  <c r="V13" i="118"/>
  <c r="U13" i="118" s="1"/>
  <c r="T13" i="118" s="1"/>
  <c r="S13" i="118" s="1"/>
  <c r="R13" i="118" s="1"/>
  <c r="Q13" i="118" s="1"/>
  <c r="P13" i="118" s="1"/>
  <c r="AA12" i="118"/>
  <c r="Z12" i="118"/>
  <c r="Y12" i="118"/>
  <c r="X12" i="118"/>
  <c r="W12" i="118"/>
  <c r="V12" i="118"/>
  <c r="U12" i="118"/>
  <c r="T12" i="118"/>
  <c r="S12" i="118"/>
  <c r="R12" i="118"/>
  <c r="Q12" i="118"/>
  <c r="P12" i="118"/>
  <c r="V8" i="118"/>
  <c r="U8" i="118"/>
  <c r="T8" i="118"/>
  <c r="S8" i="118"/>
  <c r="R8" i="118"/>
  <c r="Q8" i="118"/>
  <c r="P8" i="118"/>
  <c r="M8" i="119" l="1"/>
  <c r="M10" i="119"/>
  <c r="L11" i="119"/>
  <c r="M14" i="119"/>
  <c r="L15" i="119"/>
  <c r="M18" i="119"/>
  <c r="M35" i="119" s="1"/>
  <c r="L19" i="119"/>
  <c r="L35" i="119" s="1"/>
  <c r="M22" i="119"/>
  <c r="L23" i="119"/>
  <c r="M26" i="119"/>
  <c r="M36" i="119" s="1"/>
  <c r="L27" i="119"/>
  <c r="M30" i="119"/>
  <c r="L31" i="119"/>
  <c r="F33" i="119"/>
  <c r="J33" i="119"/>
  <c r="E34" i="119"/>
  <c r="I34" i="119"/>
  <c r="D35" i="119"/>
  <c r="L8" i="119"/>
  <c r="L12" i="119"/>
  <c r="M15" i="119"/>
  <c r="L16" i="119"/>
  <c r="L20" i="119"/>
  <c r="L24" i="119"/>
  <c r="L36" i="119" s="1"/>
  <c r="L28" i="119"/>
  <c r="G33" i="119"/>
  <c r="D36" i="119"/>
  <c r="L29" i="119"/>
  <c r="D33" i="119"/>
  <c r="H33" i="119"/>
  <c r="M34" i="119" l="1"/>
  <c r="M33" i="119"/>
  <c r="M37" i="119"/>
  <c r="L34" i="119"/>
  <c r="L33" i="119"/>
  <c r="L37" i="119"/>
  <c r="C39" i="117" l="1"/>
  <c r="M31" i="117"/>
  <c r="L30" i="117"/>
  <c r="M29" i="117"/>
  <c r="M28" i="117"/>
  <c r="M27" i="117"/>
  <c r="L26" i="117"/>
  <c r="L25" i="117"/>
  <c r="M25" i="117"/>
  <c r="J36" i="117"/>
  <c r="I36" i="117"/>
  <c r="H36" i="117"/>
  <c r="G36" i="117"/>
  <c r="F36" i="117"/>
  <c r="E36" i="117"/>
  <c r="M24" i="117"/>
  <c r="M23" i="117"/>
  <c r="L22" i="117"/>
  <c r="L21" i="117"/>
  <c r="M21" i="117"/>
  <c r="M20" i="117"/>
  <c r="M19" i="117"/>
  <c r="J35" i="117"/>
  <c r="I35" i="117"/>
  <c r="H35" i="117"/>
  <c r="G35" i="117"/>
  <c r="F35" i="117"/>
  <c r="E35" i="117"/>
  <c r="L18" i="117"/>
  <c r="L17" i="117"/>
  <c r="M17" i="117"/>
  <c r="M16" i="117"/>
  <c r="J34" i="117"/>
  <c r="I33" i="117"/>
  <c r="H34" i="117"/>
  <c r="G34" i="117"/>
  <c r="F34" i="117"/>
  <c r="E33" i="117"/>
  <c r="D34" i="117"/>
  <c r="L14" i="117"/>
  <c r="L13" i="117"/>
  <c r="M13" i="117"/>
  <c r="M12" i="117"/>
  <c r="M11" i="117"/>
  <c r="L10" i="117"/>
  <c r="L9" i="117"/>
  <c r="M9" i="117"/>
  <c r="J37" i="117"/>
  <c r="I37" i="117"/>
  <c r="H37" i="117"/>
  <c r="G37" i="117"/>
  <c r="F37" i="117"/>
  <c r="E37" i="117"/>
  <c r="D37" i="117"/>
  <c r="X16" i="116"/>
  <c r="W16" i="116"/>
  <c r="Y16" i="116"/>
  <c r="X13" i="116"/>
  <c r="W13" i="116"/>
  <c r="V13" i="116"/>
  <c r="U13" i="116" s="1"/>
  <c r="T13" i="116" s="1"/>
  <c r="S13" i="116" s="1"/>
  <c r="R13" i="116" s="1"/>
  <c r="Q13" i="116" s="1"/>
  <c r="P13" i="116" s="1"/>
  <c r="AA12" i="116"/>
  <c r="Z12" i="116"/>
  <c r="Y12" i="116"/>
  <c r="X12" i="116"/>
  <c r="W12" i="116"/>
  <c r="V12" i="116"/>
  <c r="U12" i="116"/>
  <c r="T12" i="116"/>
  <c r="S12" i="116"/>
  <c r="R12" i="116"/>
  <c r="Q12" i="116"/>
  <c r="P12" i="116"/>
  <c r="V8" i="116"/>
  <c r="U8" i="116"/>
  <c r="T8" i="116"/>
  <c r="S8" i="116"/>
  <c r="R8" i="116"/>
  <c r="Q8" i="116"/>
  <c r="P8" i="116"/>
  <c r="M10" i="117" l="1"/>
  <c r="L11" i="117"/>
  <c r="M14" i="117"/>
  <c r="L15" i="117"/>
  <c r="M18" i="117"/>
  <c r="M35" i="117" s="1"/>
  <c r="L19" i="117"/>
  <c r="L35" i="117" s="1"/>
  <c r="M22" i="117"/>
  <c r="L23" i="117"/>
  <c r="M26" i="117"/>
  <c r="M36" i="117" s="1"/>
  <c r="L27" i="117"/>
  <c r="M30" i="117"/>
  <c r="L31" i="117"/>
  <c r="F33" i="117"/>
  <c r="J33" i="117"/>
  <c r="E34" i="117"/>
  <c r="I34" i="117"/>
  <c r="D35" i="117"/>
  <c r="L8" i="117"/>
  <c r="L12" i="117"/>
  <c r="M15" i="117"/>
  <c r="L16" i="117"/>
  <c r="L20" i="117"/>
  <c r="L24" i="117"/>
  <c r="L36" i="117" s="1"/>
  <c r="L28" i="117"/>
  <c r="G33" i="117"/>
  <c r="D36" i="117"/>
  <c r="M8" i="117"/>
  <c r="L29" i="117"/>
  <c r="D33" i="117"/>
  <c r="H33" i="117"/>
  <c r="L37" i="117" l="1"/>
  <c r="M34" i="117"/>
  <c r="M33" i="117"/>
  <c r="L34" i="117"/>
  <c r="L33" i="117"/>
  <c r="M37" i="117"/>
  <c r="C39" i="115" l="1"/>
  <c r="M31" i="115"/>
  <c r="L30" i="115"/>
  <c r="M30" i="115"/>
  <c r="M29" i="115"/>
  <c r="M28" i="115"/>
  <c r="M27" i="115"/>
  <c r="L26" i="115"/>
  <c r="M26" i="115"/>
  <c r="L25" i="115"/>
  <c r="M25" i="115"/>
  <c r="J36" i="115"/>
  <c r="I36" i="115"/>
  <c r="H36" i="115"/>
  <c r="G36" i="115"/>
  <c r="F36" i="115"/>
  <c r="E36" i="115"/>
  <c r="M24" i="115"/>
  <c r="M23" i="115"/>
  <c r="L22" i="115"/>
  <c r="L21" i="115"/>
  <c r="M21" i="115"/>
  <c r="M20" i="115"/>
  <c r="M19" i="115"/>
  <c r="J35" i="115"/>
  <c r="I35" i="115"/>
  <c r="H35" i="115"/>
  <c r="G35" i="115"/>
  <c r="F35" i="115"/>
  <c r="E35" i="115"/>
  <c r="L18" i="115"/>
  <c r="L17" i="115"/>
  <c r="M17" i="115"/>
  <c r="M16" i="115"/>
  <c r="J34" i="115"/>
  <c r="I33" i="115"/>
  <c r="H34" i="115"/>
  <c r="G34" i="115"/>
  <c r="F34" i="115"/>
  <c r="E33" i="115"/>
  <c r="D34" i="115"/>
  <c r="L14" i="115"/>
  <c r="L13" i="115"/>
  <c r="M13" i="115"/>
  <c r="M12" i="115"/>
  <c r="M11" i="115"/>
  <c r="L10" i="115"/>
  <c r="L9" i="115"/>
  <c r="M9" i="115"/>
  <c r="J37" i="115"/>
  <c r="I37" i="115"/>
  <c r="H37" i="115"/>
  <c r="G37" i="115"/>
  <c r="F37" i="115"/>
  <c r="E37" i="115"/>
  <c r="M8" i="115"/>
  <c r="X16" i="114"/>
  <c r="W16" i="114"/>
  <c r="Y16" i="114"/>
  <c r="X13" i="114"/>
  <c r="W13" i="114"/>
  <c r="V13" i="114"/>
  <c r="U13" i="114" s="1"/>
  <c r="T13" i="114" s="1"/>
  <c r="S13" i="114" s="1"/>
  <c r="R13" i="114" s="1"/>
  <c r="Q13" i="114" s="1"/>
  <c r="P13" i="114" s="1"/>
  <c r="AA12" i="114"/>
  <c r="Z12" i="114"/>
  <c r="Y12" i="114"/>
  <c r="X12" i="114"/>
  <c r="W12" i="114"/>
  <c r="V12" i="114"/>
  <c r="U12" i="114"/>
  <c r="T12" i="114"/>
  <c r="S12" i="114"/>
  <c r="R12" i="114"/>
  <c r="Q12" i="114"/>
  <c r="P12" i="114"/>
  <c r="V8" i="114"/>
  <c r="U8" i="114"/>
  <c r="T8" i="114"/>
  <c r="S8" i="114"/>
  <c r="R8" i="114"/>
  <c r="Q8" i="114"/>
  <c r="P8" i="114"/>
  <c r="M36" i="115" l="1"/>
  <c r="M10" i="115"/>
  <c r="M37" i="115" s="1"/>
  <c r="L11" i="115"/>
  <c r="M14" i="115"/>
  <c r="L15" i="115"/>
  <c r="M18" i="115"/>
  <c r="M35" i="115" s="1"/>
  <c r="L19" i="115"/>
  <c r="L35" i="115" s="1"/>
  <c r="M22" i="115"/>
  <c r="L23" i="115"/>
  <c r="L27" i="115"/>
  <c r="L31" i="115"/>
  <c r="F33" i="115"/>
  <c r="J33" i="115"/>
  <c r="E34" i="115"/>
  <c r="I34" i="115"/>
  <c r="D35" i="115"/>
  <c r="L8" i="115"/>
  <c r="L12" i="115"/>
  <c r="M15" i="115"/>
  <c r="L16" i="115"/>
  <c r="L20" i="115"/>
  <c r="L24" i="115"/>
  <c r="L36" i="115" s="1"/>
  <c r="L28" i="115"/>
  <c r="G33" i="115"/>
  <c r="D36" i="115"/>
  <c r="L29" i="115"/>
  <c r="D33" i="115"/>
  <c r="H33" i="115"/>
  <c r="D37" i="115"/>
  <c r="L37" i="115" l="1"/>
  <c r="L34" i="115"/>
  <c r="L33" i="115"/>
  <c r="M34" i="115"/>
  <c r="M33" i="115"/>
  <c r="C39" i="113" l="1"/>
  <c r="M31" i="113"/>
  <c r="L30" i="113"/>
  <c r="M30" i="113"/>
  <c r="M29" i="113"/>
  <c r="M28" i="113"/>
  <c r="M27" i="113"/>
  <c r="L26" i="113"/>
  <c r="M26" i="113"/>
  <c r="M25" i="113"/>
  <c r="J36" i="113"/>
  <c r="I36" i="113"/>
  <c r="H36" i="113"/>
  <c r="G36" i="113"/>
  <c r="F36" i="113"/>
  <c r="E36" i="113"/>
  <c r="M24" i="113"/>
  <c r="M23" i="113"/>
  <c r="L22" i="113"/>
  <c r="M22" i="113"/>
  <c r="L21" i="113"/>
  <c r="M21" i="113"/>
  <c r="M20" i="113"/>
  <c r="M19" i="113"/>
  <c r="J35" i="113"/>
  <c r="I35" i="113"/>
  <c r="H35" i="113"/>
  <c r="G35" i="113"/>
  <c r="F35" i="113"/>
  <c r="L18" i="113"/>
  <c r="D35" i="113"/>
  <c r="L17" i="113"/>
  <c r="M17" i="113"/>
  <c r="M16" i="113"/>
  <c r="J34" i="113"/>
  <c r="I33" i="113"/>
  <c r="H34" i="113"/>
  <c r="G34" i="113"/>
  <c r="F34" i="113"/>
  <c r="E33" i="113"/>
  <c r="D34" i="113"/>
  <c r="L14" i="113"/>
  <c r="M14" i="113"/>
  <c r="L13" i="113"/>
  <c r="M13" i="113"/>
  <c r="M12" i="113"/>
  <c r="M11" i="113"/>
  <c r="L10" i="113"/>
  <c r="M10" i="113"/>
  <c r="L9" i="113"/>
  <c r="M9" i="113"/>
  <c r="J37" i="113"/>
  <c r="I37" i="113"/>
  <c r="H37" i="113"/>
  <c r="G37" i="113"/>
  <c r="F37" i="113"/>
  <c r="E37" i="113"/>
  <c r="D37" i="113"/>
  <c r="X16" i="112"/>
  <c r="W16" i="112"/>
  <c r="Y16" i="112"/>
  <c r="X13" i="112"/>
  <c r="W13" i="112"/>
  <c r="V13" i="112"/>
  <c r="U13" i="112" s="1"/>
  <c r="T13" i="112" s="1"/>
  <c r="S13" i="112" s="1"/>
  <c r="R13" i="112" s="1"/>
  <c r="Q13" i="112" s="1"/>
  <c r="P13" i="112" s="1"/>
  <c r="AA12" i="112"/>
  <c r="Z12" i="112"/>
  <c r="Y12" i="112"/>
  <c r="X12" i="112"/>
  <c r="W12" i="112"/>
  <c r="V12" i="112"/>
  <c r="U12" i="112"/>
  <c r="T12" i="112"/>
  <c r="S12" i="112"/>
  <c r="R12" i="112"/>
  <c r="Q12" i="112"/>
  <c r="P12" i="112"/>
  <c r="U8" i="112"/>
  <c r="Q8" i="112"/>
  <c r="V8" i="112"/>
  <c r="T8" i="112"/>
  <c r="S8" i="112"/>
  <c r="R8" i="112"/>
  <c r="P8" i="112"/>
  <c r="M36" i="113" l="1"/>
  <c r="L11" i="113"/>
  <c r="L15" i="113"/>
  <c r="M18" i="113"/>
  <c r="M35" i="113" s="1"/>
  <c r="L19" i="113"/>
  <c r="L35" i="113" s="1"/>
  <c r="L23" i="113"/>
  <c r="L27" i="113"/>
  <c r="L31" i="113"/>
  <c r="F33" i="113"/>
  <c r="J33" i="113"/>
  <c r="E34" i="113"/>
  <c r="I34" i="113"/>
  <c r="L8" i="113"/>
  <c r="L12" i="113"/>
  <c r="M15" i="113"/>
  <c r="L16" i="113"/>
  <c r="L20" i="113"/>
  <c r="L24" i="113"/>
  <c r="L36" i="113" s="1"/>
  <c r="L28" i="113"/>
  <c r="G33" i="113"/>
  <c r="E35" i="113"/>
  <c r="D36" i="113"/>
  <c r="M8" i="113"/>
  <c r="M37" i="113" s="1"/>
  <c r="L25" i="113"/>
  <c r="L29" i="113"/>
  <c r="D33" i="113"/>
  <c r="H33" i="113"/>
  <c r="M34" i="113" l="1"/>
  <c r="M33" i="113"/>
  <c r="L34" i="113"/>
  <c r="L33" i="113"/>
  <c r="L37" i="113"/>
  <c r="C39" i="111" l="1"/>
  <c r="M31" i="111"/>
  <c r="L30" i="111"/>
  <c r="M30" i="111"/>
  <c r="M29" i="111"/>
  <c r="M28" i="111"/>
  <c r="M27" i="111"/>
  <c r="L26" i="111"/>
  <c r="M26" i="111"/>
  <c r="M25" i="111"/>
  <c r="J36" i="111"/>
  <c r="I36" i="111"/>
  <c r="H36" i="111"/>
  <c r="G36" i="111"/>
  <c r="F36" i="111"/>
  <c r="E36" i="111"/>
  <c r="M24" i="111"/>
  <c r="M23" i="111"/>
  <c r="L22" i="111"/>
  <c r="M22" i="111"/>
  <c r="L21" i="111"/>
  <c r="M21" i="111"/>
  <c r="M20" i="111"/>
  <c r="M19" i="111"/>
  <c r="J35" i="111"/>
  <c r="I35" i="111"/>
  <c r="H35" i="111"/>
  <c r="G35" i="111"/>
  <c r="F35" i="111"/>
  <c r="L18" i="111"/>
  <c r="D35" i="111"/>
  <c r="L17" i="111"/>
  <c r="M17" i="111"/>
  <c r="M16" i="111"/>
  <c r="J34" i="111"/>
  <c r="I33" i="111"/>
  <c r="H34" i="111"/>
  <c r="G34" i="111"/>
  <c r="F34" i="111"/>
  <c r="E33" i="111"/>
  <c r="D34" i="111"/>
  <c r="L14" i="111"/>
  <c r="M14" i="111"/>
  <c r="L13" i="111"/>
  <c r="M13" i="111"/>
  <c r="M12" i="111"/>
  <c r="M11" i="111"/>
  <c r="L10" i="111"/>
  <c r="M10" i="111"/>
  <c r="L9" i="111"/>
  <c r="M9" i="111"/>
  <c r="J37" i="111"/>
  <c r="I37" i="111"/>
  <c r="H37" i="111"/>
  <c r="G37" i="111"/>
  <c r="F37" i="111"/>
  <c r="E37" i="111"/>
  <c r="D37" i="111"/>
  <c r="X16" i="110"/>
  <c r="W16" i="110"/>
  <c r="V16" i="110"/>
  <c r="U16" i="110"/>
  <c r="Y16" i="110"/>
  <c r="X13" i="110"/>
  <c r="W13" i="110"/>
  <c r="V13" i="110" s="1"/>
  <c r="U13" i="110" s="1"/>
  <c r="T13" i="110" s="1"/>
  <c r="S13" i="110" s="1"/>
  <c r="R13" i="110" s="1"/>
  <c r="Q13" i="110" s="1"/>
  <c r="P13" i="110" s="1"/>
  <c r="V12" i="110"/>
  <c r="R12" i="110"/>
  <c r="Y12" i="110"/>
  <c r="X12" i="110"/>
  <c r="W12" i="110"/>
  <c r="U12" i="110"/>
  <c r="T12" i="110"/>
  <c r="S12" i="110"/>
  <c r="Q12" i="110"/>
  <c r="P12" i="110"/>
  <c r="V8" i="110"/>
  <c r="U8" i="110"/>
  <c r="T8" i="110"/>
  <c r="S8" i="110"/>
  <c r="R8" i="110"/>
  <c r="Q8" i="110"/>
  <c r="P8" i="110"/>
  <c r="M36" i="111" l="1"/>
  <c r="M8" i="111"/>
  <c r="M37" i="111" s="1"/>
  <c r="L11" i="111"/>
  <c r="L15" i="111"/>
  <c r="M18" i="111"/>
  <c r="M35" i="111" s="1"/>
  <c r="L19" i="111"/>
  <c r="L35" i="111" s="1"/>
  <c r="L23" i="111"/>
  <c r="L27" i="111"/>
  <c r="L31" i="111"/>
  <c r="F33" i="111"/>
  <c r="J33" i="111"/>
  <c r="E34" i="111"/>
  <c r="I34" i="111"/>
  <c r="L8" i="111"/>
  <c r="L12" i="111"/>
  <c r="M15" i="111"/>
  <c r="L16" i="111"/>
  <c r="L20" i="111"/>
  <c r="L24" i="111"/>
  <c r="L36" i="111" s="1"/>
  <c r="L28" i="111"/>
  <c r="G33" i="111"/>
  <c r="E35" i="111"/>
  <c r="D36" i="111"/>
  <c r="L25" i="111"/>
  <c r="L29" i="111"/>
  <c r="D33" i="111"/>
  <c r="H33" i="111"/>
  <c r="L37" i="111" l="1"/>
  <c r="M34" i="111"/>
  <c r="M33" i="111"/>
  <c r="L34" i="111"/>
  <c r="L33" i="111"/>
  <c r="C39" i="109" l="1"/>
  <c r="M31" i="109"/>
  <c r="L30" i="109"/>
  <c r="M30" i="109"/>
  <c r="M29" i="109"/>
  <c r="M28" i="109"/>
  <c r="M27" i="109"/>
  <c r="L26" i="109"/>
  <c r="M26" i="109"/>
  <c r="M25" i="109"/>
  <c r="J36" i="109"/>
  <c r="I36" i="109"/>
  <c r="H36" i="109"/>
  <c r="G36" i="109"/>
  <c r="F36" i="109"/>
  <c r="E36" i="109"/>
  <c r="M24" i="109"/>
  <c r="M23" i="109"/>
  <c r="L22" i="109"/>
  <c r="L21" i="109"/>
  <c r="M21" i="109"/>
  <c r="M20" i="109"/>
  <c r="M19" i="109"/>
  <c r="J35" i="109"/>
  <c r="I35" i="109"/>
  <c r="H35" i="109"/>
  <c r="G35" i="109"/>
  <c r="F35" i="109"/>
  <c r="E35" i="109"/>
  <c r="L18" i="109"/>
  <c r="L17" i="109"/>
  <c r="M17" i="109"/>
  <c r="M16" i="109"/>
  <c r="J34" i="109"/>
  <c r="I33" i="109"/>
  <c r="H34" i="109"/>
  <c r="G34" i="109"/>
  <c r="F34" i="109"/>
  <c r="E33" i="109"/>
  <c r="D34" i="109"/>
  <c r="L14" i="109"/>
  <c r="L13" i="109"/>
  <c r="M13" i="109"/>
  <c r="M12" i="109"/>
  <c r="M11" i="109"/>
  <c r="L10" i="109"/>
  <c r="L9" i="109"/>
  <c r="M9" i="109"/>
  <c r="J37" i="109"/>
  <c r="I37" i="109"/>
  <c r="H37" i="109"/>
  <c r="L8" i="109"/>
  <c r="F37" i="109"/>
  <c r="E37" i="109"/>
  <c r="M8" i="109"/>
  <c r="X16" i="108"/>
  <c r="W16" i="108"/>
  <c r="V16" i="108"/>
  <c r="U16" i="108"/>
  <c r="Y16" i="108"/>
  <c r="X13" i="108"/>
  <c r="W13" i="108" s="1"/>
  <c r="V13" i="108" s="1"/>
  <c r="U13" i="108" s="1"/>
  <c r="T13" i="108" s="1"/>
  <c r="S13" i="108" s="1"/>
  <c r="R13" i="108" s="1"/>
  <c r="Q13" i="108" s="1"/>
  <c r="P13" i="108" s="1"/>
  <c r="AA12" i="108"/>
  <c r="Z12" i="108"/>
  <c r="Y12" i="108"/>
  <c r="X12" i="108"/>
  <c r="W12" i="108"/>
  <c r="V12" i="108"/>
  <c r="U12" i="108"/>
  <c r="T12" i="108"/>
  <c r="S12" i="108"/>
  <c r="R12" i="108"/>
  <c r="Q12" i="108"/>
  <c r="P12" i="108"/>
  <c r="V8" i="108"/>
  <c r="U8" i="108"/>
  <c r="T8" i="108"/>
  <c r="S8" i="108"/>
  <c r="R8" i="108"/>
  <c r="Q8" i="108"/>
  <c r="P8" i="108"/>
  <c r="M36" i="109" l="1"/>
  <c r="M10" i="109"/>
  <c r="L11" i="109"/>
  <c r="L37" i="109" s="1"/>
  <c r="M14" i="109"/>
  <c r="M37" i="109" s="1"/>
  <c r="L15" i="109"/>
  <c r="M18" i="109"/>
  <c r="L19" i="109"/>
  <c r="L35" i="109" s="1"/>
  <c r="M22" i="109"/>
  <c r="L23" i="109"/>
  <c r="L27" i="109"/>
  <c r="L31" i="109"/>
  <c r="F33" i="109"/>
  <c r="J33" i="109"/>
  <c r="E34" i="109"/>
  <c r="I34" i="109"/>
  <c r="D35" i="109"/>
  <c r="L12" i="109"/>
  <c r="M15" i="109"/>
  <c r="L16" i="109"/>
  <c r="L20" i="109"/>
  <c r="L24" i="109"/>
  <c r="L36" i="109" s="1"/>
  <c r="L28" i="109"/>
  <c r="G33" i="109"/>
  <c r="D36" i="109"/>
  <c r="G37" i="109"/>
  <c r="L25" i="109"/>
  <c r="L29" i="109"/>
  <c r="D33" i="109"/>
  <c r="H33" i="109"/>
  <c r="D37" i="109"/>
  <c r="L34" i="109" l="1"/>
  <c r="L33" i="109"/>
  <c r="M34" i="109"/>
  <c r="M33" i="109"/>
  <c r="M35" i="109"/>
  <c r="C39" i="107" l="1"/>
  <c r="M31" i="107"/>
  <c r="L30" i="107"/>
  <c r="M29" i="107"/>
  <c r="M28" i="107"/>
  <c r="M27" i="107"/>
  <c r="L26" i="107"/>
  <c r="L25" i="107"/>
  <c r="M25" i="107"/>
  <c r="J36" i="107"/>
  <c r="I36" i="107"/>
  <c r="H36" i="107"/>
  <c r="G36" i="107"/>
  <c r="F36" i="107"/>
  <c r="E36" i="107"/>
  <c r="M24" i="107"/>
  <c r="M23" i="107"/>
  <c r="L22" i="107"/>
  <c r="L21" i="107"/>
  <c r="M21" i="107"/>
  <c r="M20" i="107"/>
  <c r="M19" i="107"/>
  <c r="J35" i="107"/>
  <c r="I35" i="107"/>
  <c r="H35" i="107"/>
  <c r="G35" i="107"/>
  <c r="F35" i="107"/>
  <c r="E35" i="107"/>
  <c r="L18" i="107"/>
  <c r="L17" i="107"/>
  <c r="M17" i="107"/>
  <c r="M16" i="107"/>
  <c r="J34" i="107"/>
  <c r="I33" i="107"/>
  <c r="H34" i="107"/>
  <c r="G34" i="107"/>
  <c r="F34" i="107"/>
  <c r="E33" i="107"/>
  <c r="D34" i="107"/>
  <c r="L14" i="107"/>
  <c r="L13" i="107"/>
  <c r="M13" i="107"/>
  <c r="M12" i="107"/>
  <c r="M11" i="107"/>
  <c r="L10" i="107"/>
  <c r="L9" i="107"/>
  <c r="M9" i="107"/>
  <c r="J37" i="107"/>
  <c r="I37" i="107"/>
  <c r="H37" i="107"/>
  <c r="G37" i="107"/>
  <c r="F37" i="107"/>
  <c r="E37" i="107"/>
  <c r="D37" i="107"/>
  <c r="X16" i="106"/>
  <c r="W16" i="106"/>
  <c r="V16" i="106"/>
  <c r="U16" i="106"/>
  <c r="T16" i="106"/>
  <c r="S16" i="106"/>
  <c r="R16" i="106"/>
  <c r="Q16" i="106"/>
  <c r="Y16" i="106"/>
  <c r="X13" i="106"/>
  <c r="W13" i="106"/>
  <c r="V13" i="106" s="1"/>
  <c r="U13" i="106" s="1"/>
  <c r="T13" i="106" s="1"/>
  <c r="S13" i="106" s="1"/>
  <c r="R13" i="106" s="1"/>
  <c r="Q13" i="106" s="1"/>
  <c r="P13" i="106" s="1"/>
  <c r="AA12" i="106"/>
  <c r="Z12" i="106"/>
  <c r="Y12" i="106"/>
  <c r="X12" i="106"/>
  <c r="W12" i="106"/>
  <c r="V12" i="106"/>
  <c r="U12" i="106"/>
  <c r="T12" i="106"/>
  <c r="S12" i="106"/>
  <c r="R12" i="106"/>
  <c r="Q12" i="106"/>
  <c r="P12" i="106"/>
  <c r="V8" i="106"/>
  <c r="R8" i="106"/>
  <c r="U8" i="106"/>
  <c r="T8" i="106"/>
  <c r="S8" i="106"/>
  <c r="Q8" i="106"/>
  <c r="P8" i="106"/>
  <c r="M10" i="107" l="1"/>
  <c r="L11" i="107"/>
  <c r="M14" i="107"/>
  <c r="L15" i="107"/>
  <c r="M18" i="107"/>
  <c r="M35" i="107" s="1"/>
  <c r="L19" i="107"/>
  <c r="L35" i="107" s="1"/>
  <c r="M22" i="107"/>
  <c r="L23" i="107"/>
  <c r="M26" i="107"/>
  <c r="M36" i="107" s="1"/>
  <c r="L27" i="107"/>
  <c r="M30" i="107"/>
  <c r="L31" i="107"/>
  <c r="F33" i="107"/>
  <c r="J33" i="107"/>
  <c r="E34" i="107"/>
  <c r="I34" i="107"/>
  <c r="D35" i="107"/>
  <c r="L8" i="107"/>
  <c r="L37" i="107" s="1"/>
  <c r="L12" i="107"/>
  <c r="M15" i="107"/>
  <c r="L16" i="107"/>
  <c r="L20" i="107"/>
  <c r="L24" i="107"/>
  <c r="L36" i="107" s="1"/>
  <c r="L28" i="107"/>
  <c r="G33" i="107"/>
  <c r="D36" i="107"/>
  <c r="M8" i="107"/>
  <c r="L29" i="107"/>
  <c r="D33" i="107"/>
  <c r="H33" i="107"/>
  <c r="L34" i="107" l="1"/>
  <c r="L33" i="107"/>
  <c r="M34" i="107"/>
  <c r="M33" i="107"/>
  <c r="M37" i="107"/>
  <c r="C39" i="105" l="1"/>
  <c r="M31" i="105"/>
  <c r="L30" i="105"/>
  <c r="M30" i="105"/>
  <c r="M29" i="105"/>
  <c r="M28" i="105"/>
  <c r="M27" i="105"/>
  <c r="L26" i="105"/>
  <c r="M26" i="105"/>
  <c r="L25" i="105"/>
  <c r="M25" i="105"/>
  <c r="J36" i="105"/>
  <c r="I36" i="105"/>
  <c r="H36" i="105"/>
  <c r="G36" i="105"/>
  <c r="F36" i="105"/>
  <c r="E36" i="105"/>
  <c r="M24" i="105"/>
  <c r="M23" i="105"/>
  <c r="L22" i="105"/>
  <c r="M22" i="105"/>
  <c r="L21" i="105"/>
  <c r="M21" i="105"/>
  <c r="M20" i="105"/>
  <c r="M19" i="105"/>
  <c r="J35" i="105"/>
  <c r="I35" i="105"/>
  <c r="H35" i="105"/>
  <c r="G35" i="105"/>
  <c r="F35" i="105"/>
  <c r="L18" i="105"/>
  <c r="D35" i="105"/>
  <c r="L17" i="105"/>
  <c r="M17" i="105"/>
  <c r="M16" i="105"/>
  <c r="J34" i="105"/>
  <c r="I33" i="105"/>
  <c r="H34" i="105"/>
  <c r="G34" i="105"/>
  <c r="F34" i="105"/>
  <c r="E33" i="105"/>
  <c r="D34" i="105"/>
  <c r="L14" i="105"/>
  <c r="M14" i="105"/>
  <c r="L13" i="105"/>
  <c r="M13" i="105"/>
  <c r="M12" i="105"/>
  <c r="M11" i="105"/>
  <c r="L10" i="105"/>
  <c r="M10" i="105"/>
  <c r="L9" i="105"/>
  <c r="M9" i="105"/>
  <c r="J37" i="105"/>
  <c r="I37" i="105"/>
  <c r="H37" i="105"/>
  <c r="G37" i="105"/>
  <c r="F37" i="105"/>
  <c r="E37" i="105"/>
  <c r="D37" i="105"/>
  <c r="X16" i="104"/>
  <c r="W16" i="104"/>
  <c r="V16" i="104"/>
  <c r="U16" i="104"/>
  <c r="T16" i="104"/>
  <c r="S16" i="104"/>
  <c r="R16" i="104"/>
  <c r="Y16" i="104"/>
  <c r="X13" i="104"/>
  <c r="W13" i="104" s="1"/>
  <c r="V13" i="104" s="1"/>
  <c r="U13" i="104" s="1"/>
  <c r="T13" i="104" s="1"/>
  <c r="S13" i="104" s="1"/>
  <c r="R13" i="104" s="1"/>
  <c r="Q13" i="104" s="1"/>
  <c r="P13" i="104" s="1"/>
  <c r="AA12" i="104"/>
  <c r="Z12" i="104"/>
  <c r="Y12" i="104"/>
  <c r="X12" i="104"/>
  <c r="W12" i="104"/>
  <c r="V12" i="104"/>
  <c r="U12" i="104"/>
  <c r="T12" i="104"/>
  <c r="S12" i="104"/>
  <c r="R12" i="104"/>
  <c r="Q12" i="104"/>
  <c r="P12" i="104"/>
  <c r="V8" i="104"/>
  <c r="U8" i="104"/>
  <c r="T8" i="104"/>
  <c r="S8" i="104"/>
  <c r="R8" i="104"/>
  <c r="Q8" i="104"/>
  <c r="P8" i="104"/>
  <c r="M36" i="105" l="1"/>
  <c r="M8" i="105"/>
  <c r="M37" i="105" s="1"/>
  <c r="L11" i="105"/>
  <c r="L15" i="105"/>
  <c r="M18" i="105"/>
  <c r="M35" i="105" s="1"/>
  <c r="L19" i="105"/>
  <c r="L35" i="105" s="1"/>
  <c r="L23" i="105"/>
  <c r="L27" i="105"/>
  <c r="L31" i="105"/>
  <c r="F33" i="105"/>
  <c r="J33" i="105"/>
  <c r="E34" i="105"/>
  <c r="I34" i="105"/>
  <c r="L8" i="105"/>
  <c r="L12" i="105"/>
  <c r="M15" i="105"/>
  <c r="L16" i="105"/>
  <c r="L20" i="105"/>
  <c r="L24" i="105"/>
  <c r="L36" i="105" s="1"/>
  <c r="L28" i="105"/>
  <c r="G33" i="105"/>
  <c r="E35" i="105"/>
  <c r="D36" i="105"/>
  <c r="L29" i="105"/>
  <c r="D33" i="105"/>
  <c r="H33" i="105"/>
  <c r="L37" i="105" l="1"/>
  <c r="M34" i="105"/>
  <c r="M33" i="105"/>
  <c r="L34" i="105"/>
  <c r="L33" i="105"/>
  <c r="C39" i="103" l="1"/>
  <c r="M31" i="103"/>
  <c r="L30" i="103"/>
  <c r="M30" i="103"/>
  <c r="M29" i="103"/>
  <c r="M28" i="103"/>
  <c r="M27" i="103"/>
  <c r="L26" i="103"/>
  <c r="M26" i="103"/>
  <c r="M25" i="103"/>
  <c r="J36" i="103"/>
  <c r="I36" i="103"/>
  <c r="H36" i="103"/>
  <c r="G36" i="103"/>
  <c r="F36" i="103"/>
  <c r="E36" i="103"/>
  <c r="M24" i="103"/>
  <c r="M23" i="103"/>
  <c r="L22" i="103"/>
  <c r="M22" i="103"/>
  <c r="L21" i="103"/>
  <c r="M21" i="103"/>
  <c r="M20" i="103"/>
  <c r="M19" i="103"/>
  <c r="J35" i="103"/>
  <c r="I35" i="103"/>
  <c r="H35" i="103"/>
  <c r="G35" i="103"/>
  <c r="F35" i="103"/>
  <c r="L18" i="103"/>
  <c r="D35" i="103"/>
  <c r="L17" i="103"/>
  <c r="M17" i="103"/>
  <c r="M16" i="103"/>
  <c r="J34" i="103"/>
  <c r="I33" i="103"/>
  <c r="H34" i="103"/>
  <c r="G34" i="103"/>
  <c r="F34" i="103"/>
  <c r="E33" i="103"/>
  <c r="D34" i="103"/>
  <c r="L14" i="103"/>
  <c r="L13" i="103"/>
  <c r="M13" i="103"/>
  <c r="M12" i="103"/>
  <c r="M11" i="103"/>
  <c r="L10" i="103"/>
  <c r="L9" i="103"/>
  <c r="M9" i="103"/>
  <c r="J37" i="103"/>
  <c r="I37" i="103"/>
  <c r="H37" i="103"/>
  <c r="L8" i="103"/>
  <c r="F37" i="103"/>
  <c r="E37" i="103"/>
  <c r="D37" i="103"/>
  <c r="X16" i="102"/>
  <c r="W16" i="102"/>
  <c r="V16" i="102"/>
  <c r="U16" i="102"/>
  <c r="T16" i="102"/>
  <c r="S16" i="102"/>
  <c r="R16" i="102"/>
  <c r="Y16" i="102"/>
  <c r="X13" i="102"/>
  <c r="W13" i="102"/>
  <c r="V13" i="102" s="1"/>
  <c r="U13" i="102" s="1"/>
  <c r="T13" i="102" s="1"/>
  <c r="S13" i="102" s="1"/>
  <c r="R13" i="102" s="1"/>
  <c r="Q13" i="102" s="1"/>
  <c r="P13" i="102" s="1"/>
  <c r="Y12" i="102"/>
  <c r="X12" i="102"/>
  <c r="W12" i="102"/>
  <c r="V12" i="102"/>
  <c r="V8" i="102"/>
  <c r="U8" i="102"/>
  <c r="T8" i="102"/>
  <c r="S8" i="102"/>
  <c r="R8" i="102"/>
  <c r="Q8" i="102"/>
  <c r="P8" i="102"/>
  <c r="M36" i="103" l="1"/>
  <c r="M10" i="103"/>
  <c r="L11" i="103"/>
  <c r="L37" i="103" s="1"/>
  <c r="M14" i="103"/>
  <c r="L15" i="103"/>
  <c r="M18" i="103"/>
  <c r="M35" i="103" s="1"/>
  <c r="L19" i="103"/>
  <c r="L23" i="103"/>
  <c r="L27" i="103"/>
  <c r="L31" i="103"/>
  <c r="F33" i="103"/>
  <c r="J33" i="103"/>
  <c r="E34" i="103"/>
  <c r="I34" i="103"/>
  <c r="L12" i="103"/>
  <c r="M15" i="103"/>
  <c r="L16" i="103"/>
  <c r="L20" i="103"/>
  <c r="L35" i="103" s="1"/>
  <c r="L24" i="103"/>
  <c r="L28" i="103"/>
  <c r="G33" i="103"/>
  <c r="E35" i="103"/>
  <c r="D36" i="103"/>
  <c r="G37" i="103"/>
  <c r="M8" i="103"/>
  <c r="L25" i="103"/>
  <c r="L29" i="103"/>
  <c r="D33" i="103"/>
  <c r="H33" i="103"/>
  <c r="L34" i="103" l="1"/>
  <c r="L33" i="103"/>
  <c r="M37" i="103"/>
  <c r="M34" i="103"/>
  <c r="M33" i="103"/>
  <c r="L36" i="103"/>
  <c r="C39" i="101" l="1"/>
  <c r="M31" i="101"/>
  <c r="L30" i="101"/>
  <c r="M30" i="101"/>
  <c r="M29" i="101"/>
  <c r="M28" i="101"/>
  <c r="M27" i="101"/>
  <c r="L26" i="101"/>
  <c r="M26" i="101"/>
  <c r="L25" i="101"/>
  <c r="M25" i="101"/>
  <c r="J36" i="101"/>
  <c r="I36" i="101"/>
  <c r="H36" i="101"/>
  <c r="G36" i="101"/>
  <c r="F36" i="101"/>
  <c r="E36" i="101"/>
  <c r="M24" i="101"/>
  <c r="M23" i="101"/>
  <c r="L22" i="101"/>
  <c r="M22" i="101"/>
  <c r="M21" i="101"/>
  <c r="M20" i="101"/>
  <c r="M19" i="101"/>
  <c r="J35" i="101"/>
  <c r="I35" i="101"/>
  <c r="H35" i="101"/>
  <c r="G35" i="101"/>
  <c r="L18" i="101"/>
  <c r="E35" i="101"/>
  <c r="D35" i="101"/>
  <c r="L17" i="101"/>
  <c r="M17" i="101"/>
  <c r="M16" i="101"/>
  <c r="J34" i="101"/>
  <c r="I33" i="101"/>
  <c r="H34" i="101"/>
  <c r="G34" i="101"/>
  <c r="F34" i="101"/>
  <c r="E33" i="101"/>
  <c r="D34" i="101"/>
  <c r="L14" i="101"/>
  <c r="M14" i="101"/>
  <c r="M13" i="101"/>
  <c r="M12" i="101"/>
  <c r="M11" i="101"/>
  <c r="L10" i="101"/>
  <c r="M10" i="101"/>
  <c r="L9" i="101"/>
  <c r="M9" i="101"/>
  <c r="J37" i="101"/>
  <c r="I37" i="101"/>
  <c r="H37" i="101"/>
  <c r="G37" i="101"/>
  <c r="F37" i="101"/>
  <c r="E37" i="101"/>
  <c r="D37" i="101"/>
  <c r="C39" i="100"/>
  <c r="M31" i="100"/>
  <c r="L30" i="100"/>
  <c r="M30" i="100"/>
  <c r="M29" i="100"/>
  <c r="M28" i="100"/>
  <c r="M27" i="100"/>
  <c r="L26" i="100"/>
  <c r="M26" i="100"/>
  <c r="M25" i="100"/>
  <c r="J36" i="100"/>
  <c r="I36" i="100"/>
  <c r="H36" i="100"/>
  <c r="G36" i="100"/>
  <c r="F36" i="100"/>
  <c r="E36" i="100"/>
  <c r="M24" i="100"/>
  <c r="M23" i="100"/>
  <c r="L22" i="100"/>
  <c r="M22" i="100"/>
  <c r="M21" i="100"/>
  <c r="M20" i="100"/>
  <c r="M19" i="100"/>
  <c r="J35" i="100"/>
  <c r="I35" i="100"/>
  <c r="H35" i="100"/>
  <c r="G35" i="100"/>
  <c r="F35" i="100"/>
  <c r="L18" i="100"/>
  <c r="D35" i="100"/>
  <c r="L17" i="100"/>
  <c r="M17" i="100"/>
  <c r="M16" i="100"/>
  <c r="J34" i="100"/>
  <c r="I33" i="100"/>
  <c r="H34" i="100"/>
  <c r="G34" i="100"/>
  <c r="F34" i="100"/>
  <c r="E33" i="100"/>
  <c r="D34" i="100"/>
  <c r="L14" i="100"/>
  <c r="M14" i="100"/>
  <c r="L13" i="100"/>
  <c r="M13" i="100"/>
  <c r="M12" i="100"/>
  <c r="M11" i="100"/>
  <c r="L10" i="100"/>
  <c r="M10" i="100"/>
  <c r="L9" i="100"/>
  <c r="M9" i="100"/>
  <c r="J37" i="100"/>
  <c r="I37" i="100"/>
  <c r="H37" i="100"/>
  <c r="G37" i="100"/>
  <c r="F37" i="100"/>
  <c r="E37" i="100"/>
  <c r="D37" i="100"/>
  <c r="X16" i="99"/>
  <c r="W16" i="99"/>
  <c r="Y16" i="99"/>
  <c r="X13" i="99"/>
  <c r="W13" i="99"/>
  <c r="V13" i="99" s="1"/>
  <c r="U13" i="99" s="1"/>
  <c r="T13" i="99" s="1"/>
  <c r="S13" i="99" s="1"/>
  <c r="R13" i="99" s="1"/>
  <c r="Q13" i="99" s="1"/>
  <c r="P13" i="99" s="1"/>
  <c r="AA12" i="99"/>
  <c r="Z12" i="99"/>
  <c r="Y12" i="99"/>
  <c r="X12" i="99"/>
  <c r="W12" i="99"/>
  <c r="V12" i="99"/>
  <c r="U12" i="99"/>
  <c r="T12" i="99"/>
  <c r="S12" i="99"/>
  <c r="R12" i="99"/>
  <c r="Q12" i="99"/>
  <c r="P12" i="99"/>
  <c r="V8" i="99"/>
  <c r="U8" i="99"/>
  <c r="T8" i="99"/>
  <c r="S8" i="99"/>
  <c r="R8" i="99"/>
  <c r="Q8" i="99"/>
  <c r="P8" i="99"/>
  <c r="M36" i="101" l="1"/>
  <c r="L11" i="101"/>
  <c r="L15" i="101"/>
  <c r="M18" i="101"/>
  <c r="M35" i="101" s="1"/>
  <c r="L19" i="101"/>
  <c r="L35" i="101" s="1"/>
  <c r="L23" i="101"/>
  <c r="L27" i="101"/>
  <c r="L31" i="101"/>
  <c r="F33" i="101"/>
  <c r="J33" i="101"/>
  <c r="E34" i="101"/>
  <c r="I34" i="101"/>
  <c r="L8" i="101"/>
  <c r="L12" i="101"/>
  <c r="M15" i="101"/>
  <c r="L16" i="101"/>
  <c r="L20" i="101"/>
  <c r="L24" i="101"/>
  <c r="L36" i="101" s="1"/>
  <c r="L28" i="101"/>
  <c r="G33" i="101"/>
  <c r="D36" i="101"/>
  <c r="M8" i="101"/>
  <c r="M37" i="101" s="1"/>
  <c r="L13" i="101"/>
  <c r="L21" i="101"/>
  <c r="L29" i="101"/>
  <c r="D33" i="101"/>
  <c r="H33" i="101"/>
  <c r="F35" i="101"/>
  <c r="M36" i="100"/>
  <c r="M8" i="100"/>
  <c r="M37" i="100" s="1"/>
  <c r="L11" i="100"/>
  <c r="L15" i="100"/>
  <c r="M18" i="100"/>
  <c r="M35" i="100" s="1"/>
  <c r="L19" i="100"/>
  <c r="L35" i="100" s="1"/>
  <c r="L23" i="100"/>
  <c r="L27" i="100"/>
  <c r="L31" i="100"/>
  <c r="F33" i="100"/>
  <c r="J33" i="100"/>
  <c r="E34" i="100"/>
  <c r="I34" i="100"/>
  <c r="L8" i="100"/>
  <c r="L12" i="100"/>
  <c r="M15" i="100"/>
  <c r="L16" i="100"/>
  <c r="L20" i="100"/>
  <c r="L24" i="100"/>
  <c r="L36" i="100" s="1"/>
  <c r="L28" i="100"/>
  <c r="G33" i="100"/>
  <c r="E35" i="100"/>
  <c r="D36" i="100"/>
  <c r="L21" i="100"/>
  <c r="L25" i="100"/>
  <c r="L29" i="100"/>
  <c r="D33" i="100"/>
  <c r="H33" i="100"/>
  <c r="M34" i="101" l="1"/>
  <c r="M33" i="101"/>
  <c r="L34" i="101"/>
  <c r="L33" i="101"/>
  <c r="L37" i="101"/>
  <c r="L37" i="100"/>
  <c r="M34" i="100"/>
  <c r="M33" i="100"/>
  <c r="L34" i="100"/>
  <c r="L33" i="100"/>
  <c r="C39" i="98" l="1"/>
  <c r="M31" i="98"/>
  <c r="L30" i="98"/>
  <c r="M29" i="98"/>
  <c r="L28" i="98"/>
  <c r="M28" i="98"/>
  <c r="M27" i="98"/>
  <c r="L26" i="98"/>
  <c r="M25" i="98"/>
  <c r="J36" i="98"/>
  <c r="I36" i="98"/>
  <c r="H36" i="98"/>
  <c r="G36" i="98"/>
  <c r="F36" i="98"/>
  <c r="E36" i="98"/>
  <c r="M24" i="98"/>
  <c r="M23" i="98"/>
  <c r="L22" i="98"/>
  <c r="M21" i="98"/>
  <c r="M20" i="98"/>
  <c r="M19" i="98"/>
  <c r="J35" i="98"/>
  <c r="I35" i="98"/>
  <c r="H35" i="98"/>
  <c r="G35" i="98"/>
  <c r="F35" i="98"/>
  <c r="E35" i="98"/>
  <c r="L18" i="98"/>
  <c r="L17" i="98"/>
  <c r="M17" i="98"/>
  <c r="M16" i="98"/>
  <c r="J34" i="98"/>
  <c r="I33" i="98"/>
  <c r="H34" i="98"/>
  <c r="G34" i="98"/>
  <c r="F34" i="98"/>
  <c r="E33" i="98"/>
  <c r="D34" i="98"/>
  <c r="L14" i="98"/>
  <c r="M13" i="98"/>
  <c r="M12" i="98"/>
  <c r="M11" i="98"/>
  <c r="L10" i="98"/>
  <c r="L9" i="98"/>
  <c r="M9" i="98"/>
  <c r="J37" i="98"/>
  <c r="I37" i="98"/>
  <c r="H37" i="98"/>
  <c r="G37" i="98"/>
  <c r="F37" i="98"/>
  <c r="E37" i="98"/>
  <c r="D37" i="98"/>
  <c r="C39" i="97"/>
  <c r="M31" i="97"/>
  <c r="L30" i="97"/>
  <c r="M29" i="97"/>
  <c r="M28" i="97"/>
  <c r="M27" i="97"/>
  <c r="L26" i="97"/>
  <c r="M25" i="97"/>
  <c r="J36" i="97"/>
  <c r="I36" i="97"/>
  <c r="H36" i="97"/>
  <c r="G36" i="97"/>
  <c r="F36" i="97"/>
  <c r="E36" i="97"/>
  <c r="M24" i="97"/>
  <c r="M23" i="97"/>
  <c r="L22" i="97"/>
  <c r="M21" i="97"/>
  <c r="M20" i="97"/>
  <c r="M19" i="97"/>
  <c r="J35" i="97"/>
  <c r="I35" i="97"/>
  <c r="H35" i="97"/>
  <c r="G35" i="97"/>
  <c r="F35" i="97"/>
  <c r="E35" i="97"/>
  <c r="L18" i="97"/>
  <c r="L17" i="97"/>
  <c r="M17" i="97"/>
  <c r="M16" i="97"/>
  <c r="J34" i="97"/>
  <c r="I33" i="97"/>
  <c r="H34" i="97"/>
  <c r="G34" i="97"/>
  <c r="F34" i="97"/>
  <c r="E33" i="97"/>
  <c r="D34" i="97"/>
  <c r="L14" i="97"/>
  <c r="L13" i="97"/>
  <c r="M13" i="97"/>
  <c r="M12" i="97"/>
  <c r="M11" i="97"/>
  <c r="L10" i="97"/>
  <c r="L9" i="97"/>
  <c r="M9" i="97"/>
  <c r="J37" i="97"/>
  <c r="I37" i="97"/>
  <c r="H37" i="97"/>
  <c r="G37" i="97"/>
  <c r="F37" i="97"/>
  <c r="E37" i="97"/>
  <c r="D37" i="97"/>
  <c r="X16" i="96"/>
  <c r="W16" i="96"/>
  <c r="Y16" i="96"/>
  <c r="X13" i="96"/>
  <c r="W13" i="96" s="1"/>
  <c r="V13" i="96" s="1"/>
  <c r="U13" i="96" s="1"/>
  <c r="T13" i="96" s="1"/>
  <c r="S13" i="96" s="1"/>
  <c r="R13" i="96" s="1"/>
  <c r="Q13" i="96" s="1"/>
  <c r="P13" i="96" s="1"/>
  <c r="AA12" i="96"/>
  <c r="Z12" i="96"/>
  <c r="Y12" i="96"/>
  <c r="X12" i="96"/>
  <c r="W12" i="96"/>
  <c r="V12" i="96"/>
  <c r="U12" i="96"/>
  <c r="T12" i="96"/>
  <c r="S12" i="96"/>
  <c r="R12" i="96"/>
  <c r="Q12" i="96"/>
  <c r="P12" i="96"/>
  <c r="V8" i="96"/>
  <c r="U8" i="96"/>
  <c r="T8" i="96"/>
  <c r="S8" i="96"/>
  <c r="R8" i="96"/>
  <c r="Q8" i="96"/>
  <c r="P8" i="96"/>
  <c r="M10" i="98" l="1"/>
  <c r="L11" i="98"/>
  <c r="M14" i="98"/>
  <c r="L15" i="98"/>
  <c r="M18" i="98"/>
  <c r="M35" i="98" s="1"/>
  <c r="L19" i="98"/>
  <c r="L35" i="98" s="1"/>
  <c r="M22" i="98"/>
  <c r="L23" i="98"/>
  <c r="M26" i="98"/>
  <c r="M36" i="98" s="1"/>
  <c r="L27" i="98"/>
  <c r="M30" i="98"/>
  <c r="L31" i="98"/>
  <c r="F33" i="98"/>
  <c r="J33" i="98"/>
  <c r="E34" i="98"/>
  <c r="I34" i="98"/>
  <c r="D35" i="98"/>
  <c r="L8" i="98"/>
  <c r="L12" i="98"/>
  <c r="M15" i="98"/>
  <c r="L16" i="98"/>
  <c r="L20" i="98"/>
  <c r="L24" i="98"/>
  <c r="G33" i="98"/>
  <c r="D36" i="98"/>
  <c r="M8" i="98"/>
  <c r="M37" i="98" s="1"/>
  <c r="L13" i="98"/>
  <c r="L21" i="98"/>
  <c r="L25" i="98"/>
  <c r="L29" i="98"/>
  <c r="D33" i="98"/>
  <c r="H33" i="98"/>
  <c r="M10" i="97"/>
  <c r="L11" i="97"/>
  <c r="M14" i="97"/>
  <c r="L15" i="97"/>
  <c r="M18" i="97"/>
  <c r="M35" i="97" s="1"/>
  <c r="L19" i="97"/>
  <c r="L35" i="97" s="1"/>
  <c r="M22" i="97"/>
  <c r="L23" i="97"/>
  <c r="M26" i="97"/>
  <c r="M36" i="97" s="1"/>
  <c r="L27" i="97"/>
  <c r="M30" i="97"/>
  <c r="L31" i="97"/>
  <c r="F33" i="97"/>
  <c r="J33" i="97"/>
  <c r="E34" i="97"/>
  <c r="I34" i="97"/>
  <c r="D35" i="97"/>
  <c r="L8" i="97"/>
  <c r="L12" i="97"/>
  <c r="M15" i="97"/>
  <c r="L16" i="97"/>
  <c r="L20" i="97"/>
  <c r="L24" i="97"/>
  <c r="L28" i="97"/>
  <c r="G33" i="97"/>
  <c r="D36" i="97"/>
  <c r="M8" i="97"/>
  <c r="L21" i="97"/>
  <c r="L25" i="97"/>
  <c r="L29" i="97"/>
  <c r="D33" i="97"/>
  <c r="H33" i="97"/>
  <c r="L37" i="98" l="1"/>
  <c r="M34" i="98"/>
  <c r="M33" i="98"/>
  <c r="L34" i="98"/>
  <c r="L33" i="98"/>
  <c r="L36" i="98"/>
  <c r="L37" i="97"/>
  <c r="M34" i="97"/>
  <c r="M33" i="97"/>
  <c r="L34" i="97"/>
  <c r="L33" i="97"/>
  <c r="M37" i="97"/>
  <c r="L36" i="97"/>
  <c r="C39" i="95" l="1"/>
  <c r="M31" i="95"/>
  <c r="L30" i="95"/>
  <c r="M30" i="95"/>
  <c r="M29" i="95"/>
  <c r="L28" i="95"/>
  <c r="M27" i="95"/>
  <c r="L26" i="95"/>
  <c r="M26" i="95"/>
  <c r="M25" i="95"/>
  <c r="J36" i="95"/>
  <c r="I36" i="95"/>
  <c r="H36" i="95"/>
  <c r="G36" i="95"/>
  <c r="F36" i="95"/>
  <c r="E36" i="95"/>
  <c r="D36" i="95"/>
  <c r="L23" i="95"/>
  <c r="M23" i="95"/>
  <c r="M22" i="95"/>
  <c r="M21" i="95"/>
  <c r="L20" i="95"/>
  <c r="L19" i="95"/>
  <c r="M19" i="95"/>
  <c r="J35" i="95"/>
  <c r="I35" i="95"/>
  <c r="H35" i="95"/>
  <c r="G35" i="95"/>
  <c r="F35" i="95"/>
  <c r="E35" i="95"/>
  <c r="D35" i="95"/>
  <c r="M17" i="95"/>
  <c r="L16" i="95"/>
  <c r="J34" i="95"/>
  <c r="I34" i="95"/>
  <c r="H34" i="95"/>
  <c r="G33" i="95"/>
  <c r="F34" i="95"/>
  <c r="E34" i="95"/>
  <c r="M15" i="95"/>
  <c r="M14" i="95"/>
  <c r="M13" i="95"/>
  <c r="L12" i="95"/>
  <c r="L11" i="95"/>
  <c r="M11" i="95"/>
  <c r="M10" i="95"/>
  <c r="M9" i="95"/>
  <c r="J37" i="95"/>
  <c r="I37" i="95"/>
  <c r="H37" i="95"/>
  <c r="G37" i="95"/>
  <c r="F37" i="95"/>
  <c r="E37" i="95"/>
  <c r="L8" i="95"/>
  <c r="C39" i="94"/>
  <c r="M31" i="94"/>
  <c r="L30" i="94"/>
  <c r="M30" i="94"/>
  <c r="M29" i="94"/>
  <c r="L28" i="94"/>
  <c r="M27" i="94"/>
  <c r="L26" i="94"/>
  <c r="M26" i="94"/>
  <c r="M25" i="94"/>
  <c r="J36" i="94"/>
  <c r="I36" i="94"/>
  <c r="H36" i="94"/>
  <c r="G36" i="94"/>
  <c r="F36" i="94"/>
  <c r="E36" i="94"/>
  <c r="D36" i="94"/>
  <c r="M23" i="94"/>
  <c r="L22" i="94"/>
  <c r="M22" i="94"/>
  <c r="M21" i="94"/>
  <c r="L20" i="94"/>
  <c r="M19" i="94"/>
  <c r="J35" i="94"/>
  <c r="I35" i="94"/>
  <c r="H35" i="94"/>
  <c r="G35" i="94"/>
  <c r="F35" i="94"/>
  <c r="E35" i="94"/>
  <c r="D35" i="94"/>
  <c r="M17" i="94"/>
  <c r="L16" i="94"/>
  <c r="J34" i="94"/>
  <c r="I34" i="94"/>
  <c r="H34" i="94"/>
  <c r="G33" i="94"/>
  <c r="F34" i="94"/>
  <c r="E34" i="94"/>
  <c r="M15" i="94"/>
  <c r="M14" i="94"/>
  <c r="M13" i="94"/>
  <c r="L12" i="94"/>
  <c r="M11" i="94"/>
  <c r="M10" i="94"/>
  <c r="M9" i="94"/>
  <c r="J37" i="94"/>
  <c r="I37" i="94"/>
  <c r="H37" i="94"/>
  <c r="G37" i="94"/>
  <c r="F37" i="94"/>
  <c r="E37" i="94"/>
  <c r="L8" i="94"/>
  <c r="X16" i="93"/>
  <c r="W16" i="93"/>
  <c r="Y16" i="93"/>
  <c r="X13" i="93"/>
  <c r="W13" i="93"/>
  <c r="V13" i="93"/>
  <c r="U13" i="93" s="1"/>
  <c r="T13" i="93" s="1"/>
  <c r="S13" i="93" s="1"/>
  <c r="R13" i="93" s="1"/>
  <c r="Q13" i="93" s="1"/>
  <c r="P13" i="93" s="1"/>
  <c r="AA12" i="93"/>
  <c r="Z12" i="93"/>
  <c r="Y12" i="93"/>
  <c r="X12" i="93"/>
  <c r="W12" i="93"/>
  <c r="U12" i="93"/>
  <c r="T12" i="93"/>
  <c r="S12" i="93"/>
  <c r="R12" i="93"/>
  <c r="Q12" i="93"/>
  <c r="P12" i="93"/>
  <c r="V8" i="93"/>
  <c r="U8" i="93"/>
  <c r="T8" i="93"/>
  <c r="S8" i="93"/>
  <c r="R8" i="93"/>
  <c r="Q8" i="93"/>
  <c r="P8" i="93"/>
  <c r="M8" i="95" l="1"/>
  <c r="L9" i="95"/>
  <c r="M12" i="95"/>
  <c r="L13" i="95"/>
  <c r="M16" i="95"/>
  <c r="M34" i="95" s="1"/>
  <c r="L17" i="95"/>
  <c r="M20" i="95"/>
  <c r="L21" i="95"/>
  <c r="M24" i="95"/>
  <c r="M36" i="95" s="1"/>
  <c r="L25" i="95"/>
  <c r="M28" i="95"/>
  <c r="L29" i="95"/>
  <c r="D33" i="95"/>
  <c r="H33" i="95"/>
  <c r="G34" i="95"/>
  <c r="D37" i="95"/>
  <c r="L10" i="95"/>
  <c r="L37" i="95" s="1"/>
  <c r="L14" i="95"/>
  <c r="L18" i="95"/>
  <c r="L22" i="95"/>
  <c r="E33" i="95"/>
  <c r="I33" i="95"/>
  <c r="D34" i="95"/>
  <c r="L15" i="95"/>
  <c r="M18" i="95"/>
  <c r="M35" i="95" s="1"/>
  <c r="L27" i="95"/>
  <c r="L31" i="95"/>
  <c r="F33" i="95"/>
  <c r="J33" i="95"/>
  <c r="L24" i="95"/>
  <c r="L36" i="95" s="1"/>
  <c r="M8" i="94"/>
  <c r="L9" i="94"/>
  <c r="L37" i="94" s="1"/>
  <c r="M12" i="94"/>
  <c r="L13" i="94"/>
  <c r="M16" i="94"/>
  <c r="M34" i="94" s="1"/>
  <c r="L17" i="94"/>
  <c r="M20" i="94"/>
  <c r="L21" i="94"/>
  <c r="M24" i="94"/>
  <c r="M36" i="94" s="1"/>
  <c r="L25" i="94"/>
  <c r="M28" i="94"/>
  <c r="L29" i="94"/>
  <c r="D33" i="94"/>
  <c r="H33" i="94"/>
  <c r="G34" i="94"/>
  <c r="D37" i="94"/>
  <c r="L10" i="94"/>
  <c r="L14" i="94"/>
  <c r="L18" i="94"/>
  <c r="E33" i="94"/>
  <c r="I33" i="94"/>
  <c r="D34" i="94"/>
  <c r="L11" i="94"/>
  <c r="L15" i="94"/>
  <c r="M18" i="94"/>
  <c r="M35" i="94" s="1"/>
  <c r="L19" i="94"/>
  <c r="L23" i="94"/>
  <c r="L27" i="94"/>
  <c r="L31" i="94"/>
  <c r="F33" i="94"/>
  <c r="J33" i="94"/>
  <c r="L24" i="94"/>
  <c r="L36" i="94" s="1"/>
  <c r="M37" i="95" l="1"/>
  <c r="L33" i="95"/>
  <c r="L34" i="95"/>
  <c r="L35" i="95"/>
  <c r="M33" i="95"/>
  <c r="M37" i="94"/>
  <c r="L33" i="94"/>
  <c r="L34" i="94"/>
  <c r="M33" i="94"/>
  <c r="L35" i="94"/>
  <c r="C39" i="92" l="1"/>
  <c r="M31" i="92"/>
  <c r="L30" i="92"/>
  <c r="M30" i="92"/>
  <c r="M29" i="92"/>
  <c r="M28" i="92"/>
  <c r="M27" i="92"/>
  <c r="L26" i="92"/>
  <c r="M26" i="92"/>
  <c r="L25" i="92"/>
  <c r="M25" i="92"/>
  <c r="J36" i="92"/>
  <c r="I36" i="92"/>
  <c r="H36" i="92"/>
  <c r="G36" i="92"/>
  <c r="F36" i="92"/>
  <c r="E36" i="92"/>
  <c r="M24" i="92"/>
  <c r="M23" i="92"/>
  <c r="L22" i="92"/>
  <c r="M22" i="92"/>
  <c r="L21" i="92"/>
  <c r="M21" i="92"/>
  <c r="M20" i="92"/>
  <c r="M19" i="92"/>
  <c r="J35" i="92"/>
  <c r="I35" i="92"/>
  <c r="H35" i="92"/>
  <c r="G35" i="92"/>
  <c r="F35" i="92"/>
  <c r="L18" i="92"/>
  <c r="D35" i="92"/>
  <c r="L17" i="92"/>
  <c r="M17" i="92"/>
  <c r="M16" i="92"/>
  <c r="J34" i="92"/>
  <c r="I33" i="92"/>
  <c r="H34" i="92"/>
  <c r="G34" i="92"/>
  <c r="F34" i="92"/>
  <c r="E33" i="92"/>
  <c r="D34" i="92"/>
  <c r="L14" i="92"/>
  <c r="M14" i="92"/>
  <c r="L13" i="92"/>
  <c r="M13" i="92"/>
  <c r="M12" i="92"/>
  <c r="M11" i="92"/>
  <c r="L10" i="92"/>
  <c r="M10" i="92"/>
  <c r="L9" i="92"/>
  <c r="M9" i="92"/>
  <c r="J37" i="92"/>
  <c r="I37" i="92"/>
  <c r="H37" i="92"/>
  <c r="G37" i="92"/>
  <c r="F37" i="92"/>
  <c r="E37" i="92"/>
  <c r="D37" i="92"/>
  <c r="C39" i="91"/>
  <c r="M31" i="91"/>
  <c r="L30" i="91"/>
  <c r="M29" i="91"/>
  <c r="M28" i="91"/>
  <c r="M27" i="91"/>
  <c r="L26" i="91"/>
  <c r="L25" i="91"/>
  <c r="M25" i="91"/>
  <c r="J36" i="91"/>
  <c r="I36" i="91"/>
  <c r="H36" i="91"/>
  <c r="G36" i="91"/>
  <c r="F36" i="91"/>
  <c r="E36" i="91"/>
  <c r="M24" i="91"/>
  <c r="M23" i="91"/>
  <c r="L22" i="91"/>
  <c r="L21" i="91"/>
  <c r="M21" i="91"/>
  <c r="M20" i="91"/>
  <c r="M19" i="91"/>
  <c r="J35" i="91"/>
  <c r="I35" i="91"/>
  <c r="H35" i="91"/>
  <c r="G35" i="91"/>
  <c r="F35" i="91"/>
  <c r="E35" i="91"/>
  <c r="L18" i="91"/>
  <c r="L17" i="91"/>
  <c r="M17" i="91"/>
  <c r="L16" i="91"/>
  <c r="M16" i="91"/>
  <c r="J34" i="91"/>
  <c r="I33" i="91"/>
  <c r="H34" i="91"/>
  <c r="G34" i="91"/>
  <c r="F34" i="91"/>
  <c r="E33" i="91"/>
  <c r="D34" i="91"/>
  <c r="L14" i="91"/>
  <c r="L13" i="91"/>
  <c r="M13" i="91"/>
  <c r="L12" i="91"/>
  <c r="M12" i="91"/>
  <c r="M11" i="91"/>
  <c r="L10" i="91"/>
  <c r="L9" i="91"/>
  <c r="M9" i="91"/>
  <c r="J37" i="91"/>
  <c r="I37" i="91"/>
  <c r="H37" i="91"/>
  <c r="G37" i="91"/>
  <c r="F37" i="91"/>
  <c r="E37" i="91"/>
  <c r="D37" i="91"/>
  <c r="X16" i="90"/>
  <c r="W16" i="90"/>
  <c r="Y16" i="90"/>
  <c r="X13" i="90"/>
  <c r="W13" i="90" s="1"/>
  <c r="V13" i="90" s="1"/>
  <c r="U13" i="90" s="1"/>
  <c r="T13" i="90" s="1"/>
  <c r="S13" i="90" s="1"/>
  <c r="R13" i="90" s="1"/>
  <c r="Q13" i="90" s="1"/>
  <c r="P13" i="90" s="1"/>
  <c r="AA12" i="90"/>
  <c r="Z12" i="90"/>
  <c r="Y12" i="90"/>
  <c r="X12" i="90"/>
  <c r="W12" i="90"/>
  <c r="V12" i="90"/>
  <c r="U12" i="90"/>
  <c r="T12" i="90"/>
  <c r="S12" i="90"/>
  <c r="R12" i="90"/>
  <c r="Q12" i="90"/>
  <c r="P12" i="90"/>
  <c r="V8" i="90"/>
  <c r="U8" i="90"/>
  <c r="T8" i="90"/>
  <c r="S8" i="90"/>
  <c r="R8" i="90"/>
  <c r="Q8" i="90"/>
  <c r="P8" i="90"/>
  <c r="M36" i="92" l="1"/>
  <c r="M8" i="92"/>
  <c r="M37" i="92" s="1"/>
  <c r="L11" i="92"/>
  <c r="L15" i="92"/>
  <c r="M18" i="92"/>
  <c r="M35" i="92" s="1"/>
  <c r="L19" i="92"/>
  <c r="L35" i="92" s="1"/>
  <c r="L23" i="92"/>
  <c r="L27" i="92"/>
  <c r="L31" i="92"/>
  <c r="F33" i="92"/>
  <c r="J33" i="92"/>
  <c r="E34" i="92"/>
  <c r="I34" i="92"/>
  <c r="L8" i="92"/>
  <c r="L12" i="92"/>
  <c r="M15" i="92"/>
  <c r="L16" i="92"/>
  <c r="L20" i="92"/>
  <c r="L24" i="92"/>
  <c r="L36" i="92" s="1"/>
  <c r="L28" i="92"/>
  <c r="G33" i="92"/>
  <c r="E35" i="92"/>
  <c r="D36" i="92"/>
  <c r="L29" i="92"/>
  <c r="D33" i="92"/>
  <c r="H33" i="92"/>
  <c r="M10" i="91"/>
  <c r="L11" i="91"/>
  <c r="M14" i="91"/>
  <c r="L15" i="91"/>
  <c r="M18" i="91"/>
  <c r="M35" i="91" s="1"/>
  <c r="L19" i="91"/>
  <c r="L35" i="91" s="1"/>
  <c r="M22" i="91"/>
  <c r="L23" i="91"/>
  <c r="M26" i="91"/>
  <c r="M36" i="91" s="1"/>
  <c r="L27" i="91"/>
  <c r="M30" i="91"/>
  <c r="L31" i="91"/>
  <c r="F33" i="91"/>
  <c r="J33" i="91"/>
  <c r="E34" i="91"/>
  <c r="I34" i="91"/>
  <c r="D35" i="91"/>
  <c r="L8" i="91"/>
  <c r="M15" i="91"/>
  <c r="L20" i="91"/>
  <c r="L24" i="91"/>
  <c r="L36" i="91" s="1"/>
  <c r="L28" i="91"/>
  <c r="G33" i="91"/>
  <c r="D36" i="91"/>
  <c r="M8" i="91"/>
  <c r="M37" i="91" s="1"/>
  <c r="L29" i="91"/>
  <c r="D33" i="91"/>
  <c r="H33" i="91"/>
  <c r="L37" i="92" l="1"/>
  <c r="M34" i="92"/>
  <c r="M33" i="92"/>
  <c r="L34" i="92"/>
  <c r="L33" i="92"/>
  <c r="L37" i="91"/>
  <c r="L34" i="91"/>
  <c r="L33" i="91"/>
  <c r="M34" i="91"/>
  <c r="M33" i="91"/>
  <c r="C39" i="89" l="1"/>
  <c r="M31" i="89"/>
  <c r="L30" i="89"/>
  <c r="M29" i="89"/>
  <c r="M28" i="89"/>
  <c r="M27" i="89"/>
  <c r="L26" i="89"/>
  <c r="M25" i="89"/>
  <c r="J36" i="89"/>
  <c r="I36" i="89"/>
  <c r="H36" i="89"/>
  <c r="G36" i="89"/>
  <c r="F36" i="89"/>
  <c r="E36" i="89"/>
  <c r="M24" i="89"/>
  <c r="M23" i="89"/>
  <c r="L22" i="89"/>
  <c r="L21" i="89"/>
  <c r="M21" i="89"/>
  <c r="M20" i="89"/>
  <c r="M19" i="89"/>
  <c r="J35" i="89"/>
  <c r="I35" i="89"/>
  <c r="H35" i="89"/>
  <c r="G35" i="89"/>
  <c r="F35" i="89"/>
  <c r="E35" i="89"/>
  <c r="L18" i="89"/>
  <c r="L17" i="89"/>
  <c r="M17" i="89"/>
  <c r="M16" i="89"/>
  <c r="J34" i="89"/>
  <c r="I33" i="89"/>
  <c r="H34" i="89"/>
  <c r="G34" i="89"/>
  <c r="F34" i="89"/>
  <c r="E33" i="89"/>
  <c r="D34" i="89"/>
  <c r="L14" i="89"/>
  <c r="L13" i="89"/>
  <c r="M13" i="89"/>
  <c r="M12" i="89"/>
  <c r="M11" i="89"/>
  <c r="L10" i="89"/>
  <c r="L9" i="89"/>
  <c r="M9" i="89"/>
  <c r="J37" i="89"/>
  <c r="I37" i="89"/>
  <c r="H37" i="89"/>
  <c r="G37" i="89"/>
  <c r="F37" i="89"/>
  <c r="E37" i="89"/>
  <c r="D37" i="89"/>
  <c r="C39" i="88"/>
  <c r="M31" i="88"/>
  <c r="L30" i="88"/>
  <c r="M29" i="88"/>
  <c r="M28" i="88"/>
  <c r="M27" i="88"/>
  <c r="L26" i="88"/>
  <c r="M26" i="88"/>
  <c r="M25" i="88"/>
  <c r="J36" i="88"/>
  <c r="I36" i="88"/>
  <c r="H36" i="88"/>
  <c r="G36" i="88"/>
  <c r="F36" i="88"/>
  <c r="E36" i="88"/>
  <c r="M24" i="88"/>
  <c r="M23" i="88"/>
  <c r="L22" i="88"/>
  <c r="M22" i="88"/>
  <c r="M21" i="88"/>
  <c r="M20" i="88"/>
  <c r="M19" i="88"/>
  <c r="J35" i="88"/>
  <c r="I35" i="88"/>
  <c r="H35" i="88"/>
  <c r="G35" i="88"/>
  <c r="F35" i="88"/>
  <c r="L18" i="88"/>
  <c r="D35" i="88"/>
  <c r="L17" i="88"/>
  <c r="M17" i="88"/>
  <c r="M16" i="88"/>
  <c r="J34" i="88"/>
  <c r="I33" i="88"/>
  <c r="H34" i="88"/>
  <c r="G34" i="88"/>
  <c r="F34" i="88"/>
  <c r="E33" i="88"/>
  <c r="D34" i="88"/>
  <c r="L14" i="88"/>
  <c r="M14" i="88"/>
  <c r="L13" i="88"/>
  <c r="M13" i="88"/>
  <c r="M12" i="88"/>
  <c r="M11" i="88"/>
  <c r="L10" i="88"/>
  <c r="M10" i="88"/>
  <c r="L9" i="88"/>
  <c r="M9" i="88"/>
  <c r="J37" i="88"/>
  <c r="I37" i="88"/>
  <c r="H37" i="88"/>
  <c r="G37" i="88"/>
  <c r="F37" i="88"/>
  <c r="E37" i="88"/>
  <c r="D37" i="88"/>
  <c r="X16" i="87"/>
  <c r="W16" i="87"/>
  <c r="Y16" i="87"/>
  <c r="X13" i="87"/>
  <c r="W13" i="87" s="1"/>
  <c r="V13" i="87" s="1"/>
  <c r="U13" i="87" s="1"/>
  <c r="T13" i="87" s="1"/>
  <c r="S13" i="87" s="1"/>
  <c r="R13" i="87" s="1"/>
  <c r="Q13" i="87" s="1"/>
  <c r="P13" i="87" s="1"/>
  <c r="X12" i="87"/>
  <c r="W12" i="87"/>
  <c r="V12" i="87"/>
  <c r="T12" i="87"/>
  <c r="S12" i="87"/>
  <c r="R12" i="87"/>
  <c r="Q12" i="87"/>
  <c r="P12" i="87"/>
  <c r="V8" i="87"/>
  <c r="U8" i="87"/>
  <c r="T8" i="87"/>
  <c r="S8" i="87"/>
  <c r="R8" i="87"/>
  <c r="Q8" i="87"/>
  <c r="P8" i="87"/>
  <c r="M10" i="89" l="1"/>
  <c r="L11" i="89"/>
  <c r="M14" i="89"/>
  <c r="L15" i="89"/>
  <c r="M18" i="89"/>
  <c r="L19" i="89"/>
  <c r="L35" i="89" s="1"/>
  <c r="M22" i="89"/>
  <c r="L23" i="89"/>
  <c r="M26" i="89"/>
  <c r="M36" i="89" s="1"/>
  <c r="L27" i="89"/>
  <c r="M30" i="89"/>
  <c r="L31" i="89"/>
  <c r="F33" i="89"/>
  <c r="J33" i="89"/>
  <c r="E34" i="89"/>
  <c r="I34" i="89"/>
  <c r="D35" i="89"/>
  <c r="L8" i="89"/>
  <c r="L37" i="89" s="1"/>
  <c r="L12" i="89"/>
  <c r="M15" i="89"/>
  <c r="L16" i="89"/>
  <c r="L20" i="89"/>
  <c r="L24" i="89"/>
  <c r="L36" i="89" s="1"/>
  <c r="L28" i="89"/>
  <c r="G33" i="89"/>
  <c r="D36" i="89"/>
  <c r="M8" i="89"/>
  <c r="M37" i="89" s="1"/>
  <c r="L25" i="89"/>
  <c r="L29" i="89"/>
  <c r="D33" i="89"/>
  <c r="H33" i="89"/>
  <c r="M36" i="88"/>
  <c r="L11" i="88"/>
  <c r="L15" i="88"/>
  <c r="M18" i="88"/>
  <c r="M35" i="88" s="1"/>
  <c r="L19" i="88"/>
  <c r="L35" i="88" s="1"/>
  <c r="L23" i="88"/>
  <c r="L27" i="88"/>
  <c r="M30" i="88"/>
  <c r="L31" i="88"/>
  <c r="F33" i="88"/>
  <c r="J33" i="88"/>
  <c r="E34" i="88"/>
  <c r="I34" i="88"/>
  <c r="L8" i="88"/>
  <c r="L12" i="88"/>
  <c r="M15" i="88"/>
  <c r="L16" i="88"/>
  <c r="L20" i="88"/>
  <c r="L24" i="88"/>
  <c r="L28" i="88"/>
  <c r="G33" i="88"/>
  <c r="E35" i="88"/>
  <c r="D36" i="88"/>
  <c r="M8" i="88"/>
  <c r="M37" i="88" s="1"/>
  <c r="L21" i="88"/>
  <c r="L25" i="88"/>
  <c r="L29" i="88"/>
  <c r="D33" i="88"/>
  <c r="H33" i="88"/>
  <c r="M35" i="89" l="1"/>
  <c r="M34" i="89"/>
  <c r="M33" i="89"/>
  <c r="L34" i="89"/>
  <c r="L33" i="89"/>
  <c r="L36" i="88"/>
  <c r="L34" i="88"/>
  <c r="L33" i="88"/>
  <c r="L37" i="88"/>
  <c r="M34" i="88"/>
  <c r="M33" i="88"/>
  <c r="C39" i="86" l="1"/>
  <c r="M31" i="86"/>
  <c r="L30" i="86"/>
  <c r="M30" i="86"/>
  <c r="M29" i="86"/>
  <c r="L28" i="86"/>
  <c r="M27" i="86"/>
  <c r="L26" i="86"/>
  <c r="M26" i="86"/>
  <c r="M25" i="86"/>
  <c r="J36" i="86"/>
  <c r="I36" i="86"/>
  <c r="H36" i="86"/>
  <c r="G36" i="86"/>
  <c r="F36" i="86"/>
  <c r="L24" i="86"/>
  <c r="D36" i="86"/>
  <c r="M23" i="86"/>
  <c r="M22" i="86"/>
  <c r="M21" i="86"/>
  <c r="L20" i="86"/>
  <c r="M20" i="86"/>
  <c r="L19" i="86"/>
  <c r="M19" i="86"/>
  <c r="J35" i="86"/>
  <c r="I35" i="86"/>
  <c r="H35" i="86"/>
  <c r="G35" i="86"/>
  <c r="F35" i="86"/>
  <c r="E35" i="86"/>
  <c r="D35" i="86"/>
  <c r="M17" i="86"/>
  <c r="L16" i="86"/>
  <c r="J34" i="86"/>
  <c r="I34" i="86"/>
  <c r="H34" i="86"/>
  <c r="G33" i="86"/>
  <c r="F34" i="86"/>
  <c r="E34" i="86"/>
  <c r="M15" i="86"/>
  <c r="M14" i="86"/>
  <c r="M13" i="86"/>
  <c r="L12" i="86"/>
  <c r="M12" i="86"/>
  <c r="L11" i="86"/>
  <c r="M11" i="86"/>
  <c r="M10" i="86"/>
  <c r="M9" i="86"/>
  <c r="J37" i="86"/>
  <c r="I37" i="86"/>
  <c r="H37" i="86"/>
  <c r="G37" i="86"/>
  <c r="F37" i="86"/>
  <c r="E37" i="86"/>
  <c r="L8" i="86"/>
  <c r="C39" i="85"/>
  <c r="M31" i="85"/>
  <c r="L30" i="85"/>
  <c r="M30" i="85"/>
  <c r="M29" i="85"/>
  <c r="L28" i="85"/>
  <c r="M27" i="85"/>
  <c r="L26" i="85"/>
  <c r="M26" i="85"/>
  <c r="M25" i="85"/>
  <c r="J36" i="85"/>
  <c r="I36" i="85"/>
  <c r="H36" i="85"/>
  <c r="G36" i="85"/>
  <c r="F36" i="85"/>
  <c r="E36" i="85"/>
  <c r="D36" i="85"/>
  <c r="M23" i="85"/>
  <c r="L22" i="85"/>
  <c r="M22" i="85"/>
  <c r="M21" i="85"/>
  <c r="L20" i="85"/>
  <c r="L19" i="85"/>
  <c r="M19" i="85"/>
  <c r="J35" i="85"/>
  <c r="I35" i="85"/>
  <c r="H35" i="85"/>
  <c r="G35" i="85"/>
  <c r="F35" i="85"/>
  <c r="E35" i="85"/>
  <c r="D35" i="85"/>
  <c r="M17" i="85"/>
  <c r="L16" i="85"/>
  <c r="J34" i="85"/>
  <c r="I34" i="85"/>
  <c r="H34" i="85"/>
  <c r="G33" i="85"/>
  <c r="F34" i="85"/>
  <c r="E34" i="85"/>
  <c r="M15" i="85"/>
  <c r="M14" i="85"/>
  <c r="M13" i="85"/>
  <c r="L12" i="85"/>
  <c r="L11" i="85"/>
  <c r="M11" i="85"/>
  <c r="M10" i="85"/>
  <c r="M9" i="85"/>
  <c r="J37" i="85"/>
  <c r="I37" i="85"/>
  <c r="H37" i="85"/>
  <c r="G37" i="85"/>
  <c r="F37" i="85"/>
  <c r="E37" i="85"/>
  <c r="L8" i="85"/>
  <c r="X16" i="84"/>
  <c r="W16" i="84"/>
  <c r="Y16" i="84"/>
  <c r="X13" i="84"/>
  <c r="W13" i="84"/>
  <c r="V13" i="84"/>
  <c r="U13" i="84" s="1"/>
  <c r="T13" i="84" s="1"/>
  <c r="S13" i="84" s="1"/>
  <c r="R13" i="84" s="1"/>
  <c r="Q13" i="84" s="1"/>
  <c r="P13" i="84" s="1"/>
  <c r="AA12" i="84"/>
  <c r="Z12" i="84"/>
  <c r="Y12" i="84"/>
  <c r="X12" i="84"/>
  <c r="W12" i="84"/>
  <c r="V12" i="84"/>
  <c r="U12" i="84"/>
  <c r="T12" i="84"/>
  <c r="S12" i="84"/>
  <c r="V8" i="84"/>
  <c r="U8" i="84"/>
  <c r="T8" i="84"/>
  <c r="S8" i="84"/>
  <c r="R8" i="84"/>
  <c r="Q8" i="84"/>
  <c r="P8" i="84"/>
  <c r="M8" i="86" l="1"/>
  <c r="L9" i="86"/>
  <c r="L37" i="86" s="1"/>
  <c r="L13" i="86"/>
  <c r="M16" i="86"/>
  <c r="M34" i="86" s="1"/>
  <c r="L17" i="86"/>
  <c r="L21" i="86"/>
  <c r="M24" i="86"/>
  <c r="M36" i="86" s="1"/>
  <c r="L25" i="86"/>
  <c r="L36" i="86" s="1"/>
  <c r="M28" i="86"/>
  <c r="L29" i="86"/>
  <c r="D33" i="86"/>
  <c r="H33" i="86"/>
  <c r="G34" i="86"/>
  <c r="E36" i="86"/>
  <c r="D37" i="86"/>
  <c r="L10" i="86"/>
  <c r="L14" i="86"/>
  <c r="L18" i="86"/>
  <c r="L22" i="86"/>
  <c r="E33" i="86"/>
  <c r="I33" i="86"/>
  <c r="D34" i="86"/>
  <c r="L15" i="86"/>
  <c r="M18" i="86"/>
  <c r="M35" i="86" s="1"/>
  <c r="L23" i="86"/>
  <c r="L27" i="86"/>
  <c r="L31" i="86"/>
  <c r="F33" i="86"/>
  <c r="J33" i="86"/>
  <c r="M8" i="85"/>
  <c r="L9" i="85"/>
  <c r="L37" i="85" s="1"/>
  <c r="M12" i="85"/>
  <c r="L13" i="85"/>
  <c r="M16" i="85"/>
  <c r="M34" i="85" s="1"/>
  <c r="L17" i="85"/>
  <c r="M20" i="85"/>
  <c r="L21" i="85"/>
  <c r="M24" i="85"/>
  <c r="M36" i="85" s="1"/>
  <c r="L25" i="85"/>
  <c r="M28" i="85"/>
  <c r="L29" i="85"/>
  <c r="D33" i="85"/>
  <c r="H33" i="85"/>
  <c r="G34" i="85"/>
  <c r="D37" i="85"/>
  <c r="L10" i="85"/>
  <c r="L14" i="85"/>
  <c r="L18" i="85"/>
  <c r="E33" i="85"/>
  <c r="I33" i="85"/>
  <c r="D34" i="85"/>
  <c r="L15" i="85"/>
  <c r="M18" i="85"/>
  <c r="M35" i="85" s="1"/>
  <c r="L23" i="85"/>
  <c r="L27" i="85"/>
  <c r="L31" i="85"/>
  <c r="F33" i="85"/>
  <c r="J33" i="85"/>
  <c r="L24" i="85"/>
  <c r="L36" i="85" s="1"/>
  <c r="L33" i="86" l="1"/>
  <c r="L34" i="86"/>
  <c r="M33" i="86"/>
  <c r="L35" i="86"/>
  <c r="M37" i="86"/>
  <c r="M37" i="85"/>
  <c r="M33" i="85"/>
  <c r="L33" i="85"/>
  <c r="L34" i="85"/>
  <c r="L35" i="85"/>
  <c r="C39" i="83" l="1"/>
  <c r="M31" i="83"/>
  <c r="L30" i="83"/>
  <c r="M30" i="83"/>
  <c r="M29" i="83"/>
  <c r="M28" i="83"/>
  <c r="M27" i="83"/>
  <c r="L26" i="83"/>
  <c r="M26" i="83"/>
  <c r="M25" i="83"/>
  <c r="J36" i="83"/>
  <c r="I36" i="83"/>
  <c r="H36" i="83"/>
  <c r="G36" i="83"/>
  <c r="F36" i="83"/>
  <c r="E36" i="83"/>
  <c r="M24" i="83"/>
  <c r="M23" i="83"/>
  <c r="L22" i="83"/>
  <c r="M21" i="83"/>
  <c r="M20" i="83"/>
  <c r="M19" i="83"/>
  <c r="J35" i="83"/>
  <c r="I35" i="83"/>
  <c r="H35" i="83"/>
  <c r="G35" i="83"/>
  <c r="F35" i="83"/>
  <c r="E35" i="83"/>
  <c r="L18" i="83"/>
  <c r="L17" i="83"/>
  <c r="M17" i="83"/>
  <c r="M16" i="83"/>
  <c r="J34" i="83"/>
  <c r="I33" i="83"/>
  <c r="H34" i="83"/>
  <c r="G34" i="83"/>
  <c r="F34" i="83"/>
  <c r="E33" i="83"/>
  <c r="D34" i="83"/>
  <c r="L14" i="83"/>
  <c r="L13" i="83"/>
  <c r="M13" i="83"/>
  <c r="M12" i="83"/>
  <c r="M11" i="83"/>
  <c r="L10" i="83"/>
  <c r="L9" i="83"/>
  <c r="M9" i="83"/>
  <c r="J37" i="83"/>
  <c r="I37" i="83"/>
  <c r="H37" i="83"/>
  <c r="G37" i="83"/>
  <c r="F37" i="83"/>
  <c r="E37" i="83"/>
  <c r="D37" i="83"/>
  <c r="C39" i="82"/>
  <c r="M31" i="82"/>
  <c r="L30" i="82"/>
  <c r="M29" i="82"/>
  <c r="M28" i="82"/>
  <c r="M27" i="82"/>
  <c r="L26" i="82"/>
  <c r="M25" i="82"/>
  <c r="J36" i="82"/>
  <c r="I36" i="82"/>
  <c r="H36" i="82"/>
  <c r="G36" i="82"/>
  <c r="F36" i="82"/>
  <c r="E36" i="82"/>
  <c r="M24" i="82"/>
  <c r="M23" i="82"/>
  <c r="L22" i="82"/>
  <c r="L21" i="82"/>
  <c r="M21" i="82"/>
  <c r="M20" i="82"/>
  <c r="M19" i="82"/>
  <c r="J35" i="82"/>
  <c r="I35" i="82"/>
  <c r="H35" i="82"/>
  <c r="G35" i="82"/>
  <c r="F35" i="82"/>
  <c r="E35" i="82"/>
  <c r="L18" i="82"/>
  <c r="L17" i="82"/>
  <c r="M17" i="82"/>
  <c r="M16" i="82"/>
  <c r="J34" i="82"/>
  <c r="I33" i="82"/>
  <c r="H34" i="82"/>
  <c r="G34" i="82"/>
  <c r="F34" i="82"/>
  <c r="E33" i="82"/>
  <c r="D34" i="82"/>
  <c r="L14" i="82"/>
  <c r="L13" i="82"/>
  <c r="M13" i="82"/>
  <c r="M12" i="82"/>
  <c r="M11" i="82"/>
  <c r="L10" i="82"/>
  <c r="L9" i="82"/>
  <c r="M9" i="82"/>
  <c r="J37" i="82"/>
  <c r="I37" i="82"/>
  <c r="H37" i="82"/>
  <c r="G37" i="82"/>
  <c r="F37" i="82"/>
  <c r="E37" i="82"/>
  <c r="D37" i="82"/>
  <c r="X16" i="81"/>
  <c r="W16" i="81"/>
  <c r="Y16" i="81"/>
  <c r="X13" i="81"/>
  <c r="W13" i="81"/>
  <c r="V13" i="81"/>
  <c r="U13" i="81" s="1"/>
  <c r="T13" i="81" s="1"/>
  <c r="S13" i="81" s="1"/>
  <c r="R13" i="81" s="1"/>
  <c r="Q13" i="81" s="1"/>
  <c r="P13" i="81" s="1"/>
  <c r="AA12" i="81"/>
  <c r="Z12" i="81"/>
  <c r="Y12" i="81"/>
  <c r="X12" i="81"/>
  <c r="W12" i="81"/>
  <c r="V12" i="81"/>
  <c r="U12" i="81"/>
  <c r="T12" i="81"/>
  <c r="S12" i="81"/>
  <c r="R12" i="81"/>
  <c r="Q12" i="81"/>
  <c r="P12" i="81"/>
  <c r="V8" i="81"/>
  <c r="U8" i="81"/>
  <c r="T8" i="81"/>
  <c r="S8" i="81"/>
  <c r="R8" i="81"/>
  <c r="Q8" i="81"/>
  <c r="P8" i="81"/>
  <c r="M36" i="83" l="1"/>
  <c r="M10" i="83"/>
  <c r="L11" i="83"/>
  <c r="M14" i="83"/>
  <c r="L15" i="83"/>
  <c r="M18" i="83"/>
  <c r="M35" i="83" s="1"/>
  <c r="L19" i="83"/>
  <c r="L35" i="83" s="1"/>
  <c r="M22" i="83"/>
  <c r="L23" i="83"/>
  <c r="L27" i="83"/>
  <c r="L31" i="83"/>
  <c r="F33" i="83"/>
  <c r="J33" i="83"/>
  <c r="E34" i="83"/>
  <c r="I34" i="83"/>
  <c r="D35" i="83"/>
  <c r="L8" i="83"/>
  <c r="L12" i="83"/>
  <c r="M15" i="83"/>
  <c r="L16" i="83"/>
  <c r="L20" i="83"/>
  <c r="L24" i="83"/>
  <c r="L36" i="83" s="1"/>
  <c r="L28" i="83"/>
  <c r="G33" i="83"/>
  <c r="D36" i="83"/>
  <c r="M8" i="83"/>
  <c r="M37" i="83" s="1"/>
  <c r="L21" i="83"/>
  <c r="L25" i="83"/>
  <c r="L29" i="83"/>
  <c r="D33" i="83"/>
  <c r="H33" i="83"/>
  <c r="M10" i="82"/>
  <c r="L11" i="82"/>
  <c r="M14" i="82"/>
  <c r="L15" i="82"/>
  <c r="M18" i="82"/>
  <c r="M35" i="82" s="1"/>
  <c r="L19" i="82"/>
  <c r="L35" i="82" s="1"/>
  <c r="M22" i="82"/>
  <c r="L23" i="82"/>
  <c r="M26" i="82"/>
  <c r="M36" i="82" s="1"/>
  <c r="L27" i="82"/>
  <c r="M30" i="82"/>
  <c r="L31" i="82"/>
  <c r="F33" i="82"/>
  <c r="J33" i="82"/>
  <c r="E34" i="82"/>
  <c r="I34" i="82"/>
  <c r="D35" i="82"/>
  <c r="L8" i="82"/>
  <c r="L12" i="82"/>
  <c r="M15" i="82"/>
  <c r="L16" i="82"/>
  <c r="L20" i="82"/>
  <c r="L24" i="82"/>
  <c r="L28" i="82"/>
  <c r="G33" i="82"/>
  <c r="D36" i="82"/>
  <c r="M8" i="82"/>
  <c r="L25" i="82"/>
  <c r="L29" i="82"/>
  <c r="D33" i="82"/>
  <c r="H33" i="82"/>
  <c r="M34" i="83" l="1"/>
  <c r="M33" i="83"/>
  <c r="L37" i="83"/>
  <c r="L34" i="83"/>
  <c r="L33" i="83"/>
  <c r="L37" i="82"/>
  <c r="M34" i="82"/>
  <c r="M33" i="82"/>
  <c r="L34" i="82"/>
  <c r="L33" i="82"/>
  <c r="M37" i="82"/>
  <c r="L36" i="82"/>
  <c r="C39" i="80" l="1"/>
  <c r="M31" i="80"/>
  <c r="L30" i="80"/>
  <c r="M29" i="80"/>
  <c r="M28" i="80"/>
  <c r="M27" i="80"/>
  <c r="L26" i="80"/>
  <c r="L25" i="80"/>
  <c r="M25" i="80"/>
  <c r="J36" i="80"/>
  <c r="I36" i="80"/>
  <c r="H36" i="80"/>
  <c r="G36" i="80"/>
  <c r="F36" i="80"/>
  <c r="E36" i="80"/>
  <c r="M24" i="80"/>
  <c r="M23" i="80"/>
  <c r="L22" i="80"/>
  <c r="L21" i="80"/>
  <c r="M21" i="80"/>
  <c r="M20" i="80"/>
  <c r="M19" i="80"/>
  <c r="J35" i="80"/>
  <c r="I35" i="80"/>
  <c r="H35" i="80"/>
  <c r="G35" i="80"/>
  <c r="F35" i="80"/>
  <c r="E35" i="80"/>
  <c r="L18" i="80"/>
  <c r="L17" i="80"/>
  <c r="M17" i="80"/>
  <c r="M16" i="80"/>
  <c r="J34" i="80"/>
  <c r="I33" i="80"/>
  <c r="H34" i="80"/>
  <c r="G34" i="80"/>
  <c r="F34" i="80"/>
  <c r="E33" i="80"/>
  <c r="D34" i="80"/>
  <c r="L14" i="80"/>
  <c r="L13" i="80"/>
  <c r="M13" i="80"/>
  <c r="M12" i="80"/>
  <c r="M11" i="80"/>
  <c r="L10" i="80"/>
  <c r="L9" i="80"/>
  <c r="M9" i="80"/>
  <c r="M8" i="80"/>
  <c r="J37" i="80"/>
  <c r="I37" i="80"/>
  <c r="H37" i="80"/>
  <c r="G37" i="80"/>
  <c r="F37" i="80"/>
  <c r="E37" i="80"/>
  <c r="D37" i="80"/>
  <c r="C39" i="79"/>
  <c r="M31" i="79"/>
  <c r="L30" i="79"/>
  <c r="M29" i="79"/>
  <c r="M28" i="79"/>
  <c r="M27" i="79"/>
  <c r="L26" i="79"/>
  <c r="L25" i="79"/>
  <c r="M25" i="79"/>
  <c r="J36" i="79"/>
  <c r="I36" i="79"/>
  <c r="H36" i="79"/>
  <c r="G36" i="79"/>
  <c r="F36" i="79"/>
  <c r="E36" i="79"/>
  <c r="M24" i="79"/>
  <c r="M23" i="79"/>
  <c r="L22" i="79"/>
  <c r="L21" i="79"/>
  <c r="M21" i="79"/>
  <c r="M20" i="79"/>
  <c r="M19" i="79"/>
  <c r="J35" i="79"/>
  <c r="I35" i="79"/>
  <c r="H35" i="79"/>
  <c r="G35" i="79"/>
  <c r="F35" i="79"/>
  <c r="E35" i="79"/>
  <c r="L18" i="79"/>
  <c r="L17" i="79"/>
  <c r="M17" i="79"/>
  <c r="M16" i="79"/>
  <c r="J34" i="79"/>
  <c r="I33" i="79"/>
  <c r="H34" i="79"/>
  <c r="G34" i="79"/>
  <c r="F34" i="79"/>
  <c r="E33" i="79"/>
  <c r="D34" i="79"/>
  <c r="L14" i="79"/>
  <c r="L13" i="79"/>
  <c r="M13" i="79"/>
  <c r="M12" i="79"/>
  <c r="M11" i="79"/>
  <c r="L10" i="79"/>
  <c r="L9" i="79"/>
  <c r="M9" i="79"/>
  <c r="J37" i="79"/>
  <c r="I37" i="79"/>
  <c r="H37" i="79"/>
  <c r="G37" i="79"/>
  <c r="F37" i="79"/>
  <c r="E37" i="79"/>
  <c r="D37" i="79"/>
  <c r="X16" i="78"/>
  <c r="W16" i="78"/>
  <c r="V16" i="78"/>
  <c r="U16" i="78"/>
  <c r="T16" i="78"/>
  <c r="Y16" i="78"/>
  <c r="X13" i="78"/>
  <c r="W13" i="78"/>
  <c r="V13" i="78" s="1"/>
  <c r="U13" i="78" s="1"/>
  <c r="T13" i="78" s="1"/>
  <c r="S13" i="78" s="1"/>
  <c r="R13" i="78" s="1"/>
  <c r="Q13" i="78" s="1"/>
  <c r="P13" i="78" s="1"/>
  <c r="AA12" i="78"/>
  <c r="Z12" i="78"/>
  <c r="Y12" i="78"/>
  <c r="X12" i="78"/>
  <c r="W12" i="78"/>
  <c r="V12" i="78"/>
  <c r="U12" i="78"/>
  <c r="T12" i="78"/>
  <c r="S12" i="78"/>
  <c r="R12" i="78"/>
  <c r="Q12" i="78"/>
  <c r="P12" i="78"/>
  <c r="V8" i="78"/>
  <c r="U8" i="78"/>
  <c r="T8" i="78"/>
  <c r="S8" i="78"/>
  <c r="R8" i="78"/>
  <c r="Q8" i="78"/>
  <c r="P8" i="78"/>
  <c r="M10" i="80" l="1"/>
  <c r="M37" i="80" s="1"/>
  <c r="L11" i="80"/>
  <c r="M14" i="80"/>
  <c r="L15" i="80"/>
  <c r="M18" i="80"/>
  <c r="M35" i="80" s="1"/>
  <c r="L19" i="80"/>
  <c r="L35" i="80" s="1"/>
  <c r="M22" i="80"/>
  <c r="L23" i="80"/>
  <c r="M26" i="80"/>
  <c r="M36" i="80" s="1"/>
  <c r="L27" i="80"/>
  <c r="M30" i="80"/>
  <c r="L31" i="80"/>
  <c r="F33" i="80"/>
  <c r="J33" i="80"/>
  <c r="E34" i="80"/>
  <c r="I34" i="80"/>
  <c r="D35" i="80"/>
  <c r="L8" i="80"/>
  <c r="L12" i="80"/>
  <c r="M15" i="80"/>
  <c r="L16" i="80"/>
  <c r="L20" i="80"/>
  <c r="L24" i="80"/>
  <c r="L36" i="80" s="1"/>
  <c r="L28" i="80"/>
  <c r="G33" i="80"/>
  <c r="D36" i="80"/>
  <c r="L29" i="80"/>
  <c r="D33" i="80"/>
  <c r="H33" i="80"/>
  <c r="M10" i="79"/>
  <c r="L11" i="79"/>
  <c r="M14" i="79"/>
  <c r="L15" i="79"/>
  <c r="M18" i="79"/>
  <c r="M35" i="79" s="1"/>
  <c r="L19" i="79"/>
  <c r="L35" i="79" s="1"/>
  <c r="M22" i="79"/>
  <c r="L23" i="79"/>
  <c r="M26" i="79"/>
  <c r="M36" i="79" s="1"/>
  <c r="L27" i="79"/>
  <c r="M30" i="79"/>
  <c r="L31" i="79"/>
  <c r="F33" i="79"/>
  <c r="J33" i="79"/>
  <c r="E34" i="79"/>
  <c r="I34" i="79"/>
  <c r="D35" i="79"/>
  <c r="L8" i="79"/>
  <c r="L12" i="79"/>
  <c r="M15" i="79"/>
  <c r="L16" i="79"/>
  <c r="L20" i="79"/>
  <c r="L24" i="79"/>
  <c r="L36" i="79" s="1"/>
  <c r="L28" i="79"/>
  <c r="G33" i="79"/>
  <c r="D36" i="79"/>
  <c r="M8" i="79"/>
  <c r="L29" i="79"/>
  <c r="D33" i="79"/>
  <c r="H33" i="79"/>
  <c r="M34" i="80" l="1"/>
  <c r="M33" i="80"/>
  <c r="L34" i="80"/>
  <c r="L33" i="80"/>
  <c r="L37" i="80"/>
  <c r="L37" i="79"/>
  <c r="M34" i="79"/>
  <c r="M33" i="79"/>
  <c r="L34" i="79"/>
  <c r="L33" i="79"/>
  <c r="M37" i="79"/>
  <c r="C39" i="77" l="1"/>
  <c r="M31" i="77"/>
  <c r="L30" i="77"/>
  <c r="M29" i="77"/>
  <c r="M28" i="77"/>
  <c r="M27" i="77"/>
  <c r="L26" i="77"/>
  <c r="L25" i="77"/>
  <c r="M25" i="77"/>
  <c r="J36" i="77"/>
  <c r="I36" i="77"/>
  <c r="H36" i="77"/>
  <c r="G36" i="77"/>
  <c r="F36" i="77"/>
  <c r="E36" i="77"/>
  <c r="M24" i="77"/>
  <c r="M23" i="77"/>
  <c r="L22" i="77"/>
  <c r="L21" i="77"/>
  <c r="M21" i="77"/>
  <c r="M20" i="77"/>
  <c r="M19" i="77"/>
  <c r="J35" i="77"/>
  <c r="I35" i="77"/>
  <c r="H35" i="77"/>
  <c r="G35" i="77"/>
  <c r="F35" i="77"/>
  <c r="E35" i="77"/>
  <c r="L18" i="77"/>
  <c r="L17" i="77"/>
  <c r="M17" i="77"/>
  <c r="M16" i="77"/>
  <c r="J34" i="77"/>
  <c r="I33" i="77"/>
  <c r="H34" i="77"/>
  <c r="G34" i="77"/>
  <c r="F34" i="77"/>
  <c r="E33" i="77"/>
  <c r="D34" i="77"/>
  <c r="L14" i="77"/>
  <c r="L13" i="77"/>
  <c r="M13" i="77"/>
  <c r="M12" i="77"/>
  <c r="M11" i="77"/>
  <c r="L10" i="77"/>
  <c r="L9" i="77"/>
  <c r="M9" i="77"/>
  <c r="J37" i="77"/>
  <c r="I37" i="77"/>
  <c r="H37" i="77"/>
  <c r="G37" i="77"/>
  <c r="F37" i="77"/>
  <c r="E37" i="77"/>
  <c r="D37" i="77"/>
  <c r="C39" i="76"/>
  <c r="M31" i="76"/>
  <c r="L30" i="76"/>
  <c r="M29" i="76"/>
  <c r="M28" i="76"/>
  <c r="M27" i="76"/>
  <c r="L26" i="76"/>
  <c r="M25" i="76"/>
  <c r="J36" i="76"/>
  <c r="I36" i="76"/>
  <c r="H36" i="76"/>
  <c r="G36" i="76"/>
  <c r="F36" i="76"/>
  <c r="E36" i="76"/>
  <c r="M24" i="76"/>
  <c r="M23" i="76"/>
  <c r="L22" i="76"/>
  <c r="L21" i="76"/>
  <c r="M21" i="76"/>
  <c r="M20" i="76"/>
  <c r="M19" i="76"/>
  <c r="J35" i="76"/>
  <c r="I35" i="76"/>
  <c r="H35" i="76"/>
  <c r="G35" i="76"/>
  <c r="F35" i="76"/>
  <c r="E35" i="76"/>
  <c r="L18" i="76"/>
  <c r="L17" i="76"/>
  <c r="M17" i="76"/>
  <c r="M16" i="76"/>
  <c r="J34" i="76"/>
  <c r="I33" i="76"/>
  <c r="H34" i="76"/>
  <c r="G34" i="76"/>
  <c r="F34" i="76"/>
  <c r="E33" i="76"/>
  <c r="D34" i="76"/>
  <c r="L14" i="76"/>
  <c r="L13" i="76"/>
  <c r="M13" i="76"/>
  <c r="M12" i="76"/>
  <c r="M11" i="76"/>
  <c r="L10" i="76"/>
  <c r="L9" i="76"/>
  <c r="M9" i="76"/>
  <c r="J37" i="76"/>
  <c r="I37" i="76"/>
  <c r="H37" i="76"/>
  <c r="G37" i="76"/>
  <c r="F37" i="76"/>
  <c r="E37" i="76"/>
  <c r="D37" i="76"/>
  <c r="X16" i="75"/>
  <c r="W16" i="75"/>
  <c r="V16" i="75"/>
  <c r="U16" i="75"/>
  <c r="T16" i="75"/>
  <c r="Y16" i="75"/>
  <c r="X13" i="75"/>
  <c r="W13" i="75" s="1"/>
  <c r="V13" i="75" s="1"/>
  <c r="U13" i="75" s="1"/>
  <c r="T13" i="75" s="1"/>
  <c r="S13" i="75" s="1"/>
  <c r="R13" i="75" s="1"/>
  <c r="Q13" i="75" s="1"/>
  <c r="P13" i="75" s="1"/>
  <c r="AA12" i="75"/>
  <c r="Z12" i="75"/>
  <c r="Y12" i="75"/>
  <c r="X12" i="75"/>
  <c r="W12" i="75"/>
  <c r="V12" i="75"/>
  <c r="U12" i="75"/>
  <c r="T12" i="75"/>
  <c r="S12" i="75"/>
  <c r="R12" i="75"/>
  <c r="Q12" i="75"/>
  <c r="P12" i="75"/>
  <c r="V8" i="75"/>
  <c r="U8" i="75"/>
  <c r="T8" i="75"/>
  <c r="S8" i="75"/>
  <c r="R8" i="75"/>
  <c r="Q8" i="75"/>
  <c r="P8" i="75"/>
  <c r="M10" i="77" l="1"/>
  <c r="L11" i="77"/>
  <c r="M14" i="77"/>
  <c r="L15" i="77"/>
  <c r="M18" i="77"/>
  <c r="M35" i="77" s="1"/>
  <c r="L19" i="77"/>
  <c r="L35" i="77" s="1"/>
  <c r="M22" i="77"/>
  <c r="L23" i="77"/>
  <c r="M26" i="77"/>
  <c r="M36" i="77" s="1"/>
  <c r="L27" i="77"/>
  <c r="M30" i="77"/>
  <c r="L31" i="77"/>
  <c r="F33" i="77"/>
  <c r="J33" i="77"/>
  <c r="E34" i="77"/>
  <c r="I34" i="77"/>
  <c r="D35" i="77"/>
  <c r="L8" i="77"/>
  <c r="L12" i="77"/>
  <c r="M15" i="77"/>
  <c r="L16" i="77"/>
  <c r="L20" i="77"/>
  <c r="L24" i="77"/>
  <c r="L36" i="77" s="1"/>
  <c r="L28" i="77"/>
  <c r="G33" i="77"/>
  <c r="D36" i="77"/>
  <c r="M8" i="77"/>
  <c r="L29" i="77"/>
  <c r="D33" i="77"/>
  <c r="H33" i="77"/>
  <c r="M10" i="76"/>
  <c r="L11" i="76"/>
  <c r="M14" i="76"/>
  <c r="L15" i="76"/>
  <c r="M18" i="76"/>
  <c r="M35" i="76" s="1"/>
  <c r="L19" i="76"/>
  <c r="L35" i="76" s="1"/>
  <c r="M22" i="76"/>
  <c r="L23" i="76"/>
  <c r="M26" i="76"/>
  <c r="M36" i="76" s="1"/>
  <c r="L27" i="76"/>
  <c r="M30" i="76"/>
  <c r="L31" i="76"/>
  <c r="F33" i="76"/>
  <c r="J33" i="76"/>
  <c r="E34" i="76"/>
  <c r="I34" i="76"/>
  <c r="D35" i="76"/>
  <c r="L8" i="76"/>
  <c r="L12" i="76"/>
  <c r="M15" i="76"/>
  <c r="L16" i="76"/>
  <c r="L20" i="76"/>
  <c r="L24" i="76"/>
  <c r="L28" i="76"/>
  <c r="G33" i="76"/>
  <c r="D36" i="76"/>
  <c r="M8" i="76"/>
  <c r="L25" i="76"/>
  <c r="L29" i="76"/>
  <c r="D33" i="76"/>
  <c r="H33" i="76"/>
  <c r="L37" i="77" l="1"/>
  <c r="M34" i="77"/>
  <c r="M33" i="77"/>
  <c r="L34" i="77"/>
  <c r="L33" i="77"/>
  <c r="M37" i="77"/>
  <c r="L37" i="76"/>
  <c r="M34" i="76"/>
  <c r="M33" i="76"/>
  <c r="L34" i="76"/>
  <c r="L33" i="76"/>
  <c r="M37" i="76"/>
  <c r="L36" i="76"/>
  <c r="C39" i="74" l="1"/>
  <c r="M31" i="74"/>
  <c r="L30" i="74"/>
  <c r="M30" i="74"/>
  <c r="M29" i="74"/>
  <c r="M28" i="74"/>
  <c r="M27" i="74"/>
  <c r="L26" i="74"/>
  <c r="M26" i="74"/>
  <c r="M25" i="74"/>
  <c r="J36" i="74"/>
  <c r="I36" i="74"/>
  <c r="H36" i="74"/>
  <c r="G36" i="74"/>
  <c r="F36" i="74"/>
  <c r="E36" i="74"/>
  <c r="M24" i="74"/>
  <c r="M23" i="74"/>
  <c r="L22" i="74"/>
  <c r="L21" i="74"/>
  <c r="M21" i="74"/>
  <c r="M20" i="74"/>
  <c r="M19" i="74"/>
  <c r="J35" i="74"/>
  <c r="I35" i="74"/>
  <c r="H35" i="74"/>
  <c r="G35" i="74"/>
  <c r="F35" i="74"/>
  <c r="E35" i="74"/>
  <c r="L18" i="74"/>
  <c r="M17" i="74"/>
  <c r="M16" i="74"/>
  <c r="J34" i="74"/>
  <c r="I33" i="74"/>
  <c r="H34" i="74"/>
  <c r="G34" i="74"/>
  <c r="F34" i="74"/>
  <c r="E33" i="74"/>
  <c r="D34" i="74"/>
  <c r="L14" i="74"/>
  <c r="L13" i="74"/>
  <c r="M13" i="74"/>
  <c r="M12" i="74"/>
  <c r="M11" i="74"/>
  <c r="L10" i="74"/>
  <c r="L9" i="74"/>
  <c r="M9" i="74"/>
  <c r="J37" i="74"/>
  <c r="I37" i="74"/>
  <c r="H37" i="74"/>
  <c r="G37" i="74"/>
  <c r="F37" i="74"/>
  <c r="E37" i="74"/>
  <c r="D37" i="74"/>
  <c r="C39" i="73"/>
  <c r="M31" i="73"/>
  <c r="L30" i="73"/>
  <c r="M29" i="73"/>
  <c r="M28" i="73"/>
  <c r="M27" i="73"/>
  <c r="L26" i="73"/>
  <c r="L25" i="73"/>
  <c r="M25" i="73"/>
  <c r="J36" i="73"/>
  <c r="I36" i="73"/>
  <c r="H36" i="73"/>
  <c r="G36" i="73"/>
  <c r="F36" i="73"/>
  <c r="E36" i="73"/>
  <c r="M24" i="73"/>
  <c r="M23" i="73"/>
  <c r="L22" i="73"/>
  <c r="L21" i="73"/>
  <c r="M21" i="73"/>
  <c r="M20" i="73"/>
  <c r="M19" i="73"/>
  <c r="J35" i="73"/>
  <c r="I35" i="73"/>
  <c r="H35" i="73"/>
  <c r="G35" i="73"/>
  <c r="F35" i="73"/>
  <c r="E35" i="73"/>
  <c r="L18" i="73"/>
  <c r="L17" i="73"/>
  <c r="M17" i="73"/>
  <c r="M16" i="73"/>
  <c r="J34" i="73"/>
  <c r="I33" i="73"/>
  <c r="H34" i="73"/>
  <c r="G34" i="73"/>
  <c r="F34" i="73"/>
  <c r="E33" i="73"/>
  <c r="D34" i="73"/>
  <c r="L14" i="73"/>
  <c r="L13" i="73"/>
  <c r="M13" i="73"/>
  <c r="M12" i="73"/>
  <c r="M11" i="73"/>
  <c r="L10" i="73"/>
  <c r="L9" i="73"/>
  <c r="M9" i="73"/>
  <c r="J37" i="73"/>
  <c r="I37" i="73"/>
  <c r="H37" i="73"/>
  <c r="G37" i="73"/>
  <c r="F37" i="73"/>
  <c r="E37" i="73"/>
  <c r="D37" i="73"/>
  <c r="X16" i="72"/>
  <c r="W16" i="72"/>
  <c r="V16" i="72"/>
  <c r="U16" i="72"/>
  <c r="T16" i="72"/>
  <c r="Y16" i="72"/>
  <c r="X13" i="72"/>
  <c r="W13" i="72" s="1"/>
  <c r="V13" i="72" s="1"/>
  <c r="U13" i="72" s="1"/>
  <c r="T13" i="72" s="1"/>
  <c r="S13" i="72" s="1"/>
  <c r="R13" i="72" s="1"/>
  <c r="Q13" i="72" s="1"/>
  <c r="P13" i="72" s="1"/>
  <c r="AA12" i="72"/>
  <c r="Z12" i="72"/>
  <c r="Y12" i="72"/>
  <c r="X12" i="72"/>
  <c r="W12" i="72"/>
  <c r="V12" i="72"/>
  <c r="U12" i="72"/>
  <c r="T12" i="72"/>
  <c r="S12" i="72"/>
  <c r="R12" i="72"/>
  <c r="Q12" i="72"/>
  <c r="P12" i="72"/>
  <c r="V8" i="72"/>
  <c r="U8" i="72"/>
  <c r="T8" i="72"/>
  <c r="S8" i="72"/>
  <c r="R8" i="72"/>
  <c r="Q8" i="72"/>
  <c r="P8" i="72"/>
  <c r="M36" i="74" l="1"/>
  <c r="M10" i="74"/>
  <c r="L11" i="74"/>
  <c r="M14" i="74"/>
  <c r="L15" i="74"/>
  <c r="M18" i="74"/>
  <c r="M35" i="74" s="1"/>
  <c r="L19" i="74"/>
  <c r="L35" i="74" s="1"/>
  <c r="M22" i="74"/>
  <c r="L23" i="74"/>
  <c r="L27" i="74"/>
  <c r="L31" i="74"/>
  <c r="F33" i="74"/>
  <c r="J33" i="74"/>
  <c r="E34" i="74"/>
  <c r="I34" i="74"/>
  <c r="D35" i="74"/>
  <c r="L8" i="74"/>
  <c r="L12" i="74"/>
  <c r="M15" i="74"/>
  <c r="L16" i="74"/>
  <c r="L20" i="74"/>
  <c r="L24" i="74"/>
  <c r="L36" i="74" s="1"/>
  <c r="L28" i="74"/>
  <c r="G33" i="74"/>
  <c r="D36" i="74"/>
  <c r="M8" i="74"/>
  <c r="M37" i="74" s="1"/>
  <c r="L17" i="74"/>
  <c r="L25" i="74"/>
  <c r="L29" i="74"/>
  <c r="D33" i="74"/>
  <c r="H33" i="74"/>
  <c r="M10" i="73"/>
  <c r="L11" i="73"/>
  <c r="M14" i="73"/>
  <c r="L15" i="73"/>
  <c r="M18" i="73"/>
  <c r="M35" i="73" s="1"/>
  <c r="L19" i="73"/>
  <c r="L35" i="73" s="1"/>
  <c r="M22" i="73"/>
  <c r="L23" i="73"/>
  <c r="M26" i="73"/>
  <c r="M36" i="73" s="1"/>
  <c r="L27" i="73"/>
  <c r="M30" i="73"/>
  <c r="L31" i="73"/>
  <c r="F33" i="73"/>
  <c r="J33" i="73"/>
  <c r="E34" i="73"/>
  <c r="I34" i="73"/>
  <c r="D35" i="73"/>
  <c r="L8" i="73"/>
  <c r="L12" i="73"/>
  <c r="M15" i="73"/>
  <c r="L16" i="73"/>
  <c r="L20" i="73"/>
  <c r="L24" i="73"/>
  <c r="L36" i="73" s="1"/>
  <c r="L28" i="73"/>
  <c r="G33" i="73"/>
  <c r="D36" i="73"/>
  <c r="M8" i="73"/>
  <c r="L29" i="73"/>
  <c r="D33" i="73"/>
  <c r="H33" i="73"/>
  <c r="M34" i="74" l="1"/>
  <c r="M33" i="74"/>
  <c r="L37" i="74"/>
  <c r="L34" i="74"/>
  <c r="L33" i="74"/>
  <c r="L37" i="73"/>
  <c r="M34" i="73"/>
  <c r="M33" i="73"/>
  <c r="L34" i="73"/>
  <c r="L33" i="73"/>
  <c r="M37" i="73"/>
  <c r="C39" i="71" l="1"/>
  <c r="M31" i="71"/>
  <c r="L30" i="71"/>
  <c r="M30" i="71"/>
  <c r="M29" i="71"/>
  <c r="L28" i="71"/>
  <c r="M28" i="71"/>
  <c r="M27" i="71"/>
  <c r="L26" i="71"/>
  <c r="M26" i="71"/>
  <c r="M25" i="71"/>
  <c r="J36" i="71"/>
  <c r="I36" i="71"/>
  <c r="H36" i="71"/>
  <c r="G36" i="71"/>
  <c r="F36" i="71"/>
  <c r="L24" i="71"/>
  <c r="D36" i="71"/>
  <c r="M23" i="71"/>
  <c r="M22" i="71"/>
  <c r="M21" i="71"/>
  <c r="L20" i="71"/>
  <c r="L19" i="71"/>
  <c r="M19" i="71"/>
  <c r="J35" i="71"/>
  <c r="I35" i="71"/>
  <c r="H35" i="71"/>
  <c r="G35" i="71"/>
  <c r="F35" i="71"/>
  <c r="E35" i="71"/>
  <c r="D35" i="71"/>
  <c r="M17" i="71"/>
  <c r="L16" i="71"/>
  <c r="J34" i="71"/>
  <c r="I34" i="71"/>
  <c r="H34" i="71"/>
  <c r="G33" i="71"/>
  <c r="F34" i="71"/>
  <c r="E34" i="71"/>
  <c r="M15" i="71"/>
  <c r="M14" i="71"/>
  <c r="M13" i="71"/>
  <c r="L12" i="71"/>
  <c r="L11" i="71"/>
  <c r="M11" i="71"/>
  <c r="M10" i="71"/>
  <c r="M9" i="71"/>
  <c r="J37" i="71"/>
  <c r="I37" i="71"/>
  <c r="H37" i="71"/>
  <c r="G37" i="71"/>
  <c r="F37" i="71"/>
  <c r="E37" i="71"/>
  <c r="L8" i="71"/>
  <c r="C39" i="70"/>
  <c r="M31" i="70"/>
  <c r="L30" i="70"/>
  <c r="M30" i="70"/>
  <c r="M29" i="70"/>
  <c r="L28" i="70"/>
  <c r="M27" i="70"/>
  <c r="L26" i="70"/>
  <c r="M26" i="70"/>
  <c r="M25" i="70"/>
  <c r="J36" i="70"/>
  <c r="I36" i="70"/>
  <c r="H36" i="70"/>
  <c r="G36" i="70"/>
  <c r="F36" i="70"/>
  <c r="E36" i="70"/>
  <c r="D36" i="70"/>
  <c r="M23" i="70"/>
  <c r="L22" i="70"/>
  <c r="M22" i="70"/>
  <c r="M21" i="70"/>
  <c r="L20" i="70"/>
  <c r="M19" i="70"/>
  <c r="J35" i="70"/>
  <c r="I35" i="70"/>
  <c r="H35" i="70"/>
  <c r="G35" i="70"/>
  <c r="L18" i="70"/>
  <c r="E35" i="70"/>
  <c r="D35" i="70"/>
  <c r="M17" i="70"/>
  <c r="L16" i="70"/>
  <c r="J34" i="70"/>
  <c r="I34" i="70"/>
  <c r="H34" i="70"/>
  <c r="G33" i="70"/>
  <c r="F34" i="70"/>
  <c r="E34" i="70"/>
  <c r="M15" i="70"/>
  <c r="L14" i="70"/>
  <c r="M14" i="70"/>
  <c r="M13" i="70"/>
  <c r="L12" i="70"/>
  <c r="M11" i="70"/>
  <c r="M10" i="70"/>
  <c r="M9" i="70"/>
  <c r="J37" i="70"/>
  <c r="I37" i="70"/>
  <c r="H37" i="70"/>
  <c r="G37" i="70"/>
  <c r="F37" i="70"/>
  <c r="E37" i="70"/>
  <c r="L8" i="70"/>
  <c r="X16" i="69"/>
  <c r="W16" i="69"/>
  <c r="V16" i="69"/>
  <c r="U16" i="69"/>
  <c r="T16" i="69"/>
  <c r="S16" i="69"/>
  <c r="R16" i="69"/>
  <c r="Y16" i="69"/>
  <c r="X13" i="69"/>
  <c r="W13" i="69" s="1"/>
  <c r="V13" i="69" s="1"/>
  <c r="U13" i="69" s="1"/>
  <c r="T13" i="69" s="1"/>
  <c r="S13" i="69" s="1"/>
  <c r="R13" i="69" s="1"/>
  <c r="Q13" i="69" s="1"/>
  <c r="P13" i="69" s="1"/>
  <c r="AA12" i="69"/>
  <c r="Z12" i="69"/>
  <c r="S12" i="69"/>
  <c r="R12" i="69"/>
  <c r="Q12" i="69"/>
  <c r="V8" i="69"/>
  <c r="U8" i="69"/>
  <c r="T8" i="69"/>
  <c r="S8" i="69"/>
  <c r="R8" i="69"/>
  <c r="Q8" i="69"/>
  <c r="P8" i="69"/>
  <c r="M34" i="71" l="1"/>
  <c r="M8" i="71"/>
  <c r="L9" i="71"/>
  <c r="L37" i="71" s="1"/>
  <c r="M12" i="71"/>
  <c r="L13" i="71"/>
  <c r="M16" i="71"/>
  <c r="L17" i="71"/>
  <c r="M20" i="71"/>
  <c r="L21" i="71"/>
  <c r="M24" i="71"/>
  <c r="M36" i="71" s="1"/>
  <c r="L25" i="71"/>
  <c r="L36" i="71" s="1"/>
  <c r="L29" i="71"/>
  <c r="D33" i="71"/>
  <c r="H33" i="71"/>
  <c r="G34" i="71"/>
  <c r="E36" i="71"/>
  <c r="D37" i="71"/>
  <c r="L10" i="71"/>
  <c r="L14" i="71"/>
  <c r="L18" i="71"/>
  <c r="L22" i="71"/>
  <c r="E33" i="71"/>
  <c r="I33" i="71"/>
  <c r="D34" i="71"/>
  <c r="L15" i="71"/>
  <c r="M18" i="71"/>
  <c r="M33" i="71" s="1"/>
  <c r="L23" i="71"/>
  <c r="L27" i="71"/>
  <c r="L31" i="71"/>
  <c r="F33" i="71"/>
  <c r="J33" i="71"/>
  <c r="M34" i="70"/>
  <c r="M8" i="70"/>
  <c r="L9" i="70"/>
  <c r="L37" i="70" s="1"/>
  <c r="M12" i="70"/>
  <c r="L13" i="70"/>
  <c r="M16" i="70"/>
  <c r="L17" i="70"/>
  <c r="M20" i="70"/>
  <c r="L21" i="70"/>
  <c r="M24" i="70"/>
  <c r="M36" i="70" s="1"/>
  <c r="L25" i="70"/>
  <c r="M28" i="70"/>
  <c r="L29" i="70"/>
  <c r="D33" i="70"/>
  <c r="H33" i="70"/>
  <c r="G34" i="70"/>
  <c r="F35" i="70"/>
  <c r="D37" i="70"/>
  <c r="L10" i="70"/>
  <c r="E33" i="70"/>
  <c r="I33" i="70"/>
  <c r="D34" i="70"/>
  <c r="L11" i="70"/>
  <c r="L15" i="70"/>
  <c r="M18" i="70"/>
  <c r="M35" i="70" s="1"/>
  <c r="L19" i="70"/>
  <c r="L35" i="70" s="1"/>
  <c r="L23" i="70"/>
  <c r="L27" i="70"/>
  <c r="L31" i="70"/>
  <c r="F33" i="70"/>
  <c r="J33" i="70"/>
  <c r="L24" i="70"/>
  <c r="L36" i="70" s="1"/>
  <c r="L33" i="71" l="1"/>
  <c r="L34" i="71"/>
  <c r="L35" i="71"/>
  <c r="M35" i="71"/>
  <c r="M37" i="71"/>
  <c r="M33" i="70"/>
  <c r="L33" i="70"/>
  <c r="L34" i="70"/>
  <c r="M37" i="70"/>
  <c r="C39" i="68" l="1"/>
  <c r="M31" i="68"/>
  <c r="L30" i="68"/>
  <c r="M30" i="68"/>
  <c r="M29" i="68"/>
  <c r="M28" i="68"/>
  <c r="M27" i="68"/>
  <c r="L26" i="68"/>
  <c r="M26" i="68"/>
  <c r="M25" i="68"/>
  <c r="J36" i="68"/>
  <c r="I36" i="68"/>
  <c r="H36" i="68"/>
  <c r="G36" i="68"/>
  <c r="F36" i="68"/>
  <c r="E36" i="68"/>
  <c r="M24" i="68"/>
  <c r="M23" i="68"/>
  <c r="L22" i="68"/>
  <c r="M22" i="68"/>
  <c r="M21" i="68"/>
  <c r="M20" i="68"/>
  <c r="M19" i="68"/>
  <c r="J35" i="68"/>
  <c r="I35" i="68"/>
  <c r="H35" i="68"/>
  <c r="G35" i="68"/>
  <c r="L18" i="68"/>
  <c r="E35" i="68"/>
  <c r="D35" i="68"/>
  <c r="M17" i="68"/>
  <c r="M16" i="68"/>
  <c r="J34" i="68"/>
  <c r="I33" i="68"/>
  <c r="H34" i="68"/>
  <c r="G34" i="68"/>
  <c r="F34" i="68"/>
  <c r="E33" i="68"/>
  <c r="D34" i="68"/>
  <c r="L14" i="68"/>
  <c r="M14" i="68"/>
  <c r="M13" i="68"/>
  <c r="M12" i="68"/>
  <c r="M11" i="68"/>
  <c r="L10" i="68"/>
  <c r="M10" i="68"/>
  <c r="L9" i="68"/>
  <c r="M9" i="68"/>
  <c r="J37" i="68"/>
  <c r="I37" i="68"/>
  <c r="H37" i="68"/>
  <c r="G37" i="68"/>
  <c r="F37" i="68"/>
  <c r="E37" i="68"/>
  <c r="D37" i="68"/>
  <c r="C39" i="67"/>
  <c r="M31" i="67"/>
  <c r="L30" i="67"/>
  <c r="M30" i="67"/>
  <c r="M29" i="67"/>
  <c r="M28" i="67"/>
  <c r="M27" i="67"/>
  <c r="L26" i="67"/>
  <c r="M26" i="67"/>
  <c r="M25" i="67"/>
  <c r="J36" i="67"/>
  <c r="I36" i="67"/>
  <c r="H36" i="67"/>
  <c r="G36" i="67"/>
  <c r="F36" i="67"/>
  <c r="E36" i="67"/>
  <c r="M24" i="67"/>
  <c r="M23" i="67"/>
  <c r="L22" i="67"/>
  <c r="M22" i="67"/>
  <c r="L21" i="67"/>
  <c r="M21" i="67"/>
  <c r="M20" i="67"/>
  <c r="M19" i="67"/>
  <c r="J35" i="67"/>
  <c r="I35" i="67"/>
  <c r="H35" i="67"/>
  <c r="G35" i="67"/>
  <c r="F35" i="67"/>
  <c r="L18" i="67"/>
  <c r="D35" i="67"/>
  <c r="L17" i="67"/>
  <c r="M17" i="67"/>
  <c r="M16" i="67"/>
  <c r="J34" i="67"/>
  <c r="I33" i="67"/>
  <c r="H34" i="67"/>
  <c r="G34" i="67"/>
  <c r="F34" i="67"/>
  <c r="E33" i="67"/>
  <c r="D34" i="67"/>
  <c r="L14" i="67"/>
  <c r="L13" i="67"/>
  <c r="M13" i="67"/>
  <c r="M12" i="67"/>
  <c r="M11" i="67"/>
  <c r="L10" i="67"/>
  <c r="L9" i="67"/>
  <c r="M9" i="67"/>
  <c r="J37" i="67"/>
  <c r="I37" i="67"/>
  <c r="H37" i="67"/>
  <c r="G37" i="67"/>
  <c r="F37" i="67"/>
  <c r="E37" i="67"/>
  <c r="D37" i="67"/>
  <c r="X16" i="66"/>
  <c r="W16" i="66"/>
  <c r="V16" i="66"/>
  <c r="U16" i="66"/>
  <c r="T16" i="66"/>
  <c r="S16" i="66"/>
  <c r="R16" i="66"/>
  <c r="Q16" i="66"/>
  <c r="P16" i="66"/>
  <c r="Y16" i="66"/>
  <c r="X13" i="66"/>
  <c r="W13" i="66"/>
  <c r="V13" i="66"/>
  <c r="U13" i="66" s="1"/>
  <c r="T13" i="66" s="1"/>
  <c r="S13" i="66" s="1"/>
  <c r="R13" i="66" s="1"/>
  <c r="Q13" i="66" s="1"/>
  <c r="P13" i="66" s="1"/>
  <c r="AA12" i="66"/>
  <c r="Z12" i="66"/>
  <c r="Y12" i="66"/>
  <c r="X12" i="66"/>
  <c r="W12" i="66"/>
  <c r="V12" i="66"/>
  <c r="U12" i="66"/>
  <c r="T12" i="66"/>
  <c r="S12" i="66"/>
  <c r="R12" i="66"/>
  <c r="Q12" i="66"/>
  <c r="P12" i="66"/>
  <c r="U8" i="66"/>
  <c r="Q8" i="66"/>
  <c r="V8" i="66"/>
  <c r="T8" i="66"/>
  <c r="S8" i="66"/>
  <c r="R8" i="66"/>
  <c r="P8" i="66"/>
  <c r="M36" i="68" l="1"/>
  <c r="L11" i="68"/>
  <c r="L15" i="68"/>
  <c r="M18" i="68"/>
  <c r="M35" i="68" s="1"/>
  <c r="L19" i="68"/>
  <c r="L35" i="68" s="1"/>
  <c r="L23" i="68"/>
  <c r="L27" i="68"/>
  <c r="L31" i="68"/>
  <c r="F33" i="68"/>
  <c r="J33" i="68"/>
  <c r="E34" i="68"/>
  <c r="I34" i="68"/>
  <c r="L8" i="68"/>
  <c r="L12" i="68"/>
  <c r="M15" i="68"/>
  <c r="L16" i="68"/>
  <c r="L20" i="68"/>
  <c r="L24" i="68"/>
  <c r="L28" i="68"/>
  <c r="G33" i="68"/>
  <c r="D36" i="68"/>
  <c r="M8" i="68"/>
  <c r="M37" i="68" s="1"/>
  <c r="L13" i="68"/>
  <c r="L17" i="68"/>
  <c r="L21" i="68"/>
  <c r="L25" i="68"/>
  <c r="L29" i="68"/>
  <c r="D33" i="68"/>
  <c r="H33" i="68"/>
  <c r="F35" i="68"/>
  <c r="M36" i="67"/>
  <c r="M10" i="67"/>
  <c r="L11" i="67"/>
  <c r="M14" i="67"/>
  <c r="L15" i="67"/>
  <c r="M18" i="67"/>
  <c r="M35" i="67" s="1"/>
  <c r="L19" i="67"/>
  <c r="L35" i="67" s="1"/>
  <c r="L23" i="67"/>
  <c r="L27" i="67"/>
  <c r="L31" i="67"/>
  <c r="F33" i="67"/>
  <c r="J33" i="67"/>
  <c r="E34" i="67"/>
  <c r="I34" i="67"/>
  <c r="L8" i="67"/>
  <c r="L12" i="67"/>
  <c r="M15" i="67"/>
  <c r="L16" i="67"/>
  <c r="L20" i="67"/>
  <c r="L24" i="67"/>
  <c r="L28" i="67"/>
  <c r="G33" i="67"/>
  <c r="E35" i="67"/>
  <c r="D36" i="67"/>
  <c r="M8" i="67"/>
  <c r="L25" i="67"/>
  <c r="L29" i="67"/>
  <c r="D33" i="67"/>
  <c r="H33" i="67"/>
  <c r="M34" i="68" l="1"/>
  <c r="M33" i="68"/>
  <c r="L34" i="68"/>
  <c r="L33" i="68"/>
  <c r="L37" i="68"/>
  <c r="L36" i="68"/>
  <c r="L37" i="67"/>
  <c r="M34" i="67"/>
  <c r="M33" i="67"/>
  <c r="L34" i="67"/>
  <c r="L33" i="67"/>
  <c r="M37" i="67"/>
  <c r="L36" i="67"/>
  <c r="C39" i="65" l="1"/>
  <c r="M31" i="65"/>
  <c r="L30" i="65"/>
  <c r="M30" i="65"/>
  <c r="M29" i="65"/>
  <c r="L28" i="65"/>
  <c r="M27" i="65"/>
  <c r="L26" i="65"/>
  <c r="M26" i="65"/>
  <c r="M25" i="65"/>
  <c r="J36" i="65"/>
  <c r="I36" i="65"/>
  <c r="H36" i="65"/>
  <c r="G36" i="65"/>
  <c r="F36" i="65"/>
  <c r="E36" i="65"/>
  <c r="D36" i="65"/>
  <c r="M23" i="65"/>
  <c r="M22" i="65"/>
  <c r="M21" i="65"/>
  <c r="L20" i="65"/>
  <c r="M19" i="65"/>
  <c r="J35" i="65"/>
  <c r="I35" i="65"/>
  <c r="H35" i="65"/>
  <c r="G35" i="65"/>
  <c r="F35" i="65"/>
  <c r="E35" i="65"/>
  <c r="D35" i="65"/>
  <c r="M17" i="65"/>
  <c r="L16" i="65"/>
  <c r="J34" i="65"/>
  <c r="I34" i="65"/>
  <c r="H34" i="65"/>
  <c r="G33" i="65"/>
  <c r="F34" i="65"/>
  <c r="E34" i="65"/>
  <c r="M15" i="65"/>
  <c r="M14" i="65"/>
  <c r="M13" i="65"/>
  <c r="L12" i="65"/>
  <c r="L11" i="65"/>
  <c r="M11" i="65"/>
  <c r="M10" i="65"/>
  <c r="M9" i="65"/>
  <c r="J37" i="65"/>
  <c r="I37" i="65"/>
  <c r="H37" i="65"/>
  <c r="G37" i="65"/>
  <c r="F37" i="65"/>
  <c r="E37" i="65"/>
  <c r="L8" i="65"/>
  <c r="C39" i="64"/>
  <c r="M31" i="64"/>
  <c r="L30" i="64"/>
  <c r="M30" i="64"/>
  <c r="M29" i="64"/>
  <c r="L28" i="64"/>
  <c r="M27" i="64"/>
  <c r="L26" i="64"/>
  <c r="M26" i="64"/>
  <c r="M25" i="64"/>
  <c r="J36" i="64"/>
  <c r="I36" i="64"/>
  <c r="H36" i="64"/>
  <c r="G36" i="64"/>
  <c r="F36" i="64"/>
  <c r="E36" i="64"/>
  <c r="D36" i="64"/>
  <c r="L23" i="64"/>
  <c r="M23" i="64"/>
  <c r="M22" i="64"/>
  <c r="M21" i="64"/>
  <c r="L20" i="64"/>
  <c r="L19" i="64"/>
  <c r="M19" i="64"/>
  <c r="J35" i="64"/>
  <c r="I35" i="64"/>
  <c r="H35" i="64"/>
  <c r="G35" i="64"/>
  <c r="F35" i="64"/>
  <c r="E35" i="64"/>
  <c r="D35" i="64"/>
  <c r="M17" i="64"/>
  <c r="L16" i="64"/>
  <c r="J34" i="64"/>
  <c r="I34" i="64"/>
  <c r="H34" i="64"/>
  <c r="G33" i="64"/>
  <c r="F34" i="64"/>
  <c r="E34" i="64"/>
  <c r="M15" i="64"/>
  <c r="M14" i="64"/>
  <c r="M13" i="64"/>
  <c r="L12" i="64"/>
  <c r="L11" i="64"/>
  <c r="M11" i="64"/>
  <c r="M10" i="64"/>
  <c r="M9" i="64"/>
  <c r="J37" i="64"/>
  <c r="I37" i="64"/>
  <c r="H37" i="64"/>
  <c r="G37" i="64"/>
  <c r="F37" i="64"/>
  <c r="E37" i="64"/>
  <c r="L8" i="64"/>
  <c r="X16" i="63"/>
  <c r="W16" i="63"/>
  <c r="V16" i="63"/>
  <c r="U16" i="63"/>
  <c r="T16" i="63"/>
  <c r="S16" i="63"/>
  <c r="R16" i="63"/>
  <c r="P16" i="63"/>
  <c r="Y16" i="63"/>
  <c r="X13" i="63"/>
  <c r="W13" i="63" s="1"/>
  <c r="V13" i="63" s="1"/>
  <c r="U13" i="63" s="1"/>
  <c r="T13" i="63" s="1"/>
  <c r="S13" i="63" s="1"/>
  <c r="R13" i="63" s="1"/>
  <c r="Q13" i="63" s="1"/>
  <c r="P13" i="63" s="1"/>
  <c r="Z12" i="63"/>
  <c r="Y12" i="63"/>
  <c r="X12" i="63"/>
  <c r="W12" i="63"/>
  <c r="V12" i="63"/>
  <c r="U12" i="63"/>
  <c r="T12" i="63"/>
  <c r="S12" i="63"/>
  <c r="R12" i="63"/>
  <c r="Q12" i="63"/>
  <c r="P12" i="63"/>
  <c r="V8" i="63"/>
  <c r="U8" i="63"/>
  <c r="T8" i="63"/>
  <c r="S8" i="63"/>
  <c r="R8" i="63"/>
  <c r="Q8" i="63"/>
  <c r="P8" i="63"/>
  <c r="M8" i="65" l="1"/>
  <c r="L9" i="65"/>
  <c r="L37" i="65" s="1"/>
  <c r="M12" i="65"/>
  <c r="L13" i="65"/>
  <c r="M16" i="65"/>
  <c r="M34" i="65" s="1"/>
  <c r="L17" i="65"/>
  <c r="M20" i="65"/>
  <c r="L21" i="65"/>
  <c r="M24" i="65"/>
  <c r="M36" i="65" s="1"/>
  <c r="L25" i="65"/>
  <c r="M28" i="65"/>
  <c r="L29" i="65"/>
  <c r="D33" i="65"/>
  <c r="H33" i="65"/>
  <c r="G34" i="65"/>
  <c r="D37" i="65"/>
  <c r="L10" i="65"/>
  <c r="L14" i="65"/>
  <c r="L18" i="65"/>
  <c r="L22" i="65"/>
  <c r="E33" i="65"/>
  <c r="I33" i="65"/>
  <c r="D34" i="65"/>
  <c r="L15" i="65"/>
  <c r="M18" i="65"/>
  <c r="M35" i="65" s="1"/>
  <c r="L19" i="65"/>
  <c r="L23" i="65"/>
  <c r="L27" i="65"/>
  <c r="L31" i="65"/>
  <c r="F33" i="65"/>
  <c r="J33" i="65"/>
  <c r="L24" i="65"/>
  <c r="L36" i="65" s="1"/>
  <c r="M8" i="64"/>
  <c r="L9" i="64"/>
  <c r="L37" i="64" s="1"/>
  <c r="M12" i="64"/>
  <c r="L13" i="64"/>
  <c r="M16" i="64"/>
  <c r="M34" i="64" s="1"/>
  <c r="L17" i="64"/>
  <c r="M20" i="64"/>
  <c r="L21" i="64"/>
  <c r="M24" i="64"/>
  <c r="M36" i="64" s="1"/>
  <c r="L25" i="64"/>
  <c r="M28" i="64"/>
  <c r="L29" i="64"/>
  <c r="D33" i="64"/>
  <c r="H33" i="64"/>
  <c r="G34" i="64"/>
  <c r="D37" i="64"/>
  <c r="L10" i="64"/>
  <c r="L14" i="64"/>
  <c r="L18" i="64"/>
  <c r="L22" i="64"/>
  <c r="E33" i="64"/>
  <c r="I33" i="64"/>
  <c r="D34" i="64"/>
  <c r="L15" i="64"/>
  <c r="M18" i="64"/>
  <c r="M35" i="64" s="1"/>
  <c r="L27" i="64"/>
  <c r="L31" i="64"/>
  <c r="F33" i="64"/>
  <c r="J33" i="64"/>
  <c r="L24" i="64"/>
  <c r="L36" i="64" s="1"/>
  <c r="M37" i="65" l="1"/>
  <c r="L33" i="65"/>
  <c r="L34" i="65"/>
  <c r="M33" i="65"/>
  <c r="L35" i="65"/>
  <c r="M37" i="64"/>
  <c r="M33" i="64"/>
  <c r="L33" i="64"/>
  <c r="L34" i="64"/>
  <c r="L35" i="64"/>
  <c r="C39" i="62" l="1"/>
  <c r="M31" i="62"/>
  <c r="L30" i="62"/>
  <c r="M30" i="62"/>
  <c r="M29" i="62"/>
  <c r="M28" i="62"/>
  <c r="M27" i="62"/>
  <c r="L26" i="62"/>
  <c r="M25" i="62"/>
  <c r="J36" i="62"/>
  <c r="I36" i="62"/>
  <c r="H36" i="62"/>
  <c r="G36" i="62"/>
  <c r="F36" i="62"/>
  <c r="E36" i="62"/>
  <c r="M24" i="62"/>
  <c r="M23" i="62"/>
  <c r="L22" i="62"/>
  <c r="M21" i="62"/>
  <c r="M20" i="62"/>
  <c r="M19" i="62"/>
  <c r="J35" i="62"/>
  <c r="I35" i="62"/>
  <c r="H35" i="62"/>
  <c r="G35" i="62"/>
  <c r="F35" i="62"/>
  <c r="L18" i="62"/>
  <c r="D35" i="62"/>
  <c r="M17" i="62"/>
  <c r="M16" i="62"/>
  <c r="J34" i="62"/>
  <c r="I33" i="62"/>
  <c r="H34" i="62"/>
  <c r="G34" i="62"/>
  <c r="F34" i="62"/>
  <c r="E33" i="62"/>
  <c r="D34" i="62"/>
  <c r="L14" i="62"/>
  <c r="M14" i="62"/>
  <c r="L13" i="62"/>
  <c r="M13" i="62"/>
  <c r="M12" i="62"/>
  <c r="M11" i="62"/>
  <c r="L10" i="62"/>
  <c r="M10" i="62"/>
  <c r="L9" i="62"/>
  <c r="M9" i="62"/>
  <c r="J37" i="62"/>
  <c r="I37" i="62"/>
  <c r="H37" i="62"/>
  <c r="G37" i="62"/>
  <c r="F37" i="62"/>
  <c r="E37" i="62"/>
  <c r="D37" i="62"/>
  <c r="C39" i="61"/>
  <c r="M31" i="61"/>
  <c r="L30" i="61"/>
  <c r="M29" i="61"/>
  <c r="M28" i="61"/>
  <c r="M27" i="61"/>
  <c r="L26" i="61"/>
  <c r="M25" i="61"/>
  <c r="J36" i="61"/>
  <c r="I36" i="61"/>
  <c r="H36" i="61"/>
  <c r="G36" i="61"/>
  <c r="F36" i="61"/>
  <c r="E36" i="61"/>
  <c r="M24" i="61"/>
  <c r="M23" i="61"/>
  <c r="L22" i="61"/>
  <c r="L21" i="61"/>
  <c r="M21" i="61"/>
  <c r="M20" i="61"/>
  <c r="M19" i="61"/>
  <c r="J35" i="61"/>
  <c r="I35" i="61"/>
  <c r="H35" i="61"/>
  <c r="G35" i="61"/>
  <c r="F35" i="61"/>
  <c r="E35" i="61"/>
  <c r="L18" i="61"/>
  <c r="L17" i="61"/>
  <c r="M17" i="61"/>
  <c r="M16" i="61"/>
  <c r="J34" i="61"/>
  <c r="I33" i="61"/>
  <c r="H34" i="61"/>
  <c r="G34" i="61"/>
  <c r="F34" i="61"/>
  <c r="E33" i="61"/>
  <c r="D34" i="61"/>
  <c r="L14" i="61"/>
  <c r="L13" i="61"/>
  <c r="M13" i="61"/>
  <c r="M12" i="61"/>
  <c r="M11" i="61"/>
  <c r="L10" i="61"/>
  <c r="L9" i="61"/>
  <c r="M9" i="61"/>
  <c r="J37" i="61"/>
  <c r="I37" i="61"/>
  <c r="H37" i="61"/>
  <c r="G37" i="61"/>
  <c r="F37" i="61"/>
  <c r="E37" i="61"/>
  <c r="D37" i="61"/>
  <c r="Y16" i="60"/>
  <c r="X16" i="60"/>
  <c r="W16" i="60"/>
  <c r="V16" i="60"/>
  <c r="U16" i="60"/>
  <c r="T16" i="60"/>
  <c r="R16" i="60"/>
  <c r="P16" i="60"/>
  <c r="X13" i="60"/>
  <c r="W13" i="60" s="1"/>
  <c r="V13" i="60" s="1"/>
  <c r="U13" i="60" s="1"/>
  <c r="T13" i="60" s="1"/>
  <c r="S13" i="60" s="1"/>
  <c r="R13" i="60" s="1"/>
  <c r="Q13" i="60" s="1"/>
  <c r="P13" i="60" s="1"/>
  <c r="AA12" i="60"/>
  <c r="Z12" i="60"/>
  <c r="Y12" i="60"/>
  <c r="X12" i="60"/>
  <c r="W12" i="60"/>
  <c r="V12" i="60"/>
  <c r="U12" i="60"/>
  <c r="T12" i="60"/>
  <c r="S12" i="60"/>
  <c r="R12" i="60"/>
  <c r="Q12" i="60"/>
  <c r="P12" i="60"/>
  <c r="V8" i="60"/>
  <c r="U8" i="60"/>
  <c r="T8" i="60"/>
  <c r="S8" i="60"/>
  <c r="R8" i="60"/>
  <c r="Q8" i="60"/>
  <c r="P8" i="60"/>
  <c r="M36" i="62" l="1"/>
  <c r="L11" i="62"/>
  <c r="L15" i="62"/>
  <c r="M18" i="62"/>
  <c r="L19" i="62"/>
  <c r="L35" i="62" s="1"/>
  <c r="M22" i="62"/>
  <c r="L23" i="62"/>
  <c r="M26" i="62"/>
  <c r="L27" i="62"/>
  <c r="L31" i="62"/>
  <c r="F33" i="62"/>
  <c r="J33" i="62"/>
  <c r="E34" i="62"/>
  <c r="I34" i="62"/>
  <c r="L8" i="62"/>
  <c r="L37" i="62" s="1"/>
  <c r="L12" i="62"/>
  <c r="M15" i="62"/>
  <c r="L16" i="62"/>
  <c r="L20" i="62"/>
  <c r="L24" i="62"/>
  <c r="L28" i="62"/>
  <c r="G33" i="62"/>
  <c r="E35" i="62"/>
  <c r="D36" i="62"/>
  <c r="M8" i="62"/>
  <c r="L17" i="62"/>
  <c r="L21" i="62"/>
  <c r="L25" i="62"/>
  <c r="L29" i="62"/>
  <c r="D33" i="62"/>
  <c r="H33" i="62"/>
  <c r="M10" i="61"/>
  <c r="L11" i="61"/>
  <c r="M14" i="61"/>
  <c r="L15" i="61"/>
  <c r="M18" i="61"/>
  <c r="M35" i="61" s="1"/>
  <c r="L19" i="61"/>
  <c r="L35" i="61" s="1"/>
  <c r="M22" i="61"/>
  <c r="L23" i="61"/>
  <c r="M26" i="61"/>
  <c r="M36" i="61" s="1"/>
  <c r="L27" i="61"/>
  <c r="M30" i="61"/>
  <c r="L31" i="61"/>
  <c r="F33" i="61"/>
  <c r="J33" i="61"/>
  <c r="E34" i="61"/>
  <c r="I34" i="61"/>
  <c r="D35" i="61"/>
  <c r="L8" i="61"/>
  <c r="L37" i="61" s="1"/>
  <c r="L12" i="61"/>
  <c r="M15" i="61"/>
  <c r="L16" i="61"/>
  <c r="L20" i="61"/>
  <c r="L24" i="61"/>
  <c r="L28" i="61"/>
  <c r="G33" i="61"/>
  <c r="D36" i="61"/>
  <c r="M8" i="61"/>
  <c r="L25" i="61"/>
  <c r="L29" i="61"/>
  <c r="D33" i="61"/>
  <c r="H33" i="61"/>
  <c r="L34" i="62" l="1"/>
  <c r="L33" i="62"/>
  <c r="M37" i="62"/>
  <c r="M34" i="62"/>
  <c r="M33" i="62"/>
  <c r="L36" i="62"/>
  <c r="M35" i="62"/>
  <c r="L34" i="61"/>
  <c r="L33" i="61"/>
  <c r="M34" i="61"/>
  <c r="M33" i="61"/>
  <c r="M37" i="61"/>
  <c r="L36" i="61"/>
  <c r="C39" i="59" l="1"/>
  <c r="M31" i="59"/>
  <c r="L30" i="59"/>
  <c r="M29" i="59"/>
  <c r="M28" i="59"/>
  <c r="M27" i="59"/>
  <c r="L26" i="59"/>
  <c r="M25" i="59"/>
  <c r="J36" i="59"/>
  <c r="I36" i="59"/>
  <c r="H36" i="59"/>
  <c r="G36" i="59"/>
  <c r="F36" i="59"/>
  <c r="E36" i="59"/>
  <c r="M24" i="59"/>
  <c r="M23" i="59"/>
  <c r="L22" i="59"/>
  <c r="L21" i="59"/>
  <c r="M21" i="59"/>
  <c r="M20" i="59"/>
  <c r="M19" i="59"/>
  <c r="J35" i="59"/>
  <c r="I35" i="59"/>
  <c r="H35" i="59"/>
  <c r="G35" i="59"/>
  <c r="F35" i="59"/>
  <c r="E35" i="59"/>
  <c r="L18" i="59"/>
  <c r="L17" i="59"/>
  <c r="M17" i="59"/>
  <c r="M16" i="59"/>
  <c r="J34" i="59"/>
  <c r="I33" i="59"/>
  <c r="H34" i="59"/>
  <c r="G34" i="59"/>
  <c r="F34" i="59"/>
  <c r="E33" i="59"/>
  <c r="D34" i="59"/>
  <c r="L14" i="59"/>
  <c r="L13" i="59"/>
  <c r="M13" i="59"/>
  <c r="M12" i="59"/>
  <c r="M11" i="59"/>
  <c r="L10" i="59"/>
  <c r="L9" i="59"/>
  <c r="M9" i="59"/>
  <c r="J37" i="59"/>
  <c r="I37" i="59"/>
  <c r="H37" i="59"/>
  <c r="G37" i="59"/>
  <c r="F37" i="59"/>
  <c r="E37" i="59"/>
  <c r="D37" i="59"/>
  <c r="C39" i="58"/>
  <c r="M31" i="58"/>
  <c r="L30" i="58"/>
  <c r="M30" i="58"/>
  <c r="M29" i="58"/>
  <c r="M28" i="58"/>
  <c r="M27" i="58"/>
  <c r="L26" i="58"/>
  <c r="M26" i="58"/>
  <c r="M25" i="58"/>
  <c r="J36" i="58"/>
  <c r="I36" i="58"/>
  <c r="H36" i="58"/>
  <c r="G36" i="58"/>
  <c r="F36" i="58"/>
  <c r="E36" i="58"/>
  <c r="M24" i="58"/>
  <c r="M23" i="58"/>
  <c r="L22" i="58"/>
  <c r="M22" i="58"/>
  <c r="L21" i="58"/>
  <c r="M21" i="58"/>
  <c r="M20" i="58"/>
  <c r="M19" i="58"/>
  <c r="J35" i="58"/>
  <c r="I35" i="58"/>
  <c r="H35" i="58"/>
  <c r="G35" i="58"/>
  <c r="F35" i="58"/>
  <c r="L18" i="58"/>
  <c r="D35" i="58"/>
  <c r="L17" i="58"/>
  <c r="M17" i="58"/>
  <c r="M16" i="58"/>
  <c r="J34" i="58"/>
  <c r="I33" i="58"/>
  <c r="H34" i="58"/>
  <c r="G34" i="58"/>
  <c r="F34" i="58"/>
  <c r="E33" i="58"/>
  <c r="D34" i="58"/>
  <c r="L14" i="58"/>
  <c r="M14" i="58"/>
  <c r="L13" i="58"/>
  <c r="M13" i="58"/>
  <c r="M12" i="58"/>
  <c r="M11" i="58"/>
  <c r="L10" i="58"/>
  <c r="M10" i="58"/>
  <c r="L9" i="58"/>
  <c r="M9" i="58"/>
  <c r="J37" i="58"/>
  <c r="I37" i="58"/>
  <c r="H37" i="58"/>
  <c r="G37" i="58"/>
  <c r="F37" i="58"/>
  <c r="E37" i="58"/>
  <c r="D37" i="58"/>
  <c r="X16" i="57"/>
  <c r="W16" i="57"/>
  <c r="V16" i="57"/>
  <c r="U16" i="57"/>
  <c r="T16" i="57"/>
  <c r="S16" i="57"/>
  <c r="R16" i="57"/>
  <c r="P16" i="57"/>
  <c r="Y16" i="57"/>
  <c r="X13" i="57"/>
  <c r="W13" i="57" s="1"/>
  <c r="V13" i="57" s="1"/>
  <c r="U13" i="57" s="1"/>
  <c r="T13" i="57" s="1"/>
  <c r="S13" i="57" s="1"/>
  <c r="R13" i="57" s="1"/>
  <c r="Q13" i="57" s="1"/>
  <c r="P13" i="57" s="1"/>
  <c r="Z12" i="57"/>
  <c r="Y12" i="57"/>
  <c r="X12" i="57"/>
  <c r="P12" i="57"/>
  <c r="V8" i="57"/>
  <c r="U8" i="57"/>
  <c r="T8" i="57"/>
  <c r="S8" i="57"/>
  <c r="R8" i="57"/>
  <c r="Q8" i="57"/>
  <c r="P8" i="57"/>
  <c r="M10" i="59" l="1"/>
  <c r="L11" i="59"/>
  <c r="M14" i="59"/>
  <c r="L15" i="59"/>
  <c r="M18" i="59"/>
  <c r="M35" i="59" s="1"/>
  <c r="L19" i="59"/>
  <c r="L35" i="59" s="1"/>
  <c r="M22" i="59"/>
  <c r="L23" i="59"/>
  <c r="M26" i="59"/>
  <c r="M36" i="59" s="1"/>
  <c r="L27" i="59"/>
  <c r="M30" i="59"/>
  <c r="L31" i="59"/>
  <c r="F33" i="59"/>
  <c r="J33" i="59"/>
  <c r="E34" i="59"/>
  <c r="I34" i="59"/>
  <c r="D35" i="59"/>
  <c r="L8" i="59"/>
  <c r="L12" i="59"/>
  <c r="M15" i="59"/>
  <c r="L16" i="59"/>
  <c r="L20" i="59"/>
  <c r="L24" i="59"/>
  <c r="L28" i="59"/>
  <c r="G33" i="59"/>
  <c r="D36" i="59"/>
  <c r="M8" i="59"/>
  <c r="L25" i="59"/>
  <c r="L29" i="59"/>
  <c r="D33" i="59"/>
  <c r="H33" i="59"/>
  <c r="M36" i="58"/>
  <c r="L11" i="58"/>
  <c r="L15" i="58"/>
  <c r="M18" i="58"/>
  <c r="M35" i="58" s="1"/>
  <c r="L19" i="58"/>
  <c r="L35" i="58" s="1"/>
  <c r="L23" i="58"/>
  <c r="L27" i="58"/>
  <c r="L31" i="58"/>
  <c r="F33" i="58"/>
  <c r="J33" i="58"/>
  <c r="E34" i="58"/>
  <c r="I34" i="58"/>
  <c r="L8" i="58"/>
  <c r="L12" i="58"/>
  <c r="M15" i="58"/>
  <c r="L16" i="58"/>
  <c r="L20" i="58"/>
  <c r="L24" i="58"/>
  <c r="L36" i="58" s="1"/>
  <c r="L28" i="58"/>
  <c r="G33" i="58"/>
  <c r="E35" i="58"/>
  <c r="D36" i="58"/>
  <c r="M8" i="58"/>
  <c r="M37" i="58" s="1"/>
  <c r="L25" i="58"/>
  <c r="L29" i="58"/>
  <c r="D33" i="58"/>
  <c r="H33" i="58"/>
  <c r="L37" i="59" l="1"/>
  <c r="L34" i="59"/>
  <c r="L33" i="59"/>
  <c r="M34" i="59"/>
  <c r="M33" i="59"/>
  <c r="M37" i="59"/>
  <c r="L36" i="59"/>
  <c r="L34" i="58"/>
  <c r="L33" i="58"/>
  <c r="M34" i="58"/>
  <c r="M33" i="58"/>
  <c r="L37" i="58"/>
  <c r="C39" i="56" l="1"/>
  <c r="M31" i="56"/>
  <c r="L30" i="56"/>
  <c r="M29" i="56"/>
  <c r="M28" i="56"/>
  <c r="M27" i="56"/>
  <c r="L26" i="56"/>
  <c r="L25" i="56"/>
  <c r="M25" i="56"/>
  <c r="J36" i="56"/>
  <c r="I36" i="56"/>
  <c r="H36" i="56"/>
  <c r="G36" i="56"/>
  <c r="F36" i="56"/>
  <c r="E36" i="56"/>
  <c r="M24" i="56"/>
  <c r="M23" i="56"/>
  <c r="L22" i="56"/>
  <c r="L21" i="56"/>
  <c r="M21" i="56"/>
  <c r="M20" i="56"/>
  <c r="M19" i="56"/>
  <c r="J35" i="56"/>
  <c r="I35" i="56"/>
  <c r="H35" i="56"/>
  <c r="G35" i="56"/>
  <c r="F35" i="56"/>
  <c r="E35" i="56"/>
  <c r="L18" i="56"/>
  <c r="L17" i="56"/>
  <c r="M17" i="56"/>
  <c r="M16" i="56"/>
  <c r="J34" i="56"/>
  <c r="I33" i="56"/>
  <c r="H34" i="56"/>
  <c r="G34" i="56"/>
  <c r="F34" i="56"/>
  <c r="E33" i="56"/>
  <c r="D34" i="56"/>
  <c r="L14" i="56"/>
  <c r="L13" i="56"/>
  <c r="M13" i="56"/>
  <c r="M12" i="56"/>
  <c r="M11" i="56"/>
  <c r="L10" i="56"/>
  <c r="L9" i="56"/>
  <c r="M9" i="56"/>
  <c r="J37" i="56"/>
  <c r="I37" i="56"/>
  <c r="H37" i="56"/>
  <c r="G37" i="56"/>
  <c r="F37" i="56"/>
  <c r="E37" i="56"/>
  <c r="D37" i="56"/>
  <c r="C39" i="55"/>
  <c r="M31" i="55"/>
  <c r="L30" i="55"/>
  <c r="M30" i="55"/>
  <c r="M29" i="55"/>
  <c r="M28" i="55"/>
  <c r="L27" i="55"/>
  <c r="M27" i="55"/>
  <c r="L26" i="55"/>
  <c r="M26" i="55"/>
  <c r="M25" i="55"/>
  <c r="J36" i="55"/>
  <c r="I36" i="55"/>
  <c r="H36" i="55"/>
  <c r="G36" i="55"/>
  <c r="F36" i="55"/>
  <c r="E36" i="55"/>
  <c r="M24" i="55"/>
  <c r="M23" i="55"/>
  <c r="L22" i="55"/>
  <c r="M21" i="55"/>
  <c r="M20" i="55"/>
  <c r="M19" i="55"/>
  <c r="J35" i="55"/>
  <c r="I35" i="55"/>
  <c r="H35" i="55"/>
  <c r="G35" i="55"/>
  <c r="F35" i="55"/>
  <c r="L18" i="55"/>
  <c r="D35" i="55"/>
  <c r="M17" i="55"/>
  <c r="M16" i="55"/>
  <c r="J34" i="55"/>
  <c r="I33" i="55"/>
  <c r="H34" i="55"/>
  <c r="G34" i="55"/>
  <c r="F34" i="55"/>
  <c r="E33" i="55"/>
  <c r="D34" i="55"/>
  <c r="L14" i="55"/>
  <c r="M13" i="55"/>
  <c r="M12" i="55"/>
  <c r="M11" i="55"/>
  <c r="L10" i="55"/>
  <c r="L9" i="55"/>
  <c r="M9" i="55"/>
  <c r="J37" i="55"/>
  <c r="I37" i="55"/>
  <c r="H37" i="55"/>
  <c r="G37" i="55"/>
  <c r="F37" i="55"/>
  <c r="E37" i="55"/>
  <c r="D37" i="55"/>
  <c r="X16" i="54"/>
  <c r="W16" i="54"/>
  <c r="V16" i="54"/>
  <c r="R16" i="54"/>
  <c r="Q16" i="54"/>
  <c r="Y16" i="54"/>
  <c r="X13" i="54"/>
  <c r="W13" i="54"/>
  <c r="V13" i="54"/>
  <c r="U13" i="54" s="1"/>
  <c r="T13" i="54" s="1"/>
  <c r="S13" i="54" s="1"/>
  <c r="R13" i="54" s="1"/>
  <c r="Q13" i="54" s="1"/>
  <c r="P13" i="54" s="1"/>
  <c r="AA12" i="54"/>
  <c r="Z12" i="54"/>
  <c r="Y12" i="54"/>
  <c r="X12" i="54"/>
  <c r="W12" i="54"/>
  <c r="V12" i="54"/>
  <c r="U12" i="54"/>
  <c r="T12" i="54"/>
  <c r="S12" i="54"/>
  <c r="R12" i="54"/>
  <c r="Q12" i="54"/>
  <c r="P12" i="54"/>
  <c r="U8" i="54"/>
  <c r="Q8" i="54"/>
  <c r="T8" i="54"/>
  <c r="P8" i="54"/>
  <c r="V8" i="54"/>
  <c r="S8" i="54"/>
  <c r="R8" i="54"/>
  <c r="M10" i="56" l="1"/>
  <c r="L11" i="56"/>
  <c r="M14" i="56"/>
  <c r="L15" i="56"/>
  <c r="M18" i="56"/>
  <c r="M35" i="56" s="1"/>
  <c r="L19" i="56"/>
  <c r="L35" i="56" s="1"/>
  <c r="M22" i="56"/>
  <c r="L23" i="56"/>
  <c r="M26" i="56"/>
  <c r="M36" i="56" s="1"/>
  <c r="L27" i="56"/>
  <c r="M30" i="56"/>
  <c r="L31" i="56"/>
  <c r="F33" i="56"/>
  <c r="J33" i="56"/>
  <c r="E34" i="56"/>
  <c r="I34" i="56"/>
  <c r="D35" i="56"/>
  <c r="L8" i="56"/>
  <c r="L12" i="56"/>
  <c r="M15" i="56"/>
  <c r="L16" i="56"/>
  <c r="L20" i="56"/>
  <c r="L24" i="56"/>
  <c r="L36" i="56" s="1"/>
  <c r="L28" i="56"/>
  <c r="G33" i="56"/>
  <c r="D36" i="56"/>
  <c r="M8" i="56"/>
  <c r="L29" i="56"/>
  <c r="D33" i="56"/>
  <c r="H33" i="56"/>
  <c r="M36" i="55"/>
  <c r="M10" i="55"/>
  <c r="L11" i="55"/>
  <c r="M14" i="55"/>
  <c r="L15" i="55"/>
  <c r="M18" i="55"/>
  <c r="M35" i="55" s="1"/>
  <c r="L19" i="55"/>
  <c r="L35" i="55" s="1"/>
  <c r="M22" i="55"/>
  <c r="L23" i="55"/>
  <c r="L31" i="55"/>
  <c r="F33" i="55"/>
  <c r="J33" i="55"/>
  <c r="E34" i="55"/>
  <c r="I34" i="55"/>
  <c r="L8" i="55"/>
  <c r="L12" i="55"/>
  <c r="M15" i="55"/>
  <c r="L16" i="55"/>
  <c r="L20" i="55"/>
  <c r="L24" i="55"/>
  <c r="L28" i="55"/>
  <c r="G33" i="55"/>
  <c r="E35" i="55"/>
  <c r="D36" i="55"/>
  <c r="M8" i="55"/>
  <c r="L13" i="55"/>
  <c r="L17" i="55"/>
  <c r="L21" i="55"/>
  <c r="L25" i="55"/>
  <c r="L29" i="55"/>
  <c r="D33" i="55"/>
  <c r="H33" i="55"/>
  <c r="L37" i="56" l="1"/>
  <c r="M34" i="56"/>
  <c r="M33" i="56"/>
  <c r="L34" i="56"/>
  <c r="L33" i="56"/>
  <c r="M37" i="56"/>
  <c r="L37" i="55"/>
  <c r="M37" i="55"/>
  <c r="M34" i="55"/>
  <c r="M33" i="55"/>
  <c r="L34" i="55"/>
  <c r="L33" i="55"/>
  <c r="L36" i="55"/>
</calcChain>
</file>

<file path=xl/sharedStrings.xml><?xml version="1.0" encoding="utf-8"?>
<sst xmlns="http://schemas.openxmlformats.org/spreadsheetml/2006/main" count="2987" uniqueCount="151">
  <si>
    <t>AUTOMATIC TRAFFIC AND CYCLE COUNTS</t>
  </si>
  <si>
    <t>Summary data for the following continuous ATC and ACC sites relevant to Salford</t>
  </si>
  <si>
    <t>is shown in this Appendix.</t>
  </si>
  <si>
    <t>ATC</t>
  </si>
  <si>
    <t>Site 1026</t>
  </si>
  <si>
    <t>Chapel Street A6, Blackfriars</t>
  </si>
  <si>
    <t>East bound</t>
  </si>
  <si>
    <t>West bound</t>
  </si>
  <si>
    <t>Site 1112</t>
  </si>
  <si>
    <t>Manchester Road A6, Swinton</t>
  </si>
  <si>
    <t>Graphs</t>
  </si>
  <si>
    <t>Site 1114</t>
  </si>
  <si>
    <t>East Lancashire Road A580, Swinton</t>
  </si>
  <si>
    <t>SouthEast bound</t>
  </si>
  <si>
    <t>NorthWest bound</t>
  </si>
  <si>
    <t>Site 1119</t>
  </si>
  <si>
    <t>Cadishead Way A57, Cadishead</t>
  </si>
  <si>
    <t>Site 1158</t>
  </si>
  <si>
    <t>Albion Way A5063, Pendleton</t>
  </si>
  <si>
    <t>NorthEast bound</t>
  </si>
  <si>
    <t>SouthWest bound</t>
  </si>
  <si>
    <t>Site 1273</t>
  </si>
  <si>
    <t>Worsley Road A572, Swinton</t>
  </si>
  <si>
    <t>North bound</t>
  </si>
  <si>
    <t>South bound</t>
  </si>
  <si>
    <t>ACC</t>
  </si>
  <si>
    <t>Site 2185</t>
  </si>
  <si>
    <t>Cross Lane cycle path, Pendleton</t>
  </si>
  <si>
    <t>Both directions</t>
  </si>
  <si>
    <t>Site 2188</t>
  </si>
  <si>
    <t>Redclyffe Road B5211, Winton</t>
  </si>
  <si>
    <t>Site 2204</t>
  </si>
  <si>
    <t>Liverpool Road B5320, Irlam</t>
  </si>
  <si>
    <t>Site 1305</t>
  </si>
  <si>
    <t>Leigh Road A572, Boothstown</t>
  </si>
  <si>
    <t>Site 1314</t>
  </si>
  <si>
    <t>Great Cheetham Street West A576, Charlestown</t>
  </si>
  <si>
    <t>Site 1335</t>
  </si>
  <si>
    <t>Manchester Road A666, Swinton</t>
  </si>
  <si>
    <t>Site 2409</t>
  </si>
  <si>
    <t>Broadway Cycle Path, Salford Quays</t>
  </si>
  <si>
    <t>Site 2412</t>
  </si>
  <si>
    <t>A6 Crescent SE, Salford</t>
  </si>
  <si>
    <t>Site 1340</t>
  </si>
  <si>
    <t>Chorley Road A6, Swinton</t>
  </si>
  <si>
    <t>Site 1341</t>
  </si>
  <si>
    <t>Worsley Road A572, Worsley</t>
  </si>
  <si>
    <t>Site 1410</t>
  </si>
  <si>
    <t>Regent Road A57, Salford Quays</t>
  </si>
  <si>
    <t>Site 1411</t>
  </si>
  <si>
    <t>Trinity Way A6042, Blackfriars</t>
  </si>
  <si>
    <t>Site 1420</t>
  </si>
  <si>
    <t>Blackfriars Road A6041, Blackfriars</t>
  </si>
  <si>
    <t>Site 1423</t>
  </si>
  <si>
    <t>Liverpool Street, Pendleton</t>
  </si>
  <si>
    <t>Site 2424</t>
  </si>
  <si>
    <t>Great Clowes Street A5066, Broughton</t>
  </si>
  <si>
    <t>Site 2425</t>
  </si>
  <si>
    <t>Roe Green Loop, Worsley</t>
  </si>
  <si>
    <t>Site 2429</t>
  </si>
  <si>
    <t>Liverpool Road B5320, Cadishead</t>
  </si>
  <si>
    <t>Site 2430</t>
  </si>
  <si>
    <t>Site 1503</t>
  </si>
  <si>
    <t>Cadishead Way A57, Cadishead (WIM)</t>
  </si>
  <si>
    <t>Data is available in 2018 for:</t>
  </si>
  <si>
    <t xml:space="preserve">Transport for Greater Manchester </t>
  </si>
  <si>
    <t>Automatic Traffic Counter Data 2018</t>
  </si>
  <si>
    <t/>
  </si>
  <si>
    <t>Mon</t>
  </si>
  <si>
    <t>Tues</t>
  </si>
  <si>
    <t>Wed</t>
  </si>
  <si>
    <t>Thurs</t>
  </si>
  <si>
    <t>Fri</t>
  </si>
  <si>
    <t>Sat</t>
  </si>
  <si>
    <t>Sun</t>
  </si>
  <si>
    <t>fig1 dir1</t>
  </si>
  <si>
    <t>fig1 dir2</t>
  </si>
  <si>
    <t>fig1 both</t>
  </si>
  <si>
    <t>Jan</t>
  </si>
  <si>
    <t>Feb</t>
  </si>
  <si>
    <t>Mar</t>
  </si>
  <si>
    <t>Apr</t>
  </si>
  <si>
    <t>May</t>
  </si>
  <si>
    <t>June</t>
  </si>
  <si>
    <t>July</t>
  </si>
  <si>
    <t>Aug</t>
  </si>
  <si>
    <t>Sept</t>
  </si>
  <si>
    <t>Oct</t>
  </si>
  <si>
    <t>Nov</t>
  </si>
  <si>
    <t>Dec</t>
  </si>
  <si>
    <t>fig2 dir1</t>
  </si>
  <si>
    <t>fig2 dir2</t>
  </si>
  <si>
    <t>fig2 both</t>
  </si>
  <si>
    <t>fig3 dir1</t>
  </si>
  <si>
    <t>fig3 dir2</t>
  </si>
  <si>
    <t>fig3 both</t>
  </si>
  <si>
    <t>TwoWay</t>
  </si>
  <si>
    <t>© TfGM 2019</t>
  </si>
  <si>
    <t>Site No: 1026</t>
  </si>
  <si>
    <t>Index</t>
  </si>
  <si>
    <t>Transport for Greater Manchester</t>
  </si>
  <si>
    <t>Average traffic flows (excluding Bank Holidays etc)</t>
  </si>
  <si>
    <t>Hour starting</t>
  </si>
  <si>
    <t>5-day</t>
  </si>
  <si>
    <t>7-day</t>
  </si>
  <si>
    <t>TOTALS</t>
  </si>
  <si>
    <t>12 hour (0700-1900)</t>
  </si>
  <si>
    <t>am peak (0700-1000)</t>
  </si>
  <si>
    <t>off peak (1000-1600)</t>
  </si>
  <si>
    <t>pm peak (1600-1900)</t>
  </si>
  <si>
    <t>24 hour (0000-2400)</t>
  </si>
  <si>
    <t>Weekdays</t>
  </si>
  <si>
    <t xml:space="preserve">12 hour </t>
  </si>
  <si>
    <t xml:space="preserve">24 hour </t>
  </si>
  <si>
    <t>Saturdays</t>
  </si>
  <si>
    <t>Sundays</t>
  </si>
  <si>
    <t>Site No: 1112</t>
  </si>
  <si>
    <t>Manchester Road A6, Walkden</t>
  </si>
  <si>
    <t>Site No: 1114</t>
  </si>
  <si>
    <t>Site No: 1119</t>
  </si>
  <si>
    <t>Site No: 1158</t>
  </si>
  <si>
    <t>Site No: 1273</t>
  </si>
  <si>
    <t>Site No: 1305</t>
  </si>
  <si>
    <t>Site No: 1314</t>
  </si>
  <si>
    <t>Site No: 1335</t>
  </si>
  <si>
    <t>Site No: 1340</t>
  </si>
  <si>
    <t>Site No: 1341</t>
  </si>
  <si>
    <t>Worsley Road North A572, Worsley</t>
  </si>
  <si>
    <t>Site No: 1410</t>
  </si>
  <si>
    <t>Site No: 1411</t>
  </si>
  <si>
    <t>Site No: 1420</t>
  </si>
  <si>
    <t>Site No: 1423</t>
  </si>
  <si>
    <t>Site No: 1503</t>
  </si>
  <si>
    <t>Automatic Cycle Counter Data 2018</t>
  </si>
  <si>
    <t>Site No: 2185</t>
  </si>
  <si>
    <t>Average cycle flows (excluding Bank Holidays etc)</t>
  </si>
  <si>
    <t>Site No: 2188</t>
  </si>
  <si>
    <t>Site No: 2204</t>
  </si>
  <si>
    <t>Liverpool Road Salford (cycle) B5320, Irlam</t>
  </si>
  <si>
    <t>Site No: 2409</t>
  </si>
  <si>
    <t>Site No: 2412</t>
  </si>
  <si>
    <t>A6 Crescent SE, Salford (Cycle)</t>
  </si>
  <si>
    <t>Site No: 2424</t>
  </si>
  <si>
    <t>Site No: 2425</t>
  </si>
  <si>
    <t>Site No: 2429</t>
  </si>
  <si>
    <t>Liverpool Road B5320 / New Moss Lane, Cadishead</t>
  </si>
  <si>
    <t>Site No: 2430</t>
  </si>
  <si>
    <t>Blackfriars Road A6041 SE of Silk Street, Blackfriars</t>
  </si>
  <si>
    <t>APC</t>
  </si>
  <si>
    <t>Automatic Pedestrian Counter Data 2018</t>
  </si>
  <si>
    <t>Average pedestrian flows (excluding Bank Holidays etc)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</si>
</sst>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6.5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6.5"/>
      <name val="Arial"/>
      <family val="2"/>
    </font>
    <font>
      <b/>
      <sz val="7.5"/>
      <color indexed="8"/>
      <name val="Arial"/>
      <family val="2"/>
    </font>
    <font>
      <b/>
      <sz val="7.5"/>
      <name val="Arial"/>
      <family val="2"/>
    </font>
    <font>
      <sz val="6.5"/>
      <color theme="1"/>
      <name val="Cambria"/>
      <family val="1"/>
    </font>
    <font>
      <b/>
      <sz val="6.5"/>
      <color theme="1"/>
      <name val="Cambria"/>
      <family val="1"/>
    </font>
    <font>
      <sz val="7"/>
      <color theme="1"/>
      <name val="Cambria"/>
      <family val="1"/>
    </font>
    <font>
      <b/>
      <sz val="7"/>
      <name val="Arial"/>
      <family val="2"/>
    </font>
    <font>
      <sz val="7"/>
      <name val="Arial"/>
      <family val="2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/>
    <xf numFmtId="0" fontId="2" fillId="0" borderId="0"/>
    <xf numFmtId="0" fontId="3" fillId="0" borderId="0"/>
    <xf numFmtId="0" fontId="5" fillId="0" borderId="0"/>
    <xf numFmtId="0" fontId="6" fillId="0" borderId="0"/>
    <xf numFmtId="0" fontId="18" fillId="0" borderId="0" applyNumberFormat="0" applyFill="0" applyBorder="0" applyAlignment="0" applyProtection="0"/>
  </cellStyleXfs>
  <cellXfs count="54">
    <xf numFmtId="0" fontId="0" fillId="0" borderId="0" xfId="0"/>
    <xf numFmtId="0" fontId="1" fillId="0" borderId="0" xfId="0" applyFont="1"/>
    <xf numFmtId="0" fontId="4" fillId="0" borderId="0" xfId="0" applyFont="1"/>
    <xf numFmtId="0" fontId="1" fillId="0" borderId="0" xfId="0" applyFont="1" applyBorder="1"/>
    <xf numFmtId="0" fontId="7" fillId="0" borderId="0" xfId="1" applyFont="1"/>
    <xf numFmtId="0" fontId="2" fillId="0" borderId="0" xfId="1" applyFont="1"/>
    <xf numFmtId="0" fontId="9" fillId="0" borderId="0" xfId="1" applyFont="1" applyAlignment="1">
      <alignment horizontal="right"/>
    </xf>
    <xf numFmtId="0" fontId="10" fillId="0" borderId="0" xfId="1" quotePrefix="1" applyFont="1"/>
    <xf numFmtId="0" fontId="10" fillId="0" borderId="0" xfId="1" applyFont="1"/>
    <xf numFmtId="0" fontId="7" fillId="0" borderId="0" xfId="1" quotePrefix="1" applyFont="1"/>
    <xf numFmtId="0" fontId="11" fillId="0" borderId="0" xfId="1" applyFont="1"/>
    <xf numFmtId="0" fontId="12" fillId="0" borderId="0" xfId="1" applyFont="1" applyAlignment="1">
      <alignment horizontal="center"/>
    </xf>
    <xf numFmtId="0" fontId="13" fillId="0" borderId="0" xfId="1" applyFont="1" applyFill="1"/>
    <xf numFmtId="0" fontId="14" fillId="0" borderId="0" xfId="1" applyFont="1" applyFill="1" applyAlignment="1">
      <alignment horizontal="center"/>
    </xf>
    <xf numFmtId="0" fontId="14" fillId="0" borderId="0" xfId="1" applyFont="1" applyFill="1" applyAlignment="1">
      <alignment horizontal="left"/>
    </xf>
    <xf numFmtId="1" fontId="13" fillId="0" borderId="0" xfId="1" applyNumberFormat="1" applyFont="1" applyFill="1"/>
    <xf numFmtId="0" fontId="10" fillId="0" borderId="0" xfId="1" applyFont="1" applyAlignment="1">
      <alignment horizontal="right"/>
    </xf>
    <xf numFmtId="164" fontId="10" fillId="0" borderId="0" xfId="1" applyNumberFormat="1" applyFont="1" applyAlignment="1">
      <alignment horizontal="center"/>
    </xf>
    <xf numFmtId="0" fontId="14" fillId="0" borderId="0" xfId="1" applyFont="1" applyFill="1"/>
    <xf numFmtId="0" fontId="14" fillId="0" borderId="0" xfId="1" applyFont="1" applyFill="1" applyProtection="1">
      <protection locked="0"/>
    </xf>
    <xf numFmtId="1" fontId="15" fillId="0" borderId="0" xfId="1" applyNumberFormat="1" applyFont="1" applyFill="1" applyProtection="1">
      <protection locked="0"/>
    </xf>
    <xf numFmtId="1" fontId="13" fillId="0" borderId="0" xfId="1" applyNumberFormat="1" applyFont="1" applyFill="1" applyProtection="1">
      <protection locked="0"/>
    </xf>
    <xf numFmtId="0" fontId="15" fillId="0" borderId="0" xfId="1" applyFont="1" applyFill="1" applyProtection="1">
      <protection locked="0"/>
    </xf>
    <xf numFmtId="0" fontId="13" fillId="0" borderId="0" xfId="1" applyFont="1" applyFill="1" applyProtection="1">
      <protection locked="0"/>
    </xf>
    <xf numFmtId="0" fontId="16" fillId="0" borderId="0" xfId="1" applyFont="1" applyAlignment="1">
      <alignment horizontal="right"/>
    </xf>
    <xf numFmtId="0" fontId="17" fillId="0" borderId="0" xfId="1" applyFont="1"/>
    <xf numFmtId="49" fontId="17" fillId="0" borderId="0" xfId="1" quotePrefix="1" applyNumberFormat="1" applyFont="1"/>
    <xf numFmtId="0" fontId="7" fillId="0" borderId="0" xfId="1" applyFont="1" applyAlignment="1">
      <alignment horizontal="right"/>
    </xf>
    <xf numFmtId="49" fontId="17" fillId="0" borderId="0" xfId="1" applyNumberFormat="1" applyFont="1"/>
    <xf numFmtId="17" fontId="17" fillId="0" borderId="0" xfId="1" quotePrefix="1" applyNumberFormat="1" applyFont="1"/>
    <xf numFmtId="0" fontId="16" fillId="0" borderId="0" xfId="1" applyFont="1" applyAlignment="1">
      <alignment horizontal="left"/>
    </xf>
    <xf numFmtId="0" fontId="10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1" fontId="7" fillId="0" borderId="0" xfId="1" applyNumberFormat="1" applyFont="1" applyAlignment="1">
      <alignment horizontal="center"/>
    </xf>
    <xf numFmtId="0" fontId="18" fillId="0" borderId="0" xfId="5"/>
    <xf numFmtId="0" fontId="10" fillId="0" borderId="0" xfId="1" applyFont="1" applyAlignment="1">
      <alignment horizontal="right"/>
    </xf>
    <xf numFmtId="1" fontId="7" fillId="0" borderId="0" xfId="1" applyNumberFormat="1" applyFont="1"/>
    <xf numFmtId="0" fontId="10" fillId="0" borderId="0" xfId="1" applyFont="1" applyAlignment="1">
      <alignment horizontal="right"/>
    </xf>
    <xf numFmtId="0" fontId="13" fillId="0" borderId="0" xfId="1" applyFont="1"/>
    <xf numFmtId="0" fontId="14" fillId="0" borderId="0" xfId="1" applyFont="1" applyAlignment="1">
      <alignment horizontal="center"/>
    </xf>
    <xf numFmtId="0" fontId="14" fillId="0" borderId="0" xfId="1" applyFont="1" applyAlignment="1">
      <alignment horizontal="left"/>
    </xf>
    <xf numFmtId="1" fontId="13" fillId="0" borderId="0" xfId="1" applyNumberFormat="1" applyFont="1"/>
    <xf numFmtId="0" fontId="14" fillId="0" borderId="0" xfId="1" applyFont="1"/>
    <xf numFmtId="1" fontId="15" fillId="0" borderId="0" xfId="1" applyNumberFormat="1" applyFont="1"/>
    <xf numFmtId="0" fontId="15" fillId="0" borderId="0" xfId="1" applyFont="1"/>
    <xf numFmtId="0" fontId="8" fillId="0" borderId="0" xfId="1" applyFont="1" applyAlignment="1">
      <alignment horizontal="center"/>
    </xf>
    <xf numFmtId="0" fontId="2" fillId="0" borderId="0" xfId="1" applyAlignment="1"/>
    <xf numFmtId="0" fontId="8" fillId="0" borderId="0" xfId="1" applyFont="1" applyAlignment="1">
      <alignment horizontal="right"/>
    </xf>
    <xf numFmtId="1" fontId="8" fillId="0" borderId="0" xfId="1" applyNumberFormat="1" applyFont="1" applyAlignment="1">
      <alignment horizontal="left"/>
    </xf>
    <xf numFmtId="0" fontId="10" fillId="0" borderId="0" xfId="1" applyFont="1" applyAlignment="1"/>
    <xf numFmtId="0" fontId="10" fillId="0" borderId="0" xfId="1" applyFont="1" applyAlignment="1">
      <alignment horizontal="right"/>
    </xf>
    <xf numFmtId="1" fontId="11" fillId="0" borderId="0" xfId="1" applyNumberFormat="1" applyFont="1" applyAlignment="1"/>
    <xf numFmtId="0" fontId="11" fillId="0" borderId="0" xfId="1" applyFont="1" applyAlignment="1"/>
    <xf numFmtId="0" fontId="8" fillId="0" borderId="0" xfId="1" applyFont="1" applyAlignment="1">
      <alignment horizontal="left"/>
    </xf>
  </cellXfs>
  <cellStyles count="6">
    <cellStyle name="Hyperlink" xfId="5" builtinId="8"/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ATC1026_graphs!$G$83</c:f>
              <c:strCache>
                <c:ptCount val="1"/>
                <c:pt idx="0">
                  <c:v>East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ATC1026_graphs!$P$6:$V$6</c:f>
              <c:numCache>
                <c:formatCode>0</c:formatCode>
                <c:ptCount val="7"/>
                <c:pt idx="0">
                  <c:v>10522.180555555555</c:v>
                </c:pt>
                <c:pt idx="1">
                  <c:v>10835.104166666662</c:v>
                </c:pt>
                <c:pt idx="2">
                  <c:v>11155.140277777777</c:v>
                </c:pt>
                <c:pt idx="3">
                  <c:v>11399.737500000001</c:v>
                </c:pt>
                <c:pt idx="4">
                  <c:v>12201.029166666669</c:v>
                </c:pt>
                <c:pt idx="5">
                  <c:v>12206.937500000004</c:v>
                </c:pt>
                <c:pt idx="6">
                  <c:v>9655.6597222222226</c:v>
                </c:pt>
              </c:numCache>
            </c:numRef>
          </c:val>
        </c:ser>
        <c:ser>
          <c:idx val="1"/>
          <c:order val="1"/>
          <c:tx>
            <c:strRef>
              <c:f>ATC1026_graphs!$I$83</c:f>
              <c:strCache>
                <c:ptCount val="1"/>
                <c:pt idx="0">
                  <c:v>West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ATC1026_graphs!$P$7:$V$7</c:f>
              <c:numCache>
                <c:formatCode>0</c:formatCode>
                <c:ptCount val="7"/>
                <c:pt idx="0">
                  <c:v>8703.6458333333339</c:v>
                </c:pt>
                <c:pt idx="1">
                  <c:v>8889.7569444444416</c:v>
                </c:pt>
                <c:pt idx="2">
                  <c:v>9218.6277777777777</c:v>
                </c:pt>
                <c:pt idx="3">
                  <c:v>9439.0763888888905</c:v>
                </c:pt>
                <c:pt idx="4">
                  <c:v>9900.311111111112</c:v>
                </c:pt>
                <c:pt idx="5">
                  <c:v>10491.215277777776</c:v>
                </c:pt>
                <c:pt idx="6">
                  <c:v>9018.5833333333321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ATC1026_graphs!$P$5:$V$5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ATC1026_graphs!$P$8:$V$8</c:f>
              <c:numCache>
                <c:formatCode>0</c:formatCode>
                <c:ptCount val="7"/>
                <c:pt idx="0">
                  <c:v>19225.826388888891</c:v>
                </c:pt>
                <c:pt idx="1">
                  <c:v>19724.861111111102</c:v>
                </c:pt>
                <c:pt idx="2">
                  <c:v>20373.768055555556</c:v>
                </c:pt>
                <c:pt idx="3">
                  <c:v>20838.813888888893</c:v>
                </c:pt>
                <c:pt idx="4">
                  <c:v>22101.340277777781</c:v>
                </c:pt>
                <c:pt idx="5">
                  <c:v>22698.152777777781</c:v>
                </c:pt>
                <c:pt idx="6">
                  <c:v>18674.243055555555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638240"/>
        <c:axId val="394631968"/>
      </c:barChart>
      <c:catAx>
        <c:axId val="39463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463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4631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46382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ATC1112_Westbound!$C$8:$C$31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ATC1112_Westbound!$L$8:$L$31</c:f>
              <c:numCache>
                <c:formatCode>0</c:formatCode>
                <c:ptCount val="24"/>
                <c:pt idx="0">
                  <c:v>27.725000000000001</c:v>
                </c:pt>
                <c:pt idx="1">
                  <c:v>12.891666666666666</c:v>
                </c:pt>
                <c:pt idx="2">
                  <c:v>10.3</c:v>
                </c:pt>
                <c:pt idx="3">
                  <c:v>11.566666666666666</c:v>
                </c:pt>
                <c:pt idx="4">
                  <c:v>15.941666666666668</c:v>
                </c:pt>
                <c:pt idx="5">
                  <c:v>57.008333333333326</c:v>
                </c:pt>
                <c:pt idx="6">
                  <c:v>118.45833333333333</c:v>
                </c:pt>
                <c:pt idx="7">
                  <c:v>260.81666666666666</c:v>
                </c:pt>
                <c:pt idx="8">
                  <c:v>404.63333333333333</c:v>
                </c:pt>
                <c:pt idx="9">
                  <c:v>386.52499999999998</c:v>
                </c:pt>
                <c:pt idx="10">
                  <c:v>379.75833333333333</c:v>
                </c:pt>
                <c:pt idx="11">
                  <c:v>411.38333333333338</c:v>
                </c:pt>
                <c:pt idx="12">
                  <c:v>456.43333333333328</c:v>
                </c:pt>
                <c:pt idx="13">
                  <c:v>464.05</c:v>
                </c:pt>
                <c:pt idx="14">
                  <c:v>509.04166666666663</c:v>
                </c:pt>
                <c:pt idx="15">
                  <c:v>640.17499999999995</c:v>
                </c:pt>
                <c:pt idx="16">
                  <c:v>850.57500000000005</c:v>
                </c:pt>
                <c:pt idx="17">
                  <c:v>825.41666666666674</c:v>
                </c:pt>
                <c:pt idx="18">
                  <c:v>580.85833333333335</c:v>
                </c:pt>
                <c:pt idx="19">
                  <c:v>362.89166666666671</c:v>
                </c:pt>
                <c:pt idx="20">
                  <c:v>240.73333333333329</c:v>
                </c:pt>
                <c:pt idx="21">
                  <c:v>175.82499999999999</c:v>
                </c:pt>
                <c:pt idx="22">
                  <c:v>115.36666666666667</c:v>
                </c:pt>
                <c:pt idx="23">
                  <c:v>63.683333333333323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ATC1112_Westbound!$C$8:$C$31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ATC1112_Westbound!$I$8:$I$31</c:f>
              <c:numCache>
                <c:formatCode>0</c:formatCode>
                <c:ptCount val="24"/>
                <c:pt idx="0">
                  <c:v>61.75</c:v>
                </c:pt>
                <c:pt idx="1">
                  <c:v>33.5</c:v>
                </c:pt>
                <c:pt idx="2">
                  <c:v>22.166666666666664</c:v>
                </c:pt>
                <c:pt idx="3">
                  <c:v>17.75</c:v>
                </c:pt>
                <c:pt idx="4">
                  <c:v>21</c:v>
                </c:pt>
                <c:pt idx="5">
                  <c:v>31.999999999999996</c:v>
                </c:pt>
                <c:pt idx="6">
                  <c:v>46.916666666666664</c:v>
                </c:pt>
                <c:pt idx="7">
                  <c:v>103.08333333333333</c:v>
                </c:pt>
                <c:pt idx="8">
                  <c:v>213.16666666666669</c:v>
                </c:pt>
                <c:pt idx="9">
                  <c:v>324.08333333333331</c:v>
                </c:pt>
                <c:pt idx="10">
                  <c:v>401.33333333333331</c:v>
                </c:pt>
                <c:pt idx="11">
                  <c:v>467.5</c:v>
                </c:pt>
                <c:pt idx="12">
                  <c:v>505.33333333333337</c:v>
                </c:pt>
                <c:pt idx="13">
                  <c:v>464.08333333333331</c:v>
                </c:pt>
                <c:pt idx="14">
                  <c:v>435.08333333333331</c:v>
                </c:pt>
                <c:pt idx="15">
                  <c:v>411.16666666666663</c:v>
                </c:pt>
                <c:pt idx="16">
                  <c:v>397.33333333333331</c:v>
                </c:pt>
                <c:pt idx="17">
                  <c:v>373.33333333333331</c:v>
                </c:pt>
                <c:pt idx="18">
                  <c:v>309.16666666666669</c:v>
                </c:pt>
                <c:pt idx="19">
                  <c:v>237.83333333333334</c:v>
                </c:pt>
                <c:pt idx="20">
                  <c:v>182.33333333333331</c:v>
                </c:pt>
                <c:pt idx="21">
                  <c:v>131.83333333333331</c:v>
                </c:pt>
                <c:pt idx="22">
                  <c:v>114.58333333333334</c:v>
                </c:pt>
                <c:pt idx="23">
                  <c:v>95.25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ATC1112_Westbound!$C$8:$C$31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ATC1112_Westbound!$J$8:$J$31</c:f>
              <c:numCache>
                <c:formatCode>0</c:formatCode>
                <c:ptCount val="24"/>
                <c:pt idx="0">
                  <c:v>68.375</c:v>
                </c:pt>
                <c:pt idx="1">
                  <c:v>43.916666666666664</c:v>
                </c:pt>
                <c:pt idx="2">
                  <c:v>23.125</c:v>
                </c:pt>
                <c:pt idx="3">
                  <c:v>18.541666666666664</c:v>
                </c:pt>
                <c:pt idx="4">
                  <c:v>14.958333333333332</c:v>
                </c:pt>
                <c:pt idx="5">
                  <c:v>22.291666666666668</c:v>
                </c:pt>
                <c:pt idx="6">
                  <c:v>30.666666666666668</c:v>
                </c:pt>
                <c:pt idx="7">
                  <c:v>51.333333333333336</c:v>
                </c:pt>
                <c:pt idx="8">
                  <c:v>85.916666666666671</c:v>
                </c:pt>
                <c:pt idx="9">
                  <c:v>150.08333333333334</c:v>
                </c:pt>
                <c:pt idx="10">
                  <c:v>227.58333333333334</c:v>
                </c:pt>
                <c:pt idx="11">
                  <c:v>335.16666666666669</c:v>
                </c:pt>
                <c:pt idx="12">
                  <c:v>393.125</c:v>
                </c:pt>
                <c:pt idx="13">
                  <c:v>411.79166666666669</c:v>
                </c:pt>
                <c:pt idx="14">
                  <c:v>395.16666666666669</c:v>
                </c:pt>
                <c:pt idx="15">
                  <c:v>368.29166666666669</c:v>
                </c:pt>
                <c:pt idx="16">
                  <c:v>322.66666666666669</c:v>
                </c:pt>
                <c:pt idx="17">
                  <c:v>262.33333333333331</c:v>
                </c:pt>
                <c:pt idx="18">
                  <c:v>259.625</c:v>
                </c:pt>
                <c:pt idx="19">
                  <c:v>195.16666666666666</c:v>
                </c:pt>
                <c:pt idx="20">
                  <c:v>157.375</c:v>
                </c:pt>
                <c:pt idx="21">
                  <c:v>105.04166666666667</c:v>
                </c:pt>
                <c:pt idx="22">
                  <c:v>82.208333333333329</c:v>
                </c:pt>
                <c:pt idx="23">
                  <c:v>47.875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063112"/>
        <c:axId val="379068992"/>
      </c:lineChart>
      <c:catAx>
        <c:axId val="379063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906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068992"/>
        <c:scaling>
          <c:orientation val="minMax"/>
          <c:max val="1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90631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ACC2412_SouthEastbound!$C$8:$C$31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ACC2412_SouthEastbound!$L$8:$L$31</c:f>
              <c:numCache>
                <c:formatCode>0</c:formatCode>
                <c:ptCount val="24"/>
                <c:pt idx="0">
                  <c:v>0.76300000000000001</c:v>
                </c:pt>
                <c:pt idx="1">
                  <c:v>0.65833333333333344</c:v>
                </c:pt>
                <c:pt idx="2">
                  <c:v>0.16999999999999998</c:v>
                </c:pt>
                <c:pt idx="3">
                  <c:v>0.29799999999999999</c:v>
                </c:pt>
                <c:pt idx="4">
                  <c:v>2.0786666666666664</c:v>
                </c:pt>
                <c:pt idx="5">
                  <c:v>5.7796666666666665</c:v>
                </c:pt>
                <c:pt idx="6">
                  <c:v>18.711666666666666</c:v>
                </c:pt>
                <c:pt idx="7">
                  <c:v>38.441333333333333</c:v>
                </c:pt>
                <c:pt idx="8">
                  <c:v>45.982000000000006</c:v>
                </c:pt>
                <c:pt idx="9">
                  <c:v>17.111666666666668</c:v>
                </c:pt>
                <c:pt idx="10">
                  <c:v>7.2790000000000008</c:v>
                </c:pt>
                <c:pt idx="11">
                  <c:v>5.9346666666666668</c:v>
                </c:pt>
                <c:pt idx="12">
                  <c:v>5.3559999999999999</c:v>
                </c:pt>
                <c:pt idx="13">
                  <c:v>6.9703333333333335</c:v>
                </c:pt>
                <c:pt idx="14">
                  <c:v>5.8660000000000005</c:v>
                </c:pt>
                <c:pt idx="15">
                  <c:v>8.1609999999999996</c:v>
                </c:pt>
                <c:pt idx="16">
                  <c:v>14.096</c:v>
                </c:pt>
                <c:pt idx="17">
                  <c:v>17.498333333333331</c:v>
                </c:pt>
                <c:pt idx="18">
                  <c:v>9.5003333333333337</c:v>
                </c:pt>
                <c:pt idx="19">
                  <c:v>4.3620000000000001</c:v>
                </c:pt>
                <c:pt idx="20">
                  <c:v>2.6616666666666662</c:v>
                </c:pt>
                <c:pt idx="21">
                  <c:v>2.7563333333333331</c:v>
                </c:pt>
                <c:pt idx="22">
                  <c:v>2.7336666666666667</c:v>
                </c:pt>
                <c:pt idx="23">
                  <c:v>0.91233333333333333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ACC2412_SouthEastbound!$C$8:$C$31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ACC2412_SouthEastbound!$I$8:$I$31</c:f>
              <c:numCache>
                <c:formatCode>0</c:formatCode>
                <c:ptCount val="24"/>
                <c:pt idx="0">
                  <c:v>0.48333333333333339</c:v>
                </c:pt>
                <c:pt idx="1">
                  <c:v>0.33333333333333337</c:v>
                </c:pt>
                <c:pt idx="2">
                  <c:v>0.24166666666666664</c:v>
                </c:pt>
                <c:pt idx="3">
                  <c:v>0.7416666666666667</c:v>
                </c:pt>
                <c:pt idx="4">
                  <c:v>1.4083333333333332</c:v>
                </c:pt>
                <c:pt idx="5">
                  <c:v>1.7916666666666667</c:v>
                </c:pt>
                <c:pt idx="6">
                  <c:v>3.9750000000000005</c:v>
                </c:pt>
                <c:pt idx="7">
                  <c:v>4.0583333333333327</c:v>
                </c:pt>
                <c:pt idx="8">
                  <c:v>6.9333333333333345</c:v>
                </c:pt>
                <c:pt idx="9">
                  <c:v>5.875</c:v>
                </c:pt>
                <c:pt idx="10">
                  <c:v>5.25</c:v>
                </c:pt>
                <c:pt idx="11">
                  <c:v>6.0916666666666668</c:v>
                </c:pt>
                <c:pt idx="12">
                  <c:v>4.3666666666666671</c:v>
                </c:pt>
                <c:pt idx="13">
                  <c:v>4.5999999999999996</c:v>
                </c:pt>
                <c:pt idx="14">
                  <c:v>4.3250000000000011</c:v>
                </c:pt>
                <c:pt idx="15">
                  <c:v>4.4083333333333332</c:v>
                </c:pt>
                <c:pt idx="16">
                  <c:v>4.1833333333333336</c:v>
                </c:pt>
                <c:pt idx="17">
                  <c:v>3.7833333333333337</c:v>
                </c:pt>
                <c:pt idx="18">
                  <c:v>4.0250000000000004</c:v>
                </c:pt>
                <c:pt idx="19">
                  <c:v>2.7666666666666666</c:v>
                </c:pt>
                <c:pt idx="20">
                  <c:v>2</c:v>
                </c:pt>
                <c:pt idx="21">
                  <c:v>2.4166666666666665</c:v>
                </c:pt>
                <c:pt idx="22">
                  <c:v>1.8916666666666668</c:v>
                </c:pt>
                <c:pt idx="23">
                  <c:v>0.59166666666666667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ACC2412_SouthEastbound!$C$8:$C$31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ACC2412_SouthEastbound!$J$8:$J$31</c:f>
              <c:numCache>
                <c:formatCode>0</c:formatCode>
                <c:ptCount val="24"/>
                <c:pt idx="0">
                  <c:v>0.65833333333333344</c:v>
                </c:pt>
                <c:pt idx="1">
                  <c:v>0.22500000000000001</c:v>
                </c:pt>
                <c:pt idx="2">
                  <c:v>0.32500000000000007</c:v>
                </c:pt>
                <c:pt idx="3">
                  <c:v>0.53333333333333333</c:v>
                </c:pt>
                <c:pt idx="4">
                  <c:v>0.95</c:v>
                </c:pt>
                <c:pt idx="5">
                  <c:v>1.1916666666666669</c:v>
                </c:pt>
                <c:pt idx="6">
                  <c:v>2.6916666666666669</c:v>
                </c:pt>
                <c:pt idx="7">
                  <c:v>2.0750000000000002</c:v>
                </c:pt>
                <c:pt idx="8">
                  <c:v>4.3833333333333329</c:v>
                </c:pt>
                <c:pt idx="9">
                  <c:v>3.5</c:v>
                </c:pt>
                <c:pt idx="10">
                  <c:v>4.7</c:v>
                </c:pt>
                <c:pt idx="11">
                  <c:v>4.8</c:v>
                </c:pt>
                <c:pt idx="12">
                  <c:v>3.75</c:v>
                </c:pt>
                <c:pt idx="13">
                  <c:v>4.7166666666666668</c:v>
                </c:pt>
                <c:pt idx="14">
                  <c:v>4.0583333333333336</c:v>
                </c:pt>
                <c:pt idx="15">
                  <c:v>3.8583333333333334</c:v>
                </c:pt>
                <c:pt idx="16">
                  <c:v>4.2</c:v>
                </c:pt>
                <c:pt idx="17">
                  <c:v>3.4833333333333329</c:v>
                </c:pt>
                <c:pt idx="18">
                  <c:v>2.9833333333333334</c:v>
                </c:pt>
                <c:pt idx="19">
                  <c:v>2.6999999999999997</c:v>
                </c:pt>
                <c:pt idx="20">
                  <c:v>2.2583333333333333</c:v>
                </c:pt>
                <c:pt idx="21">
                  <c:v>1.7749999999999999</c:v>
                </c:pt>
                <c:pt idx="22">
                  <c:v>1.7583333333333333</c:v>
                </c:pt>
                <c:pt idx="23">
                  <c:v>0.70833333333333326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42656"/>
        <c:axId val="578140304"/>
      </c:lineChart>
      <c:catAx>
        <c:axId val="57814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14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140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1426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v>Direction 1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ACC2424_graphs!$P$5:$V$5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ACC2424_graphs!$P$6:$V$6</c:f>
              <c:numCache>
                <c:formatCode>0</c:formatCode>
                <c:ptCount val="7"/>
                <c:pt idx="0">
                  <c:v>133.54861111111109</c:v>
                </c:pt>
                <c:pt idx="1">
                  <c:v>142.0069444444444</c:v>
                </c:pt>
                <c:pt idx="2">
                  <c:v>146.27916666666667</c:v>
                </c:pt>
                <c:pt idx="3">
                  <c:v>140.30694444444441</c:v>
                </c:pt>
                <c:pt idx="4">
                  <c:v>129.25972222222222</c:v>
                </c:pt>
                <c:pt idx="5">
                  <c:v>74.569444444444457</c:v>
                </c:pt>
                <c:pt idx="6">
                  <c:v>64.513888888888886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8144616"/>
        <c:axId val="578143832"/>
      </c:barChart>
      <c:catAx>
        <c:axId val="57814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143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143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1446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2018</a:t>
            </a:r>
            <a:r>
              <a:rPr lang="en-GB" baseline="0"/>
              <a:t> </a:t>
            </a:r>
            <a:r>
              <a:rPr lang="en-GB"/>
              <a:t>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0"/>
          <c:order val="0"/>
          <c:tx>
            <c:v>direction 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cat>
            <c:strRef>
              <c:f>ACC2424_graphs!$P$9:$AA$9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ACC2424_graphs!$P$10:$AA$10</c:f>
              <c:numCache>
                <c:formatCode>0</c:formatCode>
                <c:ptCount val="12"/>
                <c:pt idx="0">
                  <c:v>109.38333333333333</c:v>
                </c:pt>
                <c:pt idx="1">
                  <c:v>114.86666666666667</c:v>
                </c:pt>
                <c:pt idx="2">
                  <c:v>115.95999999999998</c:v>
                </c:pt>
                <c:pt idx="3">
                  <c:v>152.29999999999998</c:v>
                </c:pt>
                <c:pt idx="4">
                  <c:v>163.04999999999998</c:v>
                </c:pt>
                <c:pt idx="5">
                  <c:v>178.46666666666667</c:v>
                </c:pt>
                <c:pt idx="6">
                  <c:v>160.79999999999995</c:v>
                </c:pt>
                <c:pt idx="7">
                  <c:v>130.45333333333329</c:v>
                </c:pt>
                <c:pt idx="8">
                  <c:v>139.64999999999995</c:v>
                </c:pt>
                <c:pt idx="9">
                  <c:v>148.25</c:v>
                </c:pt>
                <c:pt idx="10">
                  <c:v>132.11666666666665</c:v>
                </c:pt>
                <c:pt idx="11">
                  <c:v>114.06666666666666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145008"/>
        <c:axId val="578141088"/>
      </c:lineChart>
      <c:catAx>
        <c:axId val="5781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1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14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1450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0"/>
          <c:order val="0"/>
          <c:tx>
            <c:v>direction1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ACC2424_graphs!$P$13:$Y$13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ACC2424_graphs!$P$14:$Y$14</c:f>
              <c:numCache>
                <c:formatCode>0</c:formatCode>
                <c:ptCount val="10"/>
                <c:pt idx="7">
                  <c:v>142.25148148148148</c:v>
                </c:pt>
                <c:pt idx="8">
                  <c:v>141.81583333333333</c:v>
                </c:pt>
                <c:pt idx="9">
                  <c:v>138.2802777777778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143048"/>
        <c:axId val="578137952"/>
      </c:lineChart>
      <c:catAx>
        <c:axId val="578143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137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1379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1430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ACC2424_Southbound!$C$8:$C$31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ACC2424_Southbound!$L$8:$L$31</c:f>
              <c:numCache>
                <c:formatCode>0</c:formatCode>
                <c:ptCount val="24"/>
                <c:pt idx="0">
                  <c:v>0.56388888888888888</c:v>
                </c:pt>
                <c:pt idx="1">
                  <c:v>0.19249999999999998</c:v>
                </c:pt>
                <c:pt idx="2">
                  <c:v>0.21555555555555558</c:v>
                </c:pt>
                <c:pt idx="3">
                  <c:v>0.69694444444444437</c:v>
                </c:pt>
                <c:pt idx="4">
                  <c:v>0.76888888888888896</c:v>
                </c:pt>
                <c:pt idx="5">
                  <c:v>3.1391666666666671</c:v>
                </c:pt>
                <c:pt idx="6">
                  <c:v>10.852777777777778</c:v>
                </c:pt>
                <c:pt idx="7">
                  <c:v>24.616111111111113</c:v>
                </c:pt>
                <c:pt idx="8">
                  <c:v>24.186666666666667</c:v>
                </c:pt>
                <c:pt idx="9">
                  <c:v>11.066944444444445</c:v>
                </c:pt>
                <c:pt idx="10">
                  <c:v>5.2549999999999999</c:v>
                </c:pt>
                <c:pt idx="11">
                  <c:v>4.703611111111111</c:v>
                </c:pt>
                <c:pt idx="12">
                  <c:v>3.8494444444444449</c:v>
                </c:pt>
                <c:pt idx="13">
                  <c:v>3.8991666666666669</c:v>
                </c:pt>
                <c:pt idx="14">
                  <c:v>3.9105555555555553</c:v>
                </c:pt>
                <c:pt idx="15">
                  <c:v>5.222500000000001</c:v>
                </c:pt>
                <c:pt idx="16">
                  <c:v>6.5388888888888888</c:v>
                </c:pt>
                <c:pt idx="17">
                  <c:v>8.230833333333333</c:v>
                </c:pt>
                <c:pt idx="18">
                  <c:v>7.2052777777777779</c:v>
                </c:pt>
                <c:pt idx="19">
                  <c:v>4.1516666666666664</c:v>
                </c:pt>
                <c:pt idx="20">
                  <c:v>3.6086111111111108</c:v>
                </c:pt>
                <c:pt idx="21">
                  <c:v>2.5397222222222222</c:v>
                </c:pt>
                <c:pt idx="22">
                  <c:v>1.9727777777777775</c:v>
                </c:pt>
                <c:pt idx="23">
                  <c:v>0.89277777777777767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ACC2424_Southbound!$C$8:$C$31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ACC2424_Southbound!$I$8:$I$31</c:f>
              <c:numCache>
                <c:formatCode>0</c:formatCode>
                <c:ptCount val="24"/>
                <c:pt idx="0">
                  <c:v>0.63888888888888895</c:v>
                </c:pt>
                <c:pt idx="1">
                  <c:v>0.27083333333333331</c:v>
                </c:pt>
                <c:pt idx="2">
                  <c:v>0.15972222222222221</c:v>
                </c:pt>
                <c:pt idx="3">
                  <c:v>0.15972222222222221</c:v>
                </c:pt>
                <c:pt idx="4">
                  <c:v>0.54861111111111105</c:v>
                </c:pt>
                <c:pt idx="5">
                  <c:v>1.6527777777777777</c:v>
                </c:pt>
                <c:pt idx="6">
                  <c:v>3.9444444444444451</c:v>
                </c:pt>
                <c:pt idx="7">
                  <c:v>4.0069444444444438</c:v>
                </c:pt>
                <c:pt idx="8">
                  <c:v>4.6944444444444446</c:v>
                </c:pt>
                <c:pt idx="9">
                  <c:v>5.2430555555555562</c:v>
                </c:pt>
                <c:pt idx="10">
                  <c:v>4.2986111111111116</c:v>
                </c:pt>
                <c:pt idx="11">
                  <c:v>6.0069444444444438</c:v>
                </c:pt>
                <c:pt idx="12">
                  <c:v>4.333333333333333</c:v>
                </c:pt>
                <c:pt idx="13">
                  <c:v>4.6111111111111116</c:v>
                </c:pt>
                <c:pt idx="14">
                  <c:v>3.6458333333333335</c:v>
                </c:pt>
                <c:pt idx="15">
                  <c:v>5.1736111111111107</c:v>
                </c:pt>
                <c:pt idx="16">
                  <c:v>4.6458333333333339</c:v>
                </c:pt>
                <c:pt idx="17">
                  <c:v>4.5000000000000009</c:v>
                </c:pt>
                <c:pt idx="18">
                  <c:v>4.6736111111111107</c:v>
                </c:pt>
                <c:pt idx="19">
                  <c:v>3.5347222222222228</c:v>
                </c:pt>
                <c:pt idx="20">
                  <c:v>2.6388888888888888</c:v>
                </c:pt>
                <c:pt idx="21">
                  <c:v>1.8611111111111109</c:v>
                </c:pt>
                <c:pt idx="22">
                  <c:v>1.9861111111111114</c:v>
                </c:pt>
                <c:pt idx="23">
                  <c:v>1.3402777777777777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ACC2424_Southbound!$C$8:$C$31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ACC2424_Southbound!$J$8:$J$31</c:f>
              <c:numCache>
                <c:formatCode>0</c:formatCode>
                <c:ptCount val="24"/>
                <c:pt idx="0">
                  <c:v>0.85416666666666663</c:v>
                </c:pt>
                <c:pt idx="1">
                  <c:v>0.4236111111111111</c:v>
                </c:pt>
                <c:pt idx="2">
                  <c:v>0.20138888888888887</c:v>
                </c:pt>
                <c:pt idx="3">
                  <c:v>9.722222222222221E-2</c:v>
                </c:pt>
                <c:pt idx="4">
                  <c:v>0.4513888888888889</c:v>
                </c:pt>
                <c:pt idx="5">
                  <c:v>1.0763888888888886</c:v>
                </c:pt>
                <c:pt idx="6">
                  <c:v>3.5972222222222228</c:v>
                </c:pt>
                <c:pt idx="7">
                  <c:v>1.7916666666666667</c:v>
                </c:pt>
                <c:pt idx="8">
                  <c:v>2.7986111111111112</c:v>
                </c:pt>
                <c:pt idx="9">
                  <c:v>5.8888888888888893</c:v>
                </c:pt>
                <c:pt idx="10">
                  <c:v>3.4027777777777781</c:v>
                </c:pt>
                <c:pt idx="11">
                  <c:v>4.6875</c:v>
                </c:pt>
                <c:pt idx="12">
                  <c:v>4.0416666666666661</c:v>
                </c:pt>
                <c:pt idx="13">
                  <c:v>5.0555555555555562</c:v>
                </c:pt>
                <c:pt idx="14">
                  <c:v>4.4027777777777786</c:v>
                </c:pt>
                <c:pt idx="15">
                  <c:v>4.5763888888888884</c:v>
                </c:pt>
                <c:pt idx="16">
                  <c:v>4.7430555555555554</c:v>
                </c:pt>
                <c:pt idx="17">
                  <c:v>4.1875</c:v>
                </c:pt>
                <c:pt idx="18">
                  <c:v>3.8472222222222214</c:v>
                </c:pt>
                <c:pt idx="19">
                  <c:v>2.5138888888888888</c:v>
                </c:pt>
                <c:pt idx="20">
                  <c:v>2.5694444444444442</c:v>
                </c:pt>
                <c:pt idx="21">
                  <c:v>1.4027777777777777</c:v>
                </c:pt>
                <c:pt idx="22">
                  <c:v>1.1805555555555556</c:v>
                </c:pt>
                <c:pt idx="23">
                  <c:v>0.72222222222222232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49320"/>
        <c:axId val="578150104"/>
      </c:lineChart>
      <c:catAx>
        <c:axId val="578149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150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150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1493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ACC2425_graphs!$P$5:$V$5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ACC2425_graphs!$P$8:$V$8</c:f>
              <c:numCache>
                <c:formatCode>0</c:formatCode>
                <c:ptCount val="7"/>
                <c:pt idx="0">
                  <c:v>307.89583333333331</c:v>
                </c:pt>
                <c:pt idx="1">
                  <c:v>309.77083333333337</c:v>
                </c:pt>
                <c:pt idx="2">
                  <c:v>291.83472222222224</c:v>
                </c:pt>
                <c:pt idx="3">
                  <c:v>281.76249999999993</c:v>
                </c:pt>
                <c:pt idx="4">
                  <c:v>230.52083333333331</c:v>
                </c:pt>
                <c:pt idx="5">
                  <c:v>202.25</c:v>
                </c:pt>
                <c:pt idx="6">
                  <c:v>247.08333333333331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8147360"/>
        <c:axId val="578141480"/>
      </c:barChart>
      <c:catAx>
        <c:axId val="57814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141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141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1473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ACC2425_graphs!$P$9:$AA$9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ACC2425_graphs!$P$12:$AA$12</c:f>
              <c:numCache>
                <c:formatCode>0</c:formatCode>
                <c:ptCount val="12"/>
                <c:pt idx="0">
                  <c:v>158.46666666666667</c:v>
                </c:pt>
                <c:pt idx="1">
                  <c:v>166.73333333333329</c:v>
                </c:pt>
                <c:pt idx="2">
                  <c:v>195.42000000000002</c:v>
                </c:pt>
                <c:pt idx="3">
                  <c:v>266.63333333333333</c:v>
                </c:pt>
                <c:pt idx="4">
                  <c:v>390.4</c:v>
                </c:pt>
                <c:pt idx="5">
                  <c:v>444.40000000000009</c:v>
                </c:pt>
                <c:pt idx="6">
                  <c:v>414.33333333333337</c:v>
                </c:pt>
                <c:pt idx="7">
                  <c:v>377.46333333333331</c:v>
                </c:pt>
                <c:pt idx="8">
                  <c:v>328.05</c:v>
                </c:pt>
                <c:pt idx="9">
                  <c:v>282.75</c:v>
                </c:pt>
                <c:pt idx="10">
                  <c:v>226.29999999999998</c:v>
                </c:pt>
                <c:pt idx="11">
                  <c:v>161.33333333333337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145400"/>
        <c:axId val="578147752"/>
      </c:lineChart>
      <c:catAx>
        <c:axId val="578145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147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147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145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ACC2425_graphs!$P$13:$Y$13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ACC2425_graphs!$P$16:$Y$16</c:f>
              <c:numCache>
                <c:formatCode>General</c:formatCode>
                <c:ptCount val="10"/>
                <c:pt idx="7" formatCode="0">
                  <c:v>215.89916666666667</c:v>
                </c:pt>
                <c:pt idx="8" formatCode="0">
                  <c:v>234.77583333333331</c:v>
                </c:pt>
                <c:pt idx="9" formatCode="0">
                  <c:v>284.35694444444448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153632"/>
        <c:axId val="578152064"/>
      </c:lineChart>
      <c:catAx>
        <c:axId val="57815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152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1520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1536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ACC2425_Bothdirections!$C$8:$C$31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ACC2425_Bothdirections!$L$8:$L$31</c:f>
              <c:numCache>
                <c:formatCode>0</c:formatCode>
                <c:ptCount val="24"/>
                <c:pt idx="0">
                  <c:v>0.11000000000000001</c:v>
                </c:pt>
                <c:pt idx="1">
                  <c:v>8.3055555555555549E-2</c:v>
                </c:pt>
                <c:pt idx="2">
                  <c:v>8.8888888888888878E-2</c:v>
                </c:pt>
                <c:pt idx="3">
                  <c:v>0.19</c:v>
                </c:pt>
                <c:pt idx="4">
                  <c:v>0.67694444444444435</c:v>
                </c:pt>
                <c:pt idx="5">
                  <c:v>3.9422222222222216</c:v>
                </c:pt>
                <c:pt idx="6">
                  <c:v>15.400833333333333</c:v>
                </c:pt>
                <c:pt idx="7">
                  <c:v>31.708333333333332</c:v>
                </c:pt>
                <c:pt idx="8">
                  <c:v>23.421111111111113</c:v>
                </c:pt>
                <c:pt idx="9">
                  <c:v>13.843055555555555</c:v>
                </c:pt>
                <c:pt idx="10">
                  <c:v>13.124444444444444</c:v>
                </c:pt>
                <c:pt idx="11">
                  <c:v>12.809444444444447</c:v>
                </c:pt>
                <c:pt idx="12">
                  <c:v>11.089722222222223</c:v>
                </c:pt>
                <c:pt idx="13">
                  <c:v>11.446944444444444</c:v>
                </c:pt>
                <c:pt idx="14">
                  <c:v>14.198055555555555</c:v>
                </c:pt>
                <c:pt idx="15">
                  <c:v>18.235833333333332</c:v>
                </c:pt>
                <c:pt idx="16">
                  <c:v>30.347222222222221</c:v>
                </c:pt>
                <c:pt idx="17">
                  <c:v>33.290277777777774</c:v>
                </c:pt>
                <c:pt idx="18">
                  <c:v>24.109999999999996</c:v>
                </c:pt>
                <c:pt idx="19">
                  <c:v>14.011944444444444</c:v>
                </c:pt>
                <c:pt idx="20">
                  <c:v>7.4819444444444461</c:v>
                </c:pt>
                <c:pt idx="21">
                  <c:v>3.0394444444444444</c:v>
                </c:pt>
                <c:pt idx="22">
                  <c:v>1.2980555555555555</c:v>
                </c:pt>
                <c:pt idx="23">
                  <c:v>0.40916666666666668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ACC2425_Bothdirections!$C$8:$C$31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ACC2425_Bothdirections!$I$8:$I$31</c:f>
              <c:numCache>
                <c:formatCode>0</c:formatCode>
                <c:ptCount val="24"/>
                <c:pt idx="0">
                  <c:v>0.18055555555555552</c:v>
                </c:pt>
                <c:pt idx="1">
                  <c:v>0.13194444444444445</c:v>
                </c:pt>
                <c:pt idx="2">
                  <c:v>2.7777777777777776E-2</c:v>
                </c:pt>
                <c:pt idx="3">
                  <c:v>0.19444444444444442</c:v>
                </c:pt>
                <c:pt idx="4">
                  <c:v>0.49305555555555547</c:v>
                </c:pt>
                <c:pt idx="5">
                  <c:v>1.375</c:v>
                </c:pt>
                <c:pt idx="6">
                  <c:v>2.8402777777777781</c:v>
                </c:pt>
                <c:pt idx="7">
                  <c:v>6.0347222222222223</c:v>
                </c:pt>
                <c:pt idx="8">
                  <c:v>18.305555555555554</c:v>
                </c:pt>
                <c:pt idx="9">
                  <c:v>13.979166666666666</c:v>
                </c:pt>
                <c:pt idx="10">
                  <c:v>16.958333333333332</c:v>
                </c:pt>
                <c:pt idx="11">
                  <c:v>17.868055555555557</c:v>
                </c:pt>
                <c:pt idx="12">
                  <c:v>18.1875</c:v>
                </c:pt>
                <c:pt idx="13">
                  <c:v>17.763888888888889</c:v>
                </c:pt>
                <c:pt idx="14">
                  <c:v>20.305555555555557</c:v>
                </c:pt>
                <c:pt idx="15">
                  <c:v>18.902777777777779</c:v>
                </c:pt>
                <c:pt idx="16">
                  <c:v>15.340277777777779</c:v>
                </c:pt>
                <c:pt idx="17">
                  <c:v>12.180555555555554</c:v>
                </c:pt>
                <c:pt idx="18">
                  <c:v>8.0972222222222214</c:v>
                </c:pt>
                <c:pt idx="19">
                  <c:v>6.7638888888888893</c:v>
                </c:pt>
                <c:pt idx="20">
                  <c:v>3.6249999999999996</c:v>
                </c:pt>
                <c:pt idx="21">
                  <c:v>1.520833333333333</c:v>
                </c:pt>
                <c:pt idx="22">
                  <c:v>0.79861111111111094</c:v>
                </c:pt>
                <c:pt idx="23">
                  <c:v>0.375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ACC2425_Bothdirections!$C$8:$C$31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ACC2425_Bothdirections!$J$8:$J$31</c:f>
              <c:numCache>
                <c:formatCode>0</c:formatCode>
                <c:ptCount val="24"/>
                <c:pt idx="0">
                  <c:v>0.13194444444444445</c:v>
                </c:pt>
                <c:pt idx="1">
                  <c:v>4.8611111111111105E-2</c:v>
                </c:pt>
                <c:pt idx="2">
                  <c:v>0.24305555555555552</c:v>
                </c:pt>
                <c:pt idx="3">
                  <c:v>0.1736111111111111</c:v>
                </c:pt>
                <c:pt idx="4">
                  <c:v>0.19444444444444442</c:v>
                </c:pt>
                <c:pt idx="5">
                  <c:v>1.0277777777777779</c:v>
                </c:pt>
                <c:pt idx="6">
                  <c:v>1.9305555555555551</c:v>
                </c:pt>
                <c:pt idx="7">
                  <c:v>4.9722222222222214</c:v>
                </c:pt>
                <c:pt idx="8">
                  <c:v>11.111111111111112</c:v>
                </c:pt>
                <c:pt idx="9">
                  <c:v>19.263888888888889</c:v>
                </c:pt>
                <c:pt idx="10">
                  <c:v>25.715277777777779</c:v>
                </c:pt>
                <c:pt idx="11">
                  <c:v>28.30555555555555</c:v>
                </c:pt>
                <c:pt idx="12">
                  <c:v>25.333333333333336</c:v>
                </c:pt>
                <c:pt idx="13">
                  <c:v>23.965277777777775</c:v>
                </c:pt>
                <c:pt idx="14">
                  <c:v>24.888888888888889</c:v>
                </c:pt>
                <c:pt idx="15">
                  <c:v>23.854166666666664</c:v>
                </c:pt>
                <c:pt idx="16">
                  <c:v>17.111111111111107</c:v>
                </c:pt>
                <c:pt idx="17">
                  <c:v>12.395833333333332</c:v>
                </c:pt>
                <c:pt idx="18">
                  <c:v>10.645833333333332</c:v>
                </c:pt>
                <c:pt idx="19">
                  <c:v>7.8611111111111107</c:v>
                </c:pt>
                <c:pt idx="20">
                  <c:v>4.6805555555555554</c:v>
                </c:pt>
                <c:pt idx="21">
                  <c:v>2.5138888888888888</c:v>
                </c:pt>
                <c:pt idx="22">
                  <c:v>0.51388888888888884</c:v>
                </c:pt>
                <c:pt idx="23">
                  <c:v>0.2013888888888889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0770232"/>
        <c:axId val="580771016"/>
      </c:lineChart>
      <c:catAx>
        <c:axId val="580770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0771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771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07702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ACC2429_graphs!$P$5:$V$5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ACC2429_graphs!$P$8:$V$8</c:f>
              <c:numCache>
                <c:formatCode>0</c:formatCode>
                <c:ptCount val="7"/>
                <c:pt idx="0">
                  <c:v>92.243055555555557</c:v>
                </c:pt>
                <c:pt idx="1">
                  <c:v>91.173611111111114</c:v>
                </c:pt>
                <c:pt idx="2">
                  <c:v>90.299999999999983</c:v>
                </c:pt>
                <c:pt idx="3">
                  <c:v>93.019444444444446</c:v>
                </c:pt>
                <c:pt idx="4">
                  <c:v>86.527777777777786</c:v>
                </c:pt>
                <c:pt idx="5">
                  <c:v>52.277777777777771</c:v>
                </c:pt>
                <c:pt idx="6">
                  <c:v>42.319444444444457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0770624"/>
        <c:axId val="578150888"/>
      </c:barChart>
      <c:catAx>
        <c:axId val="58077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150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150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770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ATC1114_graphs!$G$83</c:f>
              <c:strCache>
                <c:ptCount val="1"/>
                <c:pt idx="0">
                  <c:v>SouthEast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ATC1114_graphs!$P$6:$V$6</c:f>
              <c:numCache>
                <c:formatCode>0</c:formatCode>
                <c:ptCount val="7"/>
                <c:pt idx="0">
                  <c:v>22457.618055555551</c:v>
                </c:pt>
                <c:pt idx="1">
                  <c:v>23520.333333333336</c:v>
                </c:pt>
                <c:pt idx="2">
                  <c:v>23937.666666666661</c:v>
                </c:pt>
                <c:pt idx="3">
                  <c:v>24254.961111111108</c:v>
                </c:pt>
                <c:pt idx="4">
                  <c:v>24830.615277777775</c:v>
                </c:pt>
                <c:pt idx="5">
                  <c:v>19604.368055555558</c:v>
                </c:pt>
                <c:pt idx="6">
                  <c:v>15514.715277777781</c:v>
                </c:pt>
              </c:numCache>
            </c:numRef>
          </c:val>
        </c:ser>
        <c:ser>
          <c:idx val="1"/>
          <c:order val="1"/>
          <c:tx>
            <c:strRef>
              <c:f>ATC1114_graphs!$I$83</c:f>
              <c:strCache>
                <c:ptCount val="1"/>
                <c:pt idx="0">
                  <c:v>NorthWest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ATC1114_graphs!$P$7:$V$7</c:f>
              <c:numCache>
                <c:formatCode>0</c:formatCode>
                <c:ptCount val="7"/>
                <c:pt idx="0">
                  <c:v>21268.298611111109</c:v>
                </c:pt>
                <c:pt idx="1">
                  <c:v>22073.020833333332</c:v>
                </c:pt>
                <c:pt idx="2">
                  <c:v>22322.666666666668</c:v>
                </c:pt>
                <c:pt idx="3">
                  <c:v>22687.987500000003</c:v>
                </c:pt>
                <c:pt idx="4">
                  <c:v>22969.393055555553</c:v>
                </c:pt>
                <c:pt idx="5">
                  <c:v>18685.152777777777</c:v>
                </c:pt>
                <c:pt idx="6">
                  <c:v>15845.763888888889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ATC1114_graphs!$P$5:$V$5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ATC1114_graphs!$P$8:$V$8</c:f>
              <c:numCache>
                <c:formatCode>0</c:formatCode>
                <c:ptCount val="7"/>
                <c:pt idx="0">
                  <c:v>43725.916666666657</c:v>
                </c:pt>
                <c:pt idx="1">
                  <c:v>45593.354166666672</c:v>
                </c:pt>
                <c:pt idx="2">
                  <c:v>46260.333333333328</c:v>
                </c:pt>
                <c:pt idx="3">
                  <c:v>46942.948611111111</c:v>
                </c:pt>
                <c:pt idx="4">
                  <c:v>47800.008333333331</c:v>
                </c:pt>
                <c:pt idx="5">
                  <c:v>38289.520833333336</c:v>
                </c:pt>
                <c:pt idx="6">
                  <c:v>31360.479166666672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062720"/>
        <c:axId val="379065072"/>
      </c:barChart>
      <c:catAx>
        <c:axId val="37906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06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065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0627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ACC2429_graphs!$P$9:$AA$9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ACC2429_graphs!$P$12:$AA$12</c:f>
              <c:numCache>
                <c:formatCode>0</c:formatCode>
                <c:ptCount val="12"/>
                <c:pt idx="0">
                  <c:v>62.333333333333329</c:v>
                </c:pt>
                <c:pt idx="1">
                  <c:v>68.066666666666677</c:v>
                </c:pt>
                <c:pt idx="2">
                  <c:v>78.466666666666669</c:v>
                </c:pt>
                <c:pt idx="3">
                  <c:v>90.833333333333343</c:v>
                </c:pt>
                <c:pt idx="4">
                  <c:v>114.9</c:v>
                </c:pt>
                <c:pt idx="5">
                  <c:v>109.86666666666667</c:v>
                </c:pt>
                <c:pt idx="6">
                  <c:v>112.73333333333332</c:v>
                </c:pt>
                <c:pt idx="7">
                  <c:v>102.76666666666667</c:v>
                </c:pt>
                <c:pt idx="8">
                  <c:v>99.949999999999989</c:v>
                </c:pt>
                <c:pt idx="9">
                  <c:v>97.450000000000017</c:v>
                </c:pt>
                <c:pt idx="10">
                  <c:v>80.8</c:v>
                </c:pt>
                <c:pt idx="11">
                  <c:v>69.666666666666686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151672"/>
        <c:axId val="578152456"/>
      </c:lineChart>
      <c:catAx>
        <c:axId val="578151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152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152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1516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ACC2429_graphs!$P$13:$Y$13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ACC2429_graphs!$P$16:$Y$16</c:f>
              <c:numCache>
                <c:formatCode>General</c:formatCode>
                <c:ptCount val="10"/>
                <c:pt idx="7" formatCode="0">
                  <c:v>65.813619047619042</c:v>
                </c:pt>
                <c:pt idx="8" formatCode="0">
                  <c:v>69.822361111111093</c:v>
                </c:pt>
                <c:pt idx="9" formatCode="0">
                  <c:v>90.652777777777771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295928"/>
        <c:axId val="584295144"/>
      </c:lineChart>
      <c:catAx>
        <c:axId val="584295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295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295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2959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ACC2429_Bothdirections!$C$8:$C$31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ACC2429_Bothdirections!$L$8:$L$31</c:f>
              <c:numCache>
                <c:formatCode>0</c:formatCode>
                <c:ptCount val="24"/>
                <c:pt idx="0">
                  <c:v>0.29388888888888892</c:v>
                </c:pt>
                <c:pt idx="1">
                  <c:v>0.20555555555555555</c:v>
                </c:pt>
                <c:pt idx="2">
                  <c:v>0.19500000000000001</c:v>
                </c:pt>
                <c:pt idx="3">
                  <c:v>0.44666666666666666</c:v>
                </c:pt>
                <c:pt idx="4">
                  <c:v>0.54749999999999999</c:v>
                </c:pt>
                <c:pt idx="5">
                  <c:v>2.15</c:v>
                </c:pt>
                <c:pt idx="6">
                  <c:v>6.6552777777777781</c:v>
                </c:pt>
                <c:pt idx="7">
                  <c:v>5.833333333333333</c:v>
                </c:pt>
                <c:pt idx="8">
                  <c:v>3.9227777777777773</c:v>
                </c:pt>
                <c:pt idx="9">
                  <c:v>3.0949999999999998</c:v>
                </c:pt>
                <c:pt idx="10">
                  <c:v>3.7727777777777773</c:v>
                </c:pt>
                <c:pt idx="11">
                  <c:v>3.7719444444444443</c:v>
                </c:pt>
                <c:pt idx="12">
                  <c:v>4.7388888888888889</c:v>
                </c:pt>
                <c:pt idx="13">
                  <c:v>5.1797222222222219</c:v>
                </c:pt>
                <c:pt idx="14">
                  <c:v>6.540277777777777</c:v>
                </c:pt>
                <c:pt idx="15">
                  <c:v>9.2733333333333317</c:v>
                </c:pt>
                <c:pt idx="16">
                  <c:v>10.491388888888888</c:v>
                </c:pt>
                <c:pt idx="17">
                  <c:v>8.7533333333333339</c:v>
                </c:pt>
                <c:pt idx="18">
                  <c:v>4.5347222222222223</c:v>
                </c:pt>
                <c:pt idx="19">
                  <c:v>3.6991666666666667</c:v>
                </c:pt>
                <c:pt idx="20">
                  <c:v>2.6066666666666669</c:v>
                </c:pt>
                <c:pt idx="21">
                  <c:v>2.0636111111111108</c:v>
                </c:pt>
                <c:pt idx="22">
                  <c:v>1.2555555555555553</c:v>
                </c:pt>
                <c:pt idx="23">
                  <c:v>0.62638888888888888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ACC2429_Bothdirections!$C$8:$C$31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ACC2429_Bothdirections!$I$8:$I$31</c:f>
              <c:numCache>
                <c:formatCode>0</c:formatCode>
                <c:ptCount val="24"/>
                <c:pt idx="0">
                  <c:v>0.57638888888888884</c:v>
                </c:pt>
                <c:pt idx="1">
                  <c:v>0.25</c:v>
                </c:pt>
                <c:pt idx="2">
                  <c:v>7.6388888888888881E-2</c:v>
                </c:pt>
                <c:pt idx="3">
                  <c:v>5.5555555555555552E-2</c:v>
                </c:pt>
                <c:pt idx="4">
                  <c:v>0.42361111111111105</c:v>
                </c:pt>
                <c:pt idx="5">
                  <c:v>1.0625</c:v>
                </c:pt>
                <c:pt idx="6">
                  <c:v>1.4097222222222219</c:v>
                </c:pt>
                <c:pt idx="7">
                  <c:v>2.2569444444444446</c:v>
                </c:pt>
                <c:pt idx="8">
                  <c:v>1.8263888888888888</c:v>
                </c:pt>
                <c:pt idx="9">
                  <c:v>3.208333333333333</c:v>
                </c:pt>
                <c:pt idx="10">
                  <c:v>4.8472222222222223</c:v>
                </c:pt>
                <c:pt idx="11">
                  <c:v>4.4444444444444446</c:v>
                </c:pt>
                <c:pt idx="12">
                  <c:v>4.0555555555555554</c:v>
                </c:pt>
                <c:pt idx="13">
                  <c:v>4.4305555555555554</c:v>
                </c:pt>
                <c:pt idx="14">
                  <c:v>3.5486111111111107</c:v>
                </c:pt>
                <c:pt idx="15">
                  <c:v>4.5972222222222232</c:v>
                </c:pt>
                <c:pt idx="16">
                  <c:v>3.2291666666666661</c:v>
                </c:pt>
                <c:pt idx="17">
                  <c:v>2.8125</c:v>
                </c:pt>
                <c:pt idx="18">
                  <c:v>1.9513888888888888</c:v>
                </c:pt>
                <c:pt idx="19">
                  <c:v>1.7847222222222221</c:v>
                </c:pt>
                <c:pt idx="20">
                  <c:v>2.5833333333333335</c:v>
                </c:pt>
                <c:pt idx="21">
                  <c:v>1.2638888888888888</c:v>
                </c:pt>
                <c:pt idx="22">
                  <c:v>0.97916666666666663</c:v>
                </c:pt>
                <c:pt idx="23">
                  <c:v>0.60416666666666663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ACC2429_Bothdirections!$C$8:$C$31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ACC2429_Bothdirections!$J$8:$J$31</c:f>
              <c:numCache>
                <c:formatCode>0</c:formatCode>
                <c:ptCount val="24"/>
                <c:pt idx="0">
                  <c:v>0.50694444444444442</c:v>
                </c:pt>
                <c:pt idx="1">
                  <c:v>0.41666666666666669</c:v>
                </c:pt>
                <c:pt idx="2">
                  <c:v>0.20833333333333334</c:v>
                </c:pt>
                <c:pt idx="3">
                  <c:v>2.7777777777777776E-2</c:v>
                </c:pt>
                <c:pt idx="4">
                  <c:v>0.34722222222222221</c:v>
                </c:pt>
                <c:pt idx="5">
                  <c:v>0.34027777777777779</c:v>
                </c:pt>
                <c:pt idx="6">
                  <c:v>0.73611111111111116</c:v>
                </c:pt>
                <c:pt idx="7">
                  <c:v>1.0625</c:v>
                </c:pt>
                <c:pt idx="8">
                  <c:v>1.1458333333333335</c:v>
                </c:pt>
                <c:pt idx="9">
                  <c:v>2.1527777777777777</c:v>
                </c:pt>
                <c:pt idx="10">
                  <c:v>3.2013888888888884</c:v>
                </c:pt>
                <c:pt idx="11">
                  <c:v>3.1736111111111107</c:v>
                </c:pt>
                <c:pt idx="12">
                  <c:v>4.2916666666666661</c:v>
                </c:pt>
                <c:pt idx="13">
                  <c:v>3.6388888888888884</c:v>
                </c:pt>
                <c:pt idx="14">
                  <c:v>3.7777777777777777</c:v>
                </c:pt>
                <c:pt idx="15">
                  <c:v>4.0625</c:v>
                </c:pt>
                <c:pt idx="16">
                  <c:v>2.666666666666667</c:v>
                </c:pt>
                <c:pt idx="17">
                  <c:v>1.8194444444444446</c:v>
                </c:pt>
                <c:pt idx="18">
                  <c:v>2.7569444444444442</c:v>
                </c:pt>
                <c:pt idx="19">
                  <c:v>2.2569444444444442</c:v>
                </c:pt>
                <c:pt idx="20">
                  <c:v>1.5972222222222223</c:v>
                </c:pt>
                <c:pt idx="21">
                  <c:v>0.99305555555555536</c:v>
                </c:pt>
                <c:pt idx="22">
                  <c:v>0.86111111111111105</c:v>
                </c:pt>
                <c:pt idx="23">
                  <c:v>0.27777777777777779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96320"/>
        <c:axId val="584293968"/>
      </c:lineChart>
      <c:catAx>
        <c:axId val="58429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29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293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2963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v>Direction 1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ACC2430_graphs!$P$5:$V$5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ACC2430_graphs!$P$6:$V$6</c:f>
              <c:numCache>
                <c:formatCode>0</c:formatCode>
                <c:ptCount val="7"/>
                <c:pt idx="0">
                  <c:v>232.75</c:v>
                </c:pt>
                <c:pt idx="1">
                  <c:v>237.45138888888889</c:v>
                </c:pt>
                <c:pt idx="2">
                  <c:v>242.14583333333331</c:v>
                </c:pt>
                <c:pt idx="3">
                  <c:v>233.60694444444442</c:v>
                </c:pt>
                <c:pt idx="4">
                  <c:v>211.40277777777777</c:v>
                </c:pt>
                <c:pt idx="5">
                  <c:v>139.37499999999997</c:v>
                </c:pt>
                <c:pt idx="6">
                  <c:v>126.99305555555554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291224"/>
        <c:axId val="584293184"/>
      </c:barChart>
      <c:catAx>
        <c:axId val="584291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29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293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2912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2018</a:t>
            </a:r>
            <a:r>
              <a:rPr lang="en-GB" baseline="0"/>
              <a:t> </a:t>
            </a:r>
            <a:r>
              <a:rPr lang="en-GB"/>
              <a:t>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0"/>
          <c:order val="0"/>
          <c:tx>
            <c:v>direction 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cat>
            <c:strRef>
              <c:f>ACC2430_graphs!$P$9:$AA$9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ACC2430_graphs!$P$10:$AA$10</c:f>
              <c:numCache>
                <c:formatCode>0</c:formatCode>
                <c:ptCount val="12"/>
                <c:pt idx="0">
                  <c:v>169.66666666666669</c:v>
                </c:pt>
                <c:pt idx="1">
                  <c:v>172.53333333333336</c:v>
                </c:pt>
                <c:pt idx="2">
                  <c:v>176.59</c:v>
                </c:pt>
                <c:pt idx="3">
                  <c:v>228.93333333333337</c:v>
                </c:pt>
                <c:pt idx="4">
                  <c:v>240.23333333333332</c:v>
                </c:pt>
                <c:pt idx="5">
                  <c:v>247.4</c:v>
                </c:pt>
                <c:pt idx="6">
                  <c:v>239.93333333333337</c:v>
                </c:pt>
                <c:pt idx="7">
                  <c:v>224.79999999999998</c:v>
                </c:pt>
                <c:pt idx="8">
                  <c:v>232.7</c:v>
                </c:pt>
                <c:pt idx="9">
                  <c:v>234.85</c:v>
                </c:pt>
                <c:pt idx="10">
                  <c:v>243.68333333333331</c:v>
                </c:pt>
                <c:pt idx="11">
                  <c:v>366.33333333333337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286912"/>
        <c:axId val="584288872"/>
      </c:lineChart>
      <c:catAx>
        <c:axId val="58428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288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288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2869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0"/>
          <c:order val="0"/>
          <c:tx>
            <c:v>direction1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ACC2430_graphs!$P$13:$Y$13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ACC2430_graphs!$P$14:$Y$14</c:f>
              <c:numCache>
                <c:formatCode>0</c:formatCode>
                <c:ptCount val="10"/>
                <c:pt idx="7">
                  <c:v>201.98874999999998</c:v>
                </c:pt>
                <c:pt idx="8">
                  <c:v>188.11133838383836</c:v>
                </c:pt>
                <c:pt idx="9">
                  <c:v>231.47138888888884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292400"/>
        <c:axId val="584293576"/>
      </c:lineChart>
      <c:catAx>
        <c:axId val="58429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293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2935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2924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ACC2430_Northbound!$C$8:$C$31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ACC2430_Northbound!$L$8:$L$31</c:f>
              <c:numCache>
                <c:formatCode>0</c:formatCode>
                <c:ptCount val="24"/>
                <c:pt idx="0">
                  <c:v>3.4733333333333336</c:v>
                </c:pt>
                <c:pt idx="1">
                  <c:v>1.9194444444444443</c:v>
                </c:pt>
                <c:pt idx="2">
                  <c:v>0.61805555555555558</c:v>
                </c:pt>
                <c:pt idx="3">
                  <c:v>0.52111111111111108</c:v>
                </c:pt>
                <c:pt idx="4">
                  <c:v>0.27333333333333332</c:v>
                </c:pt>
                <c:pt idx="5">
                  <c:v>0.70888888888888879</c:v>
                </c:pt>
                <c:pt idx="6">
                  <c:v>2.3755555555555556</c:v>
                </c:pt>
                <c:pt idx="7">
                  <c:v>4.22</c:v>
                </c:pt>
                <c:pt idx="8">
                  <c:v>6.7019444444444449</c:v>
                </c:pt>
                <c:pt idx="9">
                  <c:v>2.9530555555555553</c:v>
                </c:pt>
                <c:pt idx="10">
                  <c:v>3.5061111111111112</c:v>
                </c:pt>
                <c:pt idx="11">
                  <c:v>4.8936111111111114</c:v>
                </c:pt>
                <c:pt idx="12">
                  <c:v>6.9647222222222211</c:v>
                </c:pt>
                <c:pt idx="13">
                  <c:v>7.647222222222223</c:v>
                </c:pt>
                <c:pt idx="14">
                  <c:v>10.037222222222223</c:v>
                </c:pt>
                <c:pt idx="15">
                  <c:v>16.113888888888887</c:v>
                </c:pt>
                <c:pt idx="16">
                  <c:v>31.814722222222223</c:v>
                </c:pt>
                <c:pt idx="17">
                  <c:v>41.321111111111108</c:v>
                </c:pt>
                <c:pt idx="18">
                  <c:v>30.811388888888882</c:v>
                </c:pt>
                <c:pt idx="19">
                  <c:v>15.790833333333335</c:v>
                </c:pt>
                <c:pt idx="20">
                  <c:v>13.17472222222222</c:v>
                </c:pt>
                <c:pt idx="21">
                  <c:v>8.6941666666666659</c:v>
                </c:pt>
                <c:pt idx="22">
                  <c:v>10.142777777777777</c:v>
                </c:pt>
                <c:pt idx="23">
                  <c:v>6.7941666666666665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ACC2430_Northbound!$C$8:$C$31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ACC2430_Northbound!$I$8:$I$31</c:f>
              <c:numCache>
                <c:formatCode>0</c:formatCode>
                <c:ptCount val="24"/>
                <c:pt idx="0">
                  <c:v>5.916666666666667</c:v>
                </c:pt>
                <c:pt idx="1">
                  <c:v>3.1527777777777772</c:v>
                </c:pt>
                <c:pt idx="2">
                  <c:v>2.7291666666666665</c:v>
                </c:pt>
                <c:pt idx="3">
                  <c:v>1.875</c:v>
                </c:pt>
                <c:pt idx="4">
                  <c:v>0.91666666666666663</c:v>
                </c:pt>
                <c:pt idx="5">
                  <c:v>0.54166666666666674</c:v>
                </c:pt>
                <c:pt idx="6">
                  <c:v>1.6527777777777777</c:v>
                </c:pt>
                <c:pt idx="7">
                  <c:v>1.6944444444444444</c:v>
                </c:pt>
                <c:pt idx="8">
                  <c:v>1.1875</c:v>
                </c:pt>
                <c:pt idx="9">
                  <c:v>2.9930555555555554</c:v>
                </c:pt>
                <c:pt idx="10">
                  <c:v>5.5972222222222223</c:v>
                </c:pt>
                <c:pt idx="11">
                  <c:v>4.9652777777777786</c:v>
                </c:pt>
                <c:pt idx="12">
                  <c:v>6.9861111111111107</c:v>
                </c:pt>
                <c:pt idx="13">
                  <c:v>8.5694444444444446</c:v>
                </c:pt>
                <c:pt idx="14">
                  <c:v>10.861111111111109</c:v>
                </c:pt>
                <c:pt idx="15">
                  <c:v>7.4097222222222223</c:v>
                </c:pt>
                <c:pt idx="16">
                  <c:v>8.3263888888888893</c:v>
                </c:pt>
                <c:pt idx="17">
                  <c:v>11.048611111111109</c:v>
                </c:pt>
                <c:pt idx="18">
                  <c:v>12.694444444444443</c:v>
                </c:pt>
                <c:pt idx="19">
                  <c:v>8.6597222222222232</c:v>
                </c:pt>
                <c:pt idx="20">
                  <c:v>8.6527777777777768</c:v>
                </c:pt>
                <c:pt idx="21">
                  <c:v>7.0069444444444455</c:v>
                </c:pt>
                <c:pt idx="22">
                  <c:v>8.1111111111111107</c:v>
                </c:pt>
                <c:pt idx="23">
                  <c:v>7.8263888888888902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ACC2430_Northbound!$C$8:$C$31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ACC2430_Northbound!$J$8:$J$31</c:f>
              <c:numCache>
                <c:formatCode>0</c:formatCode>
                <c:ptCount val="24"/>
                <c:pt idx="0">
                  <c:v>5.333333333333333</c:v>
                </c:pt>
                <c:pt idx="1">
                  <c:v>3.4236111111111107</c:v>
                </c:pt>
                <c:pt idx="2">
                  <c:v>2.7708333333333335</c:v>
                </c:pt>
                <c:pt idx="3">
                  <c:v>2.5555555555555554</c:v>
                </c:pt>
                <c:pt idx="4">
                  <c:v>1.2083333333333333</c:v>
                </c:pt>
                <c:pt idx="5">
                  <c:v>0.77777777777777779</c:v>
                </c:pt>
                <c:pt idx="6">
                  <c:v>1.3055555555555556</c:v>
                </c:pt>
                <c:pt idx="7">
                  <c:v>2.2499999999999996</c:v>
                </c:pt>
                <c:pt idx="8">
                  <c:v>1.3958333333333333</c:v>
                </c:pt>
                <c:pt idx="9">
                  <c:v>2.1805555555555558</c:v>
                </c:pt>
                <c:pt idx="10">
                  <c:v>2.6736111111111112</c:v>
                </c:pt>
                <c:pt idx="11">
                  <c:v>4.979166666666667</c:v>
                </c:pt>
                <c:pt idx="12">
                  <c:v>6.645833333333333</c:v>
                </c:pt>
                <c:pt idx="13">
                  <c:v>7.6805555555555571</c:v>
                </c:pt>
                <c:pt idx="14">
                  <c:v>7.6805555555555562</c:v>
                </c:pt>
                <c:pt idx="15">
                  <c:v>8.3888888888888893</c:v>
                </c:pt>
                <c:pt idx="16">
                  <c:v>8.5277777777777786</c:v>
                </c:pt>
                <c:pt idx="17">
                  <c:v>10.756944444444445</c:v>
                </c:pt>
                <c:pt idx="18">
                  <c:v>10.013888888888888</c:v>
                </c:pt>
                <c:pt idx="19">
                  <c:v>9.0416666666666679</c:v>
                </c:pt>
                <c:pt idx="20">
                  <c:v>7.4444444444444438</c:v>
                </c:pt>
                <c:pt idx="21">
                  <c:v>7.333333333333333</c:v>
                </c:pt>
                <c:pt idx="22">
                  <c:v>6.7222222222222214</c:v>
                </c:pt>
                <c:pt idx="23">
                  <c:v>5.9027777777777777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88088"/>
        <c:axId val="584297888"/>
      </c:lineChart>
      <c:catAx>
        <c:axId val="584288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29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297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2880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Pedestrian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APC2425_graphs!$P$5:$V$5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APC2425_graphs!$P$8:$V$8</c:f>
              <c:numCache>
                <c:formatCode>0</c:formatCode>
                <c:ptCount val="7"/>
                <c:pt idx="0">
                  <c:v>338.81250000000011</c:v>
                </c:pt>
                <c:pt idx="1">
                  <c:v>327.22222222222229</c:v>
                </c:pt>
                <c:pt idx="2">
                  <c:v>326.42083333333335</c:v>
                </c:pt>
                <c:pt idx="3">
                  <c:v>280.87638888888898</c:v>
                </c:pt>
                <c:pt idx="4">
                  <c:v>281.77361111111111</c:v>
                </c:pt>
                <c:pt idx="5">
                  <c:v>1048.2569444444446</c:v>
                </c:pt>
                <c:pt idx="6">
                  <c:v>632.3125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294360"/>
        <c:axId val="584291616"/>
      </c:barChart>
      <c:catAx>
        <c:axId val="584294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29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291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2943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Pedestrian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APC2425_graphs!$P$9:$AA$9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APC2425_graphs!$P$12:$AA$12</c:f>
              <c:numCache>
                <c:formatCode>0</c:formatCode>
                <c:ptCount val="12"/>
                <c:pt idx="0">
                  <c:v>220</c:v>
                </c:pt>
                <c:pt idx="1">
                  <c:v>286.5333333333333</c:v>
                </c:pt>
                <c:pt idx="2">
                  <c:v>292.12</c:v>
                </c:pt>
                <c:pt idx="3">
                  <c:v>409.73333333333335</c:v>
                </c:pt>
                <c:pt idx="4">
                  <c:v>435.25</c:v>
                </c:pt>
                <c:pt idx="5">
                  <c:v>377.93333333333334</c:v>
                </c:pt>
                <c:pt idx="6">
                  <c:v>363</c:v>
                </c:pt>
                <c:pt idx="7">
                  <c:v>379.46666666666664</c:v>
                </c:pt>
                <c:pt idx="8">
                  <c:v>301.70000000000005</c:v>
                </c:pt>
                <c:pt idx="9">
                  <c:v>270.04999999999995</c:v>
                </c:pt>
                <c:pt idx="10">
                  <c:v>224</c:v>
                </c:pt>
                <c:pt idx="11">
                  <c:v>172.4666666666667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292008"/>
        <c:axId val="584285736"/>
      </c:lineChart>
      <c:catAx>
        <c:axId val="584292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285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285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2920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Pedestrian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numRef>
              <c:f>APC2425_graphs!$P$13:$Y$13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APC2425_graphs!$P$16:$Y$16</c:f>
              <c:numCache>
                <c:formatCode>General</c:formatCode>
                <c:ptCount val="10"/>
                <c:pt idx="7" formatCode="0">
                  <c:v>282.70833333333331</c:v>
                </c:pt>
                <c:pt idx="8" formatCode="0">
                  <c:v>309.84361111111104</c:v>
                </c:pt>
                <c:pt idx="9" formatCode="0">
                  <c:v>311.02111111111105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286128"/>
        <c:axId val="584289264"/>
      </c:lineChart>
      <c:catAx>
        <c:axId val="58428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28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289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2861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ATC1114_graphs!$P$9:$AA$9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ATC1114_graphs!$P$12:$AA$12</c:f>
              <c:numCache>
                <c:formatCode>0</c:formatCode>
                <c:ptCount val="12"/>
                <c:pt idx="0">
                  <c:v>49164.766666666677</c:v>
                </c:pt>
                <c:pt idx="1">
                  <c:v>48687.966666666674</c:v>
                </c:pt>
                <c:pt idx="2">
                  <c:v>45543.35</c:v>
                </c:pt>
                <c:pt idx="3">
                  <c:v>46214.466666666667</c:v>
                </c:pt>
                <c:pt idx="4">
                  <c:v>46181.483333333323</c:v>
                </c:pt>
                <c:pt idx="5">
                  <c:v>45395.53333333334</c:v>
                </c:pt>
                <c:pt idx="6">
                  <c:v>45211.066666666673</c:v>
                </c:pt>
                <c:pt idx="7">
                  <c:v>43132.813333333339</c:v>
                </c:pt>
                <c:pt idx="8">
                  <c:v>45250.399999999994</c:v>
                </c:pt>
                <c:pt idx="9">
                  <c:v>45337</c:v>
                </c:pt>
                <c:pt idx="10">
                  <c:v>46013.233333333337</c:v>
                </c:pt>
                <c:pt idx="11">
                  <c:v>46642.066666666673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ATC1114_graphs!$P$10:$AA$10</c:f>
              <c:numCache>
                <c:formatCode>0</c:formatCode>
                <c:ptCount val="12"/>
                <c:pt idx="0">
                  <c:v>23352.316666666673</c:v>
                </c:pt>
                <c:pt idx="1">
                  <c:v>22576.133333333331</c:v>
                </c:pt>
                <c:pt idx="2">
                  <c:v>23639.75</c:v>
                </c:pt>
                <c:pt idx="3">
                  <c:v>24537.7</c:v>
                </c:pt>
                <c:pt idx="4">
                  <c:v>24236.033333333329</c:v>
                </c:pt>
                <c:pt idx="5">
                  <c:v>23729.433333333334</c:v>
                </c:pt>
                <c:pt idx="6">
                  <c:v>23582.400000000001</c:v>
                </c:pt>
                <c:pt idx="7">
                  <c:v>22659.966666666671</c:v>
                </c:pt>
                <c:pt idx="8">
                  <c:v>24017.299999999996</c:v>
                </c:pt>
                <c:pt idx="9">
                  <c:v>23928.400000000001</c:v>
                </c:pt>
                <c:pt idx="10">
                  <c:v>24375.800000000003</c:v>
                </c:pt>
                <c:pt idx="11">
                  <c:v>24967.633333333339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ATC1114_graphs!$P$11:$AA$11</c:f>
              <c:numCache>
                <c:formatCode>0</c:formatCode>
                <c:ptCount val="12"/>
                <c:pt idx="0">
                  <c:v>25812.450000000004</c:v>
                </c:pt>
                <c:pt idx="1">
                  <c:v>26111.833333333339</c:v>
                </c:pt>
                <c:pt idx="2">
                  <c:v>21903.599999999999</c:v>
                </c:pt>
                <c:pt idx="3">
                  <c:v>21676.766666666666</c:v>
                </c:pt>
                <c:pt idx="4">
                  <c:v>21945.449999999997</c:v>
                </c:pt>
                <c:pt idx="5">
                  <c:v>21666.100000000006</c:v>
                </c:pt>
                <c:pt idx="6">
                  <c:v>21628.666666666672</c:v>
                </c:pt>
                <c:pt idx="7">
                  <c:v>20472.846666666665</c:v>
                </c:pt>
                <c:pt idx="8">
                  <c:v>21233.100000000002</c:v>
                </c:pt>
                <c:pt idx="9">
                  <c:v>21408.600000000002</c:v>
                </c:pt>
                <c:pt idx="10">
                  <c:v>21637.433333333331</c:v>
                </c:pt>
                <c:pt idx="11">
                  <c:v>21674.433333333334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7668656"/>
        <c:axId val="377672184"/>
      </c:lineChart>
      <c:catAx>
        <c:axId val="37766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7672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76721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76686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Pedestrian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APC2425_Bothdirections!$C$8:$C$31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APC2425_Bothdirections!$L$8:$L$31</c:f>
              <c:numCache>
                <c:formatCode>0</c:formatCode>
                <c:ptCount val="24"/>
                <c:pt idx="0">
                  <c:v>0.10444444444444445</c:v>
                </c:pt>
                <c:pt idx="1">
                  <c:v>9.1944444444444426E-2</c:v>
                </c:pt>
                <c:pt idx="2">
                  <c:v>0.10999999999999999</c:v>
                </c:pt>
                <c:pt idx="3">
                  <c:v>4.5833333333333337E-2</c:v>
                </c:pt>
                <c:pt idx="4">
                  <c:v>8.7777777777777774E-2</c:v>
                </c:pt>
                <c:pt idx="5">
                  <c:v>0.79916666666666658</c:v>
                </c:pt>
                <c:pt idx="6">
                  <c:v>4.5486111111111116</c:v>
                </c:pt>
                <c:pt idx="7">
                  <c:v>8.7566666666666677</c:v>
                </c:pt>
                <c:pt idx="8">
                  <c:v>17.110277777777782</c:v>
                </c:pt>
                <c:pt idx="9">
                  <c:v>30.073611111111109</c:v>
                </c:pt>
                <c:pt idx="10">
                  <c:v>31.482500000000005</c:v>
                </c:pt>
                <c:pt idx="11">
                  <c:v>27.209722222222219</c:v>
                </c:pt>
                <c:pt idx="12">
                  <c:v>24.356666666666666</c:v>
                </c:pt>
                <c:pt idx="13">
                  <c:v>24.363333333333333</c:v>
                </c:pt>
                <c:pt idx="14">
                  <c:v>22.808888888888891</c:v>
                </c:pt>
                <c:pt idx="15">
                  <c:v>20.903611111111111</c:v>
                </c:pt>
                <c:pt idx="16">
                  <c:v>19.68555555555556</c:v>
                </c:pt>
                <c:pt idx="17">
                  <c:v>20.263333333333332</c:v>
                </c:pt>
                <c:pt idx="18">
                  <c:v>25.383333333333333</c:v>
                </c:pt>
                <c:pt idx="19">
                  <c:v>18.400555555555552</c:v>
                </c:pt>
                <c:pt idx="20">
                  <c:v>11.263055555555557</c:v>
                </c:pt>
                <c:pt idx="21">
                  <c:v>2.2275</c:v>
                </c:pt>
                <c:pt idx="22">
                  <c:v>0.69750000000000001</c:v>
                </c:pt>
                <c:pt idx="23">
                  <c:v>0.24722222222222218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APC2425_Bothdirections!$C$8:$C$31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APC2425_Bothdirections!$I$8:$I$31</c:f>
              <c:numCache>
                <c:formatCode>0</c:formatCode>
                <c:ptCount val="24"/>
                <c:pt idx="0">
                  <c:v>0.27083333333333331</c:v>
                </c:pt>
                <c:pt idx="1">
                  <c:v>0.14583333333333331</c:v>
                </c:pt>
                <c:pt idx="2">
                  <c:v>9.0277777777777762E-2</c:v>
                </c:pt>
                <c:pt idx="3">
                  <c:v>0.12499999999999999</c:v>
                </c:pt>
                <c:pt idx="4">
                  <c:v>4.1666666666666664E-2</c:v>
                </c:pt>
                <c:pt idx="5">
                  <c:v>0.75</c:v>
                </c:pt>
                <c:pt idx="6">
                  <c:v>3.2013888888888884</c:v>
                </c:pt>
                <c:pt idx="7">
                  <c:v>10.756944444444445</c:v>
                </c:pt>
                <c:pt idx="8">
                  <c:v>46.041666666666671</c:v>
                </c:pt>
                <c:pt idx="9">
                  <c:v>621.13888888888891</c:v>
                </c:pt>
                <c:pt idx="10">
                  <c:v>49.159722222222229</c:v>
                </c:pt>
                <c:pt idx="11">
                  <c:v>47.791666666666671</c:v>
                </c:pt>
                <c:pt idx="12">
                  <c:v>42.895833333333336</c:v>
                </c:pt>
                <c:pt idx="13">
                  <c:v>40.694444444444443</c:v>
                </c:pt>
                <c:pt idx="14">
                  <c:v>51.5625</c:v>
                </c:pt>
                <c:pt idx="15">
                  <c:v>48.694444444444443</c:v>
                </c:pt>
                <c:pt idx="16">
                  <c:v>38.319444444444443</c:v>
                </c:pt>
                <c:pt idx="17">
                  <c:v>20.409722222222221</c:v>
                </c:pt>
                <c:pt idx="18">
                  <c:v>10.916666666666664</c:v>
                </c:pt>
                <c:pt idx="19">
                  <c:v>7.3541666666666661</c:v>
                </c:pt>
                <c:pt idx="20">
                  <c:v>4.25</c:v>
                </c:pt>
                <c:pt idx="21">
                  <c:v>1.9722222222222223</c:v>
                </c:pt>
                <c:pt idx="22">
                  <c:v>0.95833333333333326</c:v>
                </c:pt>
                <c:pt idx="23">
                  <c:v>0.71527777777777779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APC2425_Bothdirections!$C$8:$C$31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APC2425_Bothdirections!$J$8:$J$31</c:f>
              <c:numCache>
                <c:formatCode>0</c:formatCode>
                <c:ptCount val="24"/>
                <c:pt idx="0">
                  <c:v>0.70138888888888873</c:v>
                </c:pt>
                <c:pt idx="1">
                  <c:v>0.22222222222222218</c:v>
                </c:pt>
                <c:pt idx="2">
                  <c:v>4.8611111111111105E-2</c:v>
                </c:pt>
                <c:pt idx="3">
                  <c:v>0</c:v>
                </c:pt>
                <c:pt idx="4">
                  <c:v>6.9444444444444434E-2</c:v>
                </c:pt>
                <c:pt idx="5">
                  <c:v>0.31944444444444442</c:v>
                </c:pt>
                <c:pt idx="6">
                  <c:v>1.9375</c:v>
                </c:pt>
                <c:pt idx="7">
                  <c:v>8.8472222222222214</c:v>
                </c:pt>
                <c:pt idx="8">
                  <c:v>27.256944444444443</c:v>
                </c:pt>
                <c:pt idx="9">
                  <c:v>46.527777777777786</c:v>
                </c:pt>
                <c:pt idx="10">
                  <c:v>77.548611111111114</c:v>
                </c:pt>
                <c:pt idx="11">
                  <c:v>75.708333333333329</c:v>
                </c:pt>
                <c:pt idx="12">
                  <c:v>76.458333333333329</c:v>
                </c:pt>
                <c:pt idx="13">
                  <c:v>77.305555555555557</c:v>
                </c:pt>
                <c:pt idx="14">
                  <c:v>74.902777777777786</c:v>
                </c:pt>
                <c:pt idx="15">
                  <c:v>66.923611111111114</c:v>
                </c:pt>
                <c:pt idx="16">
                  <c:v>40.576388888888886</c:v>
                </c:pt>
                <c:pt idx="17">
                  <c:v>24.923611111111114</c:v>
                </c:pt>
                <c:pt idx="18">
                  <c:v>14.6875</c:v>
                </c:pt>
                <c:pt idx="19">
                  <c:v>9.4583333333333357</c:v>
                </c:pt>
                <c:pt idx="20">
                  <c:v>4.8611111111111107</c:v>
                </c:pt>
                <c:pt idx="21">
                  <c:v>2.3194444444444446</c:v>
                </c:pt>
                <c:pt idx="22">
                  <c:v>0.63888888888888884</c:v>
                </c:pt>
                <c:pt idx="23">
                  <c:v>6.9444444444444434E-2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303376"/>
        <c:axId val="584306512"/>
      </c:lineChart>
      <c:catAx>
        <c:axId val="584303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30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306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3033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ATC1114_graphs!$P$13:$Y$13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ATC1114_graphs!$P$16:$Y$16</c:f>
              <c:numCache>
                <c:formatCode>General</c:formatCode>
                <c:ptCount val="10"/>
                <c:pt idx="0">
                  <c:v>50017</c:v>
                </c:pt>
                <c:pt idx="2" formatCode="0">
                  <c:v>51639</c:v>
                </c:pt>
                <c:pt idx="4" formatCode="0">
                  <c:v>44238.405960600008</c:v>
                </c:pt>
                <c:pt idx="5" formatCode="0">
                  <c:v>49162.727482599992</c:v>
                </c:pt>
                <c:pt idx="6" formatCode="0">
                  <c:v>47759.909321599996</c:v>
                </c:pt>
                <c:pt idx="7" formatCode="0">
                  <c:v>46908.616082799999</c:v>
                </c:pt>
                <c:pt idx="8" formatCode="0">
                  <c:v>47536.530377400006</c:v>
                </c:pt>
                <c:pt idx="9" formatCode="0">
                  <c:v>49263.893305600002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ATC1114_graphs!$G$83</c:f>
              <c:strCache>
                <c:ptCount val="1"/>
                <c:pt idx="0">
                  <c:v>SouthEast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ATC1114_graphs!$P$13:$Y$13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ATC1114_graphs!$P$14:$Y$14</c:f>
              <c:numCache>
                <c:formatCode>0</c:formatCode>
                <c:ptCount val="10"/>
                <c:pt idx="0">
                  <c:v>24297</c:v>
                </c:pt>
                <c:pt idx="2">
                  <c:v>24810</c:v>
                </c:pt>
                <c:pt idx="4">
                  <c:v>20842.646778600003</c:v>
                </c:pt>
                <c:pt idx="5">
                  <c:v>22868.910269399999</c:v>
                </c:pt>
                <c:pt idx="6">
                  <c:v>21545.594560400001</c:v>
                </c:pt>
                <c:pt idx="7">
                  <c:v>21709.7102634</c:v>
                </c:pt>
                <c:pt idx="8">
                  <c:v>22448.062840400005</c:v>
                </c:pt>
                <c:pt idx="9">
                  <c:v>23571.083874600001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ATC1114_graphs!$I$83</c:f>
              <c:strCache>
                <c:ptCount val="1"/>
                <c:pt idx="0">
                  <c:v>NorthWest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ATC1114_graphs!$P$13:$Y$13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ATC1114_graphs!$P$15:$Y$15</c:f>
              <c:numCache>
                <c:formatCode>0</c:formatCode>
                <c:ptCount val="10"/>
                <c:pt idx="0" formatCode="General">
                  <c:v>25720</c:v>
                </c:pt>
                <c:pt idx="2">
                  <c:v>26829</c:v>
                </c:pt>
                <c:pt idx="4">
                  <c:v>23395.759182000005</c:v>
                </c:pt>
                <c:pt idx="5">
                  <c:v>26293.817213199996</c:v>
                </c:pt>
                <c:pt idx="6">
                  <c:v>26214.314761199996</c:v>
                </c:pt>
                <c:pt idx="7" formatCode="General">
                  <c:v>25198.905819400003</c:v>
                </c:pt>
                <c:pt idx="8" formatCode="General">
                  <c:v>25088.467537</c:v>
                </c:pt>
                <c:pt idx="9">
                  <c:v>25692.809431000001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7672968"/>
        <c:axId val="394637456"/>
      </c:lineChart>
      <c:catAx>
        <c:axId val="377672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463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46374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76729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ATC1114_SouthEastbound!$C$8:$C$31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ATC1114_SouthEastbound!$L$8:$L$31</c:f>
              <c:numCache>
                <c:formatCode>0</c:formatCode>
                <c:ptCount val="24"/>
                <c:pt idx="0">
                  <c:v>162.82083333333333</c:v>
                </c:pt>
                <c:pt idx="1">
                  <c:v>105.35694444444445</c:v>
                </c:pt>
                <c:pt idx="2">
                  <c:v>86.204166666666666</c:v>
                </c:pt>
                <c:pt idx="3">
                  <c:v>103.46888888888888</c:v>
                </c:pt>
                <c:pt idx="4">
                  <c:v>162.04111111111109</c:v>
                </c:pt>
                <c:pt idx="5">
                  <c:v>435.44333333333333</c:v>
                </c:pt>
                <c:pt idx="6">
                  <c:v>1935.3758333333335</c:v>
                </c:pt>
                <c:pt idx="7">
                  <c:v>2088.6525000000001</c:v>
                </c:pt>
                <c:pt idx="8">
                  <c:v>1972.5872222222224</c:v>
                </c:pt>
                <c:pt idx="9">
                  <c:v>1780.8713888888888</c:v>
                </c:pt>
                <c:pt idx="10">
                  <c:v>1473.3580555555552</c:v>
                </c:pt>
                <c:pt idx="11">
                  <c:v>1323.8672222222222</c:v>
                </c:pt>
                <c:pt idx="12">
                  <c:v>1299.9922222222222</c:v>
                </c:pt>
                <c:pt idx="13">
                  <c:v>1279.7438888888889</c:v>
                </c:pt>
                <c:pt idx="14">
                  <c:v>1187.3830555555555</c:v>
                </c:pt>
                <c:pt idx="15">
                  <c:v>1320.52</c:v>
                </c:pt>
                <c:pt idx="16">
                  <c:v>1463.9480555555556</c:v>
                </c:pt>
                <c:pt idx="17">
                  <c:v>1534.1619444444443</c:v>
                </c:pt>
                <c:pt idx="18">
                  <c:v>1271.3525</c:v>
                </c:pt>
                <c:pt idx="19">
                  <c:v>868.03666666666663</c:v>
                </c:pt>
                <c:pt idx="20">
                  <c:v>590.90666666666664</c:v>
                </c:pt>
                <c:pt idx="21">
                  <c:v>532.39222222222224</c:v>
                </c:pt>
                <c:pt idx="22">
                  <c:v>476.80694444444441</c:v>
                </c:pt>
                <c:pt idx="23">
                  <c:v>344.94722222222225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ATC1114_SouthEastbound!$C$8:$C$31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ATC1114_SouthEastbound!$I$8:$I$31</c:f>
              <c:numCache>
                <c:formatCode>0</c:formatCode>
                <c:ptCount val="24"/>
                <c:pt idx="0">
                  <c:v>363.125</c:v>
                </c:pt>
                <c:pt idx="1">
                  <c:v>248.9652777777778</c:v>
                </c:pt>
                <c:pt idx="2">
                  <c:v>180.83333333333334</c:v>
                </c:pt>
                <c:pt idx="3">
                  <c:v>156.4375</c:v>
                </c:pt>
                <c:pt idx="4">
                  <c:v>155.375</c:v>
                </c:pt>
                <c:pt idx="5">
                  <c:v>212.0625</c:v>
                </c:pt>
                <c:pt idx="6">
                  <c:v>393.03472222222223</c:v>
                </c:pt>
                <c:pt idx="7">
                  <c:v>599.78472222222229</c:v>
                </c:pt>
                <c:pt idx="8">
                  <c:v>915.04861111111097</c:v>
                </c:pt>
                <c:pt idx="9">
                  <c:v>1184.6180555555557</c:v>
                </c:pt>
                <c:pt idx="10">
                  <c:v>1311.5555555555557</c:v>
                </c:pt>
                <c:pt idx="11">
                  <c:v>1469.9861111111113</c:v>
                </c:pt>
                <c:pt idx="12">
                  <c:v>1582.7986111111111</c:v>
                </c:pt>
                <c:pt idx="13">
                  <c:v>1598.75</c:v>
                </c:pt>
                <c:pt idx="14">
                  <c:v>1411.7847222222219</c:v>
                </c:pt>
                <c:pt idx="15">
                  <c:v>1226.4166666666667</c:v>
                </c:pt>
                <c:pt idx="16">
                  <c:v>1151.8680555555557</c:v>
                </c:pt>
                <c:pt idx="17">
                  <c:v>1139.1319444444446</c:v>
                </c:pt>
                <c:pt idx="18">
                  <c:v>1133.5486111111111</c:v>
                </c:pt>
                <c:pt idx="19">
                  <c:v>916.52777777777783</c:v>
                </c:pt>
                <c:pt idx="20">
                  <c:v>663.70138888888891</c:v>
                </c:pt>
                <c:pt idx="21">
                  <c:v>560.25694444444446</c:v>
                </c:pt>
                <c:pt idx="22">
                  <c:v>542.68055555555554</c:v>
                </c:pt>
                <c:pt idx="23">
                  <c:v>486.07638888888886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ATC1114_SouthEastbound!$C$8:$C$31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ATC1114_SouthEastbound!$J$8:$J$31</c:f>
              <c:numCache>
                <c:formatCode>0</c:formatCode>
                <c:ptCount val="24"/>
                <c:pt idx="0">
                  <c:v>384.04166666666669</c:v>
                </c:pt>
                <c:pt idx="1">
                  <c:v>275.83333333333331</c:v>
                </c:pt>
                <c:pt idx="2">
                  <c:v>204.47222222222226</c:v>
                </c:pt>
                <c:pt idx="3">
                  <c:v>151.45833333333334</c:v>
                </c:pt>
                <c:pt idx="4">
                  <c:v>122.19444444444444</c:v>
                </c:pt>
                <c:pt idx="5">
                  <c:v>129.7847222222222</c:v>
                </c:pt>
                <c:pt idx="6">
                  <c:v>235.38888888888889</c:v>
                </c:pt>
                <c:pt idx="7">
                  <c:v>301.1319444444444</c:v>
                </c:pt>
                <c:pt idx="8">
                  <c:v>415.6319444444444</c:v>
                </c:pt>
                <c:pt idx="9">
                  <c:v>733.60416666666663</c:v>
                </c:pt>
                <c:pt idx="10">
                  <c:v>1067.9930555555554</c:v>
                </c:pt>
                <c:pt idx="11">
                  <c:v>1325.2916666666667</c:v>
                </c:pt>
                <c:pt idx="12">
                  <c:v>1449.0347222222224</c:v>
                </c:pt>
                <c:pt idx="13">
                  <c:v>1381.3680555555557</c:v>
                </c:pt>
                <c:pt idx="14">
                  <c:v>1218.7013888888889</c:v>
                </c:pt>
                <c:pt idx="15">
                  <c:v>1058.4861111111111</c:v>
                </c:pt>
                <c:pt idx="16">
                  <c:v>963.89583333333337</c:v>
                </c:pt>
                <c:pt idx="17">
                  <c:v>910.19444444444446</c:v>
                </c:pt>
                <c:pt idx="18">
                  <c:v>906.2013888888888</c:v>
                </c:pt>
                <c:pt idx="19">
                  <c:v>737.39583333333337</c:v>
                </c:pt>
                <c:pt idx="20">
                  <c:v>567.73611111111109</c:v>
                </c:pt>
                <c:pt idx="21">
                  <c:v>444.3680555555556</c:v>
                </c:pt>
                <c:pt idx="22">
                  <c:v>318.86111111111109</c:v>
                </c:pt>
                <c:pt idx="23">
                  <c:v>211.64583333333334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7174528"/>
        <c:axId val="397171000"/>
      </c:lineChart>
      <c:catAx>
        <c:axId val="39717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7171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7171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71745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ATC1114_NorthWestbound!$C$8:$C$31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ATC1114_NorthWestbound!$L$8:$L$31</c:f>
              <c:numCache>
                <c:formatCode>0</c:formatCode>
                <c:ptCount val="24"/>
                <c:pt idx="0">
                  <c:v>292.70444444444445</c:v>
                </c:pt>
                <c:pt idx="1">
                  <c:v>207.23722222222219</c:v>
                </c:pt>
                <c:pt idx="2">
                  <c:v>172.80888888888893</c:v>
                </c:pt>
                <c:pt idx="3">
                  <c:v>169.60805555555555</c:v>
                </c:pt>
                <c:pt idx="4">
                  <c:v>190.76666666666668</c:v>
                </c:pt>
                <c:pt idx="5">
                  <c:v>248.79722222222222</c:v>
                </c:pt>
                <c:pt idx="6">
                  <c:v>554.50722222222225</c:v>
                </c:pt>
                <c:pt idx="7">
                  <c:v>985.62138888888876</c:v>
                </c:pt>
                <c:pt idx="8">
                  <c:v>1034.425</c:v>
                </c:pt>
                <c:pt idx="9">
                  <c:v>832.90388888888879</c:v>
                </c:pt>
                <c:pt idx="10">
                  <c:v>869.62250000000006</c:v>
                </c:pt>
                <c:pt idx="11">
                  <c:v>994.66138888888872</c:v>
                </c:pt>
                <c:pt idx="12">
                  <c:v>1156.0633333333333</c:v>
                </c:pt>
                <c:pt idx="13">
                  <c:v>1236.3858333333333</c:v>
                </c:pt>
                <c:pt idx="14">
                  <c:v>1543.5619444444446</c:v>
                </c:pt>
                <c:pt idx="15">
                  <c:v>1853.4061111111109</c:v>
                </c:pt>
                <c:pt idx="16">
                  <c:v>2025.8538888888888</c:v>
                </c:pt>
                <c:pt idx="17">
                  <c:v>2051.895833333333</c:v>
                </c:pt>
                <c:pt idx="18">
                  <c:v>1850.4691666666665</c:v>
                </c:pt>
                <c:pt idx="19">
                  <c:v>1233.7105555555556</c:v>
                </c:pt>
                <c:pt idx="20">
                  <c:v>857.10722222222216</c:v>
                </c:pt>
                <c:pt idx="21">
                  <c:v>651.23833333333334</c:v>
                </c:pt>
                <c:pt idx="22">
                  <c:v>705.91222222222223</c:v>
                </c:pt>
                <c:pt idx="23">
                  <c:v>545.005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ATC1114_NorthWestbound!$C$8:$C$31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ATC1114_NorthWestbound!$I$8:$I$31</c:f>
              <c:numCache>
                <c:formatCode>0</c:formatCode>
                <c:ptCount val="24"/>
                <c:pt idx="0">
                  <c:v>532.00000000000011</c:v>
                </c:pt>
                <c:pt idx="1">
                  <c:v>390.70833333333331</c:v>
                </c:pt>
                <c:pt idx="2">
                  <c:v>303.97222222222223</c:v>
                </c:pt>
                <c:pt idx="3">
                  <c:v>245.04166666666666</c:v>
                </c:pt>
                <c:pt idx="4">
                  <c:v>220.57638888888889</c:v>
                </c:pt>
                <c:pt idx="5">
                  <c:v>221.1875</c:v>
                </c:pt>
                <c:pt idx="6">
                  <c:v>299.07638888888886</c:v>
                </c:pt>
                <c:pt idx="7">
                  <c:v>426.41666666666669</c:v>
                </c:pt>
                <c:pt idx="8">
                  <c:v>591.54166666666674</c:v>
                </c:pt>
                <c:pt idx="9">
                  <c:v>759.90277777777771</c:v>
                </c:pt>
                <c:pt idx="10">
                  <c:v>945.2361111111112</c:v>
                </c:pt>
                <c:pt idx="11">
                  <c:v>1097.9791666666667</c:v>
                </c:pt>
                <c:pt idx="12">
                  <c:v>1248.4583333333333</c:v>
                </c:pt>
                <c:pt idx="13">
                  <c:v>1222.0555555555554</c:v>
                </c:pt>
                <c:pt idx="14">
                  <c:v>1225.0069444444443</c:v>
                </c:pt>
                <c:pt idx="15">
                  <c:v>1220.2013888888889</c:v>
                </c:pt>
                <c:pt idx="16">
                  <c:v>1246.3263888888889</c:v>
                </c:pt>
                <c:pt idx="17">
                  <c:v>1343.0208333333333</c:v>
                </c:pt>
                <c:pt idx="18">
                  <c:v>1147.8055555555554</c:v>
                </c:pt>
                <c:pt idx="19">
                  <c:v>952.64583333333337</c:v>
                </c:pt>
                <c:pt idx="20">
                  <c:v>778.05555555555554</c:v>
                </c:pt>
                <c:pt idx="21">
                  <c:v>693.5625</c:v>
                </c:pt>
                <c:pt idx="22">
                  <c:v>760.4375</c:v>
                </c:pt>
                <c:pt idx="23">
                  <c:v>813.9375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ATC1114_NorthWestbound!$C$8:$C$31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ATC1114_NorthWestbound!$J$8:$J$31</c:f>
              <c:numCache>
                <c:formatCode>0</c:formatCode>
                <c:ptCount val="24"/>
                <c:pt idx="0">
                  <c:v>622.78472222222206</c:v>
                </c:pt>
                <c:pt idx="1">
                  <c:v>451.46527777777783</c:v>
                </c:pt>
                <c:pt idx="2">
                  <c:v>343.54861111111114</c:v>
                </c:pt>
                <c:pt idx="3">
                  <c:v>293.22916666666669</c:v>
                </c:pt>
                <c:pt idx="4">
                  <c:v>242.88194444444446</c:v>
                </c:pt>
                <c:pt idx="5">
                  <c:v>218.75694444444443</c:v>
                </c:pt>
                <c:pt idx="6">
                  <c:v>244.79166666666666</c:v>
                </c:pt>
                <c:pt idx="7">
                  <c:v>314.48611111111114</c:v>
                </c:pt>
                <c:pt idx="8">
                  <c:v>351.04861111111114</c:v>
                </c:pt>
                <c:pt idx="9">
                  <c:v>512.72916666666663</c:v>
                </c:pt>
                <c:pt idx="10">
                  <c:v>693.03472222222217</c:v>
                </c:pt>
                <c:pt idx="11">
                  <c:v>879.2638888888888</c:v>
                </c:pt>
                <c:pt idx="12">
                  <c:v>1089.4722222222224</c:v>
                </c:pt>
                <c:pt idx="13">
                  <c:v>1095.1736111111111</c:v>
                </c:pt>
                <c:pt idx="14">
                  <c:v>1137.0069444444446</c:v>
                </c:pt>
                <c:pt idx="15">
                  <c:v>1177.9305555555557</c:v>
                </c:pt>
                <c:pt idx="16">
                  <c:v>1196.5416666666667</c:v>
                </c:pt>
                <c:pt idx="17">
                  <c:v>1103.1805555555554</c:v>
                </c:pt>
                <c:pt idx="18">
                  <c:v>943.26388888888903</c:v>
                </c:pt>
                <c:pt idx="19">
                  <c:v>843.40277777777771</c:v>
                </c:pt>
                <c:pt idx="20">
                  <c:v>646.97222222222217</c:v>
                </c:pt>
                <c:pt idx="21">
                  <c:v>498.13888888888886</c:v>
                </c:pt>
                <c:pt idx="22">
                  <c:v>508.77777777777766</c:v>
                </c:pt>
                <c:pt idx="23">
                  <c:v>437.88194444444451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7176880"/>
        <c:axId val="397174920"/>
      </c:lineChart>
      <c:catAx>
        <c:axId val="39717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717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7174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71768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ATC1119_graphs!$G$83</c:f>
              <c:strCache>
                <c:ptCount val="1"/>
                <c:pt idx="0">
                  <c:v>East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ATC1119_graphs!$P$6:$V$6</c:f>
              <c:numCache>
                <c:formatCode>0</c:formatCode>
                <c:ptCount val="7"/>
                <c:pt idx="0">
                  <c:v>7493.0378787878799</c:v>
                </c:pt>
                <c:pt idx="1">
                  <c:v>7861.1742424242439</c:v>
                </c:pt>
                <c:pt idx="2">
                  <c:v>7956.9666666666672</c:v>
                </c:pt>
                <c:pt idx="3">
                  <c:v>7882.6181818181813</c:v>
                </c:pt>
                <c:pt idx="4">
                  <c:v>7833.9015151515132</c:v>
                </c:pt>
                <c:pt idx="5">
                  <c:v>4709.9249999999993</c:v>
                </c:pt>
                <c:pt idx="6">
                  <c:v>3898.7</c:v>
                </c:pt>
              </c:numCache>
            </c:numRef>
          </c:val>
        </c:ser>
        <c:ser>
          <c:idx val="1"/>
          <c:order val="1"/>
          <c:tx>
            <c:strRef>
              <c:f>ATC1119_graphs!$I$83</c:f>
              <c:strCache>
                <c:ptCount val="1"/>
                <c:pt idx="0">
                  <c:v>West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ATC1119_graphs!$P$7:$V$7</c:f>
              <c:numCache>
                <c:formatCode>0</c:formatCode>
                <c:ptCount val="7"/>
                <c:pt idx="0">
                  <c:v>5542.924242424242</c:v>
                </c:pt>
                <c:pt idx="1">
                  <c:v>5860.863636363636</c:v>
                </c:pt>
                <c:pt idx="2">
                  <c:v>5961.7666666666673</c:v>
                </c:pt>
                <c:pt idx="3">
                  <c:v>6021.3212121212118</c:v>
                </c:pt>
                <c:pt idx="4">
                  <c:v>5950.363636363636</c:v>
                </c:pt>
                <c:pt idx="5">
                  <c:v>3988.2583333333337</c:v>
                </c:pt>
                <c:pt idx="6">
                  <c:v>3121.0583333333329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ATC1119_graphs!$P$5:$V$5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ATC1119_graphs!$P$8:$V$8</c:f>
              <c:numCache>
                <c:formatCode>0</c:formatCode>
                <c:ptCount val="7"/>
                <c:pt idx="0">
                  <c:v>13035.962121212122</c:v>
                </c:pt>
                <c:pt idx="1">
                  <c:v>13722.03787878788</c:v>
                </c:pt>
                <c:pt idx="2">
                  <c:v>13918.733333333334</c:v>
                </c:pt>
                <c:pt idx="3">
                  <c:v>13903.939393939392</c:v>
                </c:pt>
                <c:pt idx="4">
                  <c:v>13784.265151515148</c:v>
                </c:pt>
                <c:pt idx="5">
                  <c:v>8698.1833333333325</c:v>
                </c:pt>
                <c:pt idx="6">
                  <c:v>7019.7583333333332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170216"/>
        <c:axId val="397170608"/>
      </c:barChart>
      <c:catAx>
        <c:axId val="397170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717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7170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71702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ATC1119_graphs!$P$9:$AA$9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ATC1119_graphs!$P$12:$AA$12</c:f>
              <c:numCache>
                <c:formatCode>0</c:formatCode>
                <c:ptCount val="12"/>
                <c:pt idx="0">
                  <c:v>13143.133333333333</c:v>
                </c:pt>
                <c:pt idx="1">
                  <c:v>12791.733333333334</c:v>
                </c:pt>
                <c:pt idx="2">
                  <c:v>13454.7</c:v>
                </c:pt>
                <c:pt idx="3">
                  <c:v>13757.266666666666</c:v>
                </c:pt>
                <c:pt idx="4">
                  <c:v>13487.150000000001</c:v>
                </c:pt>
                <c:pt idx="5">
                  <c:v>13713.099999999999</c:v>
                </c:pt>
                <c:pt idx="6">
                  <c:v>13248.75</c:v>
                </c:pt>
                <c:pt idx="7">
                  <c:v>13378.933333333334</c:v>
                </c:pt>
                <c:pt idx="8">
                  <c:v>14842.799999999997</c:v>
                </c:pt>
                <c:pt idx="9">
                  <c:v>14285.900000000001</c:v>
                </c:pt>
                <c:pt idx="10">
                  <c:v>14165.4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ATC1119_graphs!$P$10:$AA$10</c:f>
              <c:numCache>
                <c:formatCode>0</c:formatCode>
                <c:ptCount val="12"/>
                <c:pt idx="0">
                  <c:v>7514.5166666666664</c:v>
                </c:pt>
                <c:pt idx="1">
                  <c:v>7181.5333333333319</c:v>
                </c:pt>
                <c:pt idx="2">
                  <c:v>7662.5766666666677</c:v>
                </c:pt>
                <c:pt idx="3">
                  <c:v>7687.1666666666652</c:v>
                </c:pt>
                <c:pt idx="4">
                  <c:v>7710.8166666666666</c:v>
                </c:pt>
                <c:pt idx="5">
                  <c:v>7766.3</c:v>
                </c:pt>
                <c:pt idx="6">
                  <c:v>7614.75</c:v>
                </c:pt>
                <c:pt idx="7">
                  <c:v>7785.4666666666672</c:v>
                </c:pt>
                <c:pt idx="8">
                  <c:v>8687.0666666666639</c:v>
                </c:pt>
                <c:pt idx="9">
                  <c:v>8191.6</c:v>
                </c:pt>
                <c:pt idx="10">
                  <c:v>7990.7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ATC1119_graphs!$P$11:$AA$11</c:f>
              <c:numCache>
                <c:formatCode>0</c:formatCode>
                <c:ptCount val="12"/>
                <c:pt idx="0">
                  <c:v>5628.6166666666668</c:v>
                </c:pt>
                <c:pt idx="1">
                  <c:v>5610.2000000000007</c:v>
                </c:pt>
                <c:pt idx="2">
                  <c:v>5792.123333333333</c:v>
                </c:pt>
                <c:pt idx="3">
                  <c:v>6070.1000000000013</c:v>
                </c:pt>
                <c:pt idx="4">
                  <c:v>5776.3333333333339</c:v>
                </c:pt>
                <c:pt idx="5">
                  <c:v>5946.7999999999984</c:v>
                </c:pt>
                <c:pt idx="6">
                  <c:v>5634</c:v>
                </c:pt>
                <c:pt idx="7">
                  <c:v>5593.4666666666672</c:v>
                </c:pt>
                <c:pt idx="8">
                  <c:v>6155.7333333333336</c:v>
                </c:pt>
                <c:pt idx="9">
                  <c:v>6094.3000000000011</c:v>
                </c:pt>
                <c:pt idx="10">
                  <c:v>6174.7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171392"/>
        <c:axId val="397171784"/>
      </c:lineChart>
      <c:catAx>
        <c:axId val="39717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7171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71717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71713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ATC1119_graphs!$P$13:$Y$13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ATC1119_graphs!$P$16:$Y$16</c:f>
              <c:numCache>
                <c:formatCode>General</c:formatCode>
                <c:ptCount val="10"/>
                <c:pt idx="0">
                  <c:v>10126</c:v>
                </c:pt>
                <c:pt idx="2" formatCode="0">
                  <c:v>10835.666516424752</c:v>
                </c:pt>
                <c:pt idx="3" formatCode="0">
                  <c:v>10934.552751399999</c:v>
                </c:pt>
                <c:pt idx="4" formatCode="0">
                  <c:v>11017.6869166</c:v>
                </c:pt>
                <c:pt idx="5" formatCode="0">
                  <c:v>11841.295811399999</c:v>
                </c:pt>
                <c:pt idx="6" formatCode="0">
                  <c:v>12597.825804599999</c:v>
                </c:pt>
                <c:pt idx="7" formatCode="0">
                  <c:v>13102.533536999999</c:v>
                </c:pt>
                <c:pt idx="8" formatCode="0">
                  <c:v>12829.2688598</c:v>
                </c:pt>
                <c:pt idx="9" formatCode="0">
                  <c:v>13672.987575757576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ATC1119_graphs!$G$83</c:f>
              <c:strCache>
                <c:ptCount val="1"/>
                <c:pt idx="0">
                  <c:v>East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ATC1119_graphs!$P$13:$Y$13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ATC1119_graphs!$P$14:$Y$14</c:f>
              <c:numCache>
                <c:formatCode>0</c:formatCode>
                <c:ptCount val="10"/>
                <c:pt idx="0">
                  <c:v>5582</c:v>
                </c:pt>
                <c:pt idx="2">
                  <c:v>6033.5083592224764</c:v>
                </c:pt>
                <c:pt idx="3">
                  <c:v>6017.1719311999996</c:v>
                </c:pt>
                <c:pt idx="4">
                  <c:v>6012.1160977999998</c:v>
                </c:pt>
                <c:pt idx="5">
                  <c:v>6673.0452666000001</c:v>
                </c:pt>
                <c:pt idx="6">
                  <c:v>7264.0866527999997</c:v>
                </c:pt>
                <c:pt idx="7">
                  <c:v>7425.0685042000005</c:v>
                </c:pt>
                <c:pt idx="8">
                  <c:v>7250.387208600001</c:v>
                </c:pt>
                <c:pt idx="9">
                  <c:v>7805.5396969696967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ATC1119_graphs!$I$83</c:f>
              <c:strCache>
                <c:ptCount val="1"/>
                <c:pt idx="0">
                  <c:v>West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ATC1119_graphs!$P$13:$Y$13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ATC1119_graphs!$P$15:$Y$15</c:f>
              <c:numCache>
                <c:formatCode>0</c:formatCode>
                <c:ptCount val="10"/>
                <c:pt idx="0" formatCode="General">
                  <c:v>4544</c:v>
                </c:pt>
                <c:pt idx="2">
                  <c:v>4802.1581572022751</c:v>
                </c:pt>
                <c:pt idx="3">
                  <c:v>4917.3808202</c:v>
                </c:pt>
                <c:pt idx="4">
                  <c:v>5005.5708187999999</c:v>
                </c:pt>
                <c:pt idx="5">
                  <c:v>5168.2505447999993</c:v>
                </c:pt>
                <c:pt idx="6">
                  <c:v>5333.7391517999995</c:v>
                </c:pt>
                <c:pt idx="7">
                  <c:v>5677.4650327999998</c:v>
                </c:pt>
                <c:pt idx="8">
                  <c:v>5578.8816511999994</c:v>
                </c:pt>
                <c:pt idx="9">
                  <c:v>5867.4478787878788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172960"/>
        <c:axId val="397169432"/>
      </c:lineChart>
      <c:catAx>
        <c:axId val="39717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7169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71694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71729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ATC1119_Eastbound!$C$8:$C$31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ATC1119_Eastbound!$L$8:$L$31</c:f>
              <c:numCache>
                <c:formatCode>0</c:formatCode>
                <c:ptCount val="24"/>
                <c:pt idx="0">
                  <c:v>44.012727272727275</c:v>
                </c:pt>
                <c:pt idx="1">
                  <c:v>32.631666666666668</c:v>
                </c:pt>
                <c:pt idx="2">
                  <c:v>33.461212121212121</c:v>
                </c:pt>
                <c:pt idx="3">
                  <c:v>37.786060606060609</c:v>
                </c:pt>
                <c:pt idx="4">
                  <c:v>59.149393939393939</c:v>
                </c:pt>
                <c:pt idx="5">
                  <c:v>160.31712121212121</c:v>
                </c:pt>
                <c:pt idx="6">
                  <c:v>510.64575757575756</c:v>
                </c:pt>
                <c:pt idx="7">
                  <c:v>893.07151515151509</c:v>
                </c:pt>
                <c:pt idx="8">
                  <c:v>719.26848484848483</c:v>
                </c:pt>
                <c:pt idx="9">
                  <c:v>507.73621212121208</c:v>
                </c:pt>
                <c:pt idx="10">
                  <c:v>361.155303030303</c:v>
                </c:pt>
                <c:pt idx="11">
                  <c:v>351.43242424242419</c:v>
                </c:pt>
                <c:pt idx="12">
                  <c:v>358.51151515151514</c:v>
                </c:pt>
                <c:pt idx="13">
                  <c:v>384.14333333333332</c:v>
                </c:pt>
                <c:pt idx="14">
                  <c:v>395.4425757575757</c:v>
                </c:pt>
                <c:pt idx="15">
                  <c:v>472.91393939393936</c:v>
                </c:pt>
                <c:pt idx="16">
                  <c:v>638.64787878787865</c:v>
                </c:pt>
                <c:pt idx="17">
                  <c:v>642.87712121212121</c:v>
                </c:pt>
                <c:pt idx="18">
                  <c:v>476.42227272727268</c:v>
                </c:pt>
                <c:pt idx="19">
                  <c:v>256.55303030303031</c:v>
                </c:pt>
                <c:pt idx="20">
                  <c:v>160.05272727272728</c:v>
                </c:pt>
                <c:pt idx="21">
                  <c:v>124.37757575757576</c:v>
                </c:pt>
                <c:pt idx="22">
                  <c:v>109.40212121212122</c:v>
                </c:pt>
                <c:pt idx="23">
                  <c:v>75.527727272727276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ATC1119_Eastbound!$C$8:$C$31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ATC1119_Eastbound!$I$8:$I$31</c:f>
              <c:numCache>
                <c:formatCode>0</c:formatCode>
                <c:ptCount val="24"/>
                <c:pt idx="0">
                  <c:v>52.908333333333339</c:v>
                </c:pt>
                <c:pt idx="1">
                  <c:v>36.674999999999997</c:v>
                </c:pt>
                <c:pt idx="2">
                  <c:v>23.858333333333334</c:v>
                </c:pt>
                <c:pt idx="3">
                  <c:v>29.766666666666669</c:v>
                </c:pt>
                <c:pt idx="4">
                  <c:v>33.86666666666666</c:v>
                </c:pt>
                <c:pt idx="5">
                  <c:v>84.466666666666669</c:v>
                </c:pt>
                <c:pt idx="6">
                  <c:v>117.88333333333333</c:v>
                </c:pt>
                <c:pt idx="7">
                  <c:v>139.15833333333336</c:v>
                </c:pt>
                <c:pt idx="8">
                  <c:v>205.4</c:v>
                </c:pt>
                <c:pt idx="9">
                  <c:v>290.30833333333334</c:v>
                </c:pt>
                <c:pt idx="10">
                  <c:v>331.27500000000003</c:v>
                </c:pt>
                <c:pt idx="11">
                  <c:v>377.76666666666671</c:v>
                </c:pt>
                <c:pt idx="12">
                  <c:v>390.52499999999998</c:v>
                </c:pt>
                <c:pt idx="13">
                  <c:v>417.45833333333337</c:v>
                </c:pt>
                <c:pt idx="14">
                  <c:v>397.74166666666667</c:v>
                </c:pt>
                <c:pt idx="15">
                  <c:v>345.26666666666665</c:v>
                </c:pt>
                <c:pt idx="16">
                  <c:v>332.6</c:v>
                </c:pt>
                <c:pt idx="17">
                  <c:v>308.72500000000002</c:v>
                </c:pt>
                <c:pt idx="18">
                  <c:v>246.4</c:v>
                </c:pt>
                <c:pt idx="19">
                  <c:v>182.99166666666667</c:v>
                </c:pt>
                <c:pt idx="20">
                  <c:v>122.93333333333332</c:v>
                </c:pt>
                <c:pt idx="21">
                  <c:v>89.116666666666646</c:v>
                </c:pt>
                <c:pt idx="22">
                  <c:v>79.691666666666677</c:v>
                </c:pt>
                <c:pt idx="23">
                  <c:v>73.14166666666668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ATC1119_Eastbound!$C$8:$C$31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ATC1119_Eastbound!$J$8:$J$31</c:f>
              <c:numCache>
                <c:formatCode>0</c:formatCode>
                <c:ptCount val="24"/>
                <c:pt idx="0">
                  <c:v>61.88333333333334</c:v>
                </c:pt>
                <c:pt idx="1">
                  <c:v>42.4</c:v>
                </c:pt>
                <c:pt idx="2">
                  <c:v>28.891666666666669</c:v>
                </c:pt>
                <c:pt idx="3">
                  <c:v>21.116666666666667</c:v>
                </c:pt>
                <c:pt idx="4">
                  <c:v>24.766666666666669</c:v>
                </c:pt>
                <c:pt idx="5">
                  <c:v>54.616666666666674</c:v>
                </c:pt>
                <c:pt idx="6">
                  <c:v>63.475000000000001</c:v>
                </c:pt>
                <c:pt idx="7">
                  <c:v>64.25833333333334</c:v>
                </c:pt>
                <c:pt idx="8">
                  <c:v>101.28333333333333</c:v>
                </c:pt>
                <c:pt idx="9">
                  <c:v>179.15833333333333</c:v>
                </c:pt>
                <c:pt idx="10">
                  <c:v>266.36666666666667</c:v>
                </c:pt>
                <c:pt idx="11">
                  <c:v>330.4083333333333</c:v>
                </c:pt>
                <c:pt idx="12">
                  <c:v>362.39166666666671</c:v>
                </c:pt>
                <c:pt idx="13">
                  <c:v>377.66666666666669</c:v>
                </c:pt>
                <c:pt idx="14">
                  <c:v>343.74166666666667</c:v>
                </c:pt>
                <c:pt idx="15">
                  <c:v>309.23333333333329</c:v>
                </c:pt>
                <c:pt idx="16">
                  <c:v>280.62500000000006</c:v>
                </c:pt>
                <c:pt idx="17">
                  <c:v>253.15833333333336</c:v>
                </c:pt>
                <c:pt idx="18">
                  <c:v>221.60833333333329</c:v>
                </c:pt>
                <c:pt idx="19">
                  <c:v>163.51666666666668</c:v>
                </c:pt>
                <c:pt idx="20">
                  <c:v>114.22499999999999</c:v>
                </c:pt>
                <c:pt idx="21">
                  <c:v>89.491666666666674</c:v>
                </c:pt>
                <c:pt idx="22">
                  <c:v>80.783333333333331</c:v>
                </c:pt>
                <c:pt idx="23">
                  <c:v>63.63333333333334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997648"/>
        <c:axId val="73999216"/>
      </c:lineChart>
      <c:catAx>
        <c:axId val="7399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99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999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976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ATC1026_graphs!$P$9:$AA$9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ATC1026_graphs!$P$12:$AA$12</c:f>
              <c:numCache>
                <c:formatCode>0</c:formatCode>
                <c:ptCount val="12"/>
                <c:pt idx="0">
                  <c:v>19955.666666666664</c:v>
                </c:pt>
                <c:pt idx="1">
                  <c:v>19951.599999999999</c:v>
                </c:pt>
                <c:pt idx="2">
                  <c:v>20281.449999999997</c:v>
                </c:pt>
                <c:pt idx="3">
                  <c:v>19819.5</c:v>
                </c:pt>
                <c:pt idx="4">
                  <c:v>19420.599999999999</c:v>
                </c:pt>
                <c:pt idx="5">
                  <c:v>18827.733333333337</c:v>
                </c:pt>
                <c:pt idx="6">
                  <c:v>19190.133333333335</c:v>
                </c:pt>
                <c:pt idx="7">
                  <c:v>19955.346666666668</c:v>
                </c:pt>
                <c:pt idx="8">
                  <c:v>21519.9</c:v>
                </c:pt>
                <c:pt idx="9">
                  <c:v>22032.400000000001</c:v>
                </c:pt>
                <c:pt idx="10">
                  <c:v>21958.300000000003</c:v>
                </c:pt>
                <c:pt idx="11">
                  <c:v>22522.433333333334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ATC1026_graphs!$P$10:$AA$10</c:f>
              <c:numCache>
                <c:formatCode>0</c:formatCode>
                <c:ptCount val="12"/>
                <c:pt idx="0">
                  <c:v>10647.816666666666</c:v>
                </c:pt>
                <c:pt idx="1">
                  <c:v>10679.066666666666</c:v>
                </c:pt>
                <c:pt idx="2">
                  <c:v>10935.433333333332</c:v>
                </c:pt>
                <c:pt idx="3">
                  <c:v>10780.1</c:v>
                </c:pt>
                <c:pt idx="4">
                  <c:v>10597.95</c:v>
                </c:pt>
                <c:pt idx="5">
                  <c:v>10150.600000000002</c:v>
                </c:pt>
                <c:pt idx="6">
                  <c:v>10337.333333333334</c:v>
                </c:pt>
                <c:pt idx="7">
                  <c:v>10943.026666666668</c:v>
                </c:pt>
                <c:pt idx="8">
                  <c:v>12069.849999999999</c:v>
                </c:pt>
                <c:pt idx="9">
                  <c:v>12542.300000000001</c:v>
                </c:pt>
                <c:pt idx="10">
                  <c:v>12448.05</c:v>
                </c:pt>
                <c:pt idx="11">
                  <c:v>12540.133333333335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ATC1026_graphs!$P$11:$AA$11</c:f>
              <c:numCache>
                <c:formatCode>0</c:formatCode>
                <c:ptCount val="12"/>
                <c:pt idx="0">
                  <c:v>9307.85</c:v>
                </c:pt>
                <c:pt idx="1">
                  <c:v>9272.5333333333328</c:v>
                </c:pt>
                <c:pt idx="2">
                  <c:v>9346.0166666666646</c:v>
                </c:pt>
                <c:pt idx="3">
                  <c:v>9039.4000000000015</c:v>
                </c:pt>
                <c:pt idx="4">
                  <c:v>8822.65</c:v>
                </c:pt>
                <c:pt idx="5">
                  <c:v>8677.1333333333332</c:v>
                </c:pt>
                <c:pt idx="6">
                  <c:v>8852.8000000000011</c:v>
                </c:pt>
                <c:pt idx="7">
                  <c:v>9012.32</c:v>
                </c:pt>
                <c:pt idx="8">
                  <c:v>9450.0500000000011</c:v>
                </c:pt>
                <c:pt idx="9">
                  <c:v>9490.0999999999985</c:v>
                </c:pt>
                <c:pt idx="10">
                  <c:v>9510.2500000000018</c:v>
                </c:pt>
                <c:pt idx="11">
                  <c:v>9982.3000000000011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637064"/>
        <c:axId val="394632752"/>
      </c:lineChart>
      <c:catAx>
        <c:axId val="394637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463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46327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46370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ATC1119_Westbound!$C$8:$C$31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ATC1119_Westbound!$L$8:$L$31</c:f>
              <c:numCache>
                <c:formatCode>0</c:formatCode>
                <c:ptCount val="24"/>
                <c:pt idx="0">
                  <c:v>35.781666666666666</c:v>
                </c:pt>
                <c:pt idx="1">
                  <c:v>23.608939393939394</c:v>
                </c:pt>
                <c:pt idx="2">
                  <c:v>21.185606060606059</c:v>
                </c:pt>
                <c:pt idx="3">
                  <c:v>29.028484848484844</c:v>
                </c:pt>
                <c:pt idx="4">
                  <c:v>38.105757575757572</c:v>
                </c:pt>
                <c:pt idx="5">
                  <c:v>87.714696969696973</c:v>
                </c:pt>
                <c:pt idx="6">
                  <c:v>252.54166666666666</c:v>
                </c:pt>
                <c:pt idx="7">
                  <c:v>310.19015151515157</c:v>
                </c:pt>
                <c:pt idx="8">
                  <c:v>299.43318181818188</c:v>
                </c:pt>
                <c:pt idx="9">
                  <c:v>259.03166666666664</c:v>
                </c:pt>
                <c:pt idx="10">
                  <c:v>262.19787878787872</c:v>
                </c:pt>
                <c:pt idx="11">
                  <c:v>284.28121212121215</c:v>
                </c:pt>
                <c:pt idx="12">
                  <c:v>315.24545454545461</c:v>
                </c:pt>
                <c:pt idx="13">
                  <c:v>315.43515151515152</c:v>
                </c:pt>
                <c:pt idx="14">
                  <c:v>372.57348484848484</c:v>
                </c:pt>
                <c:pt idx="15">
                  <c:v>447.76303030303035</c:v>
                </c:pt>
                <c:pt idx="16">
                  <c:v>651.62378787878788</c:v>
                </c:pt>
                <c:pt idx="17">
                  <c:v>666.55060606060601</c:v>
                </c:pt>
                <c:pt idx="18">
                  <c:v>440.68742424242419</c:v>
                </c:pt>
                <c:pt idx="19">
                  <c:v>249.50272727272727</c:v>
                </c:pt>
                <c:pt idx="20">
                  <c:v>163.02151515151513</c:v>
                </c:pt>
                <c:pt idx="21">
                  <c:v>136.49151515151516</c:v>
                </c:pt>
                <c:pt idx="22">
                  <c:v>132.98424242424244</c:v>
                </c:pt>
                <c:pt idx="23">
                  <c:v>72.468030303030304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ATC1119_Westbound!$C$8:$C$31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ATC1119_Westbound!$I$8:$I$31</c:f>
              <c:numCache>
                <c:formatCode>0</c:formatCode>
                <c:ptCount val="24"/>
                <c:pt idx="0">
                  <c:v>54.424999999999997</c:v>
                </c:pt>
                <c:pt idx="1">
                  <c:v>31.983333333333338</c:v>
                </c:pt>
                <c:pt idx="2">
                  <c:v>25.866666666666664</c:v>
                </c:pt>
                <c:pt idx="3">
                  <c:v>24.766666666666669</c:v>
                </c:pt>
                <c:pt idx="4">
                  <c:v>26.833333333333336</c:v>
                </c:pt>
                <c:pt idx="5">
                  <c:v>40.841666666666661</c:v>
                </c:pt>
                <c:pt idx="6">
                  <c:v>100.95833333333334</c:v>
                </c:pt>
                <c:pt idx="7">
                  <c:v>117.76666666666668</c:v>
                </c:pt>
                <c:pt idx="8">
                  <c:v>165.24166666666667</c:v>
                </c:pt>
                <c:pt idx="9">
                  <c:v>219.47499999999999</c:v>
                </c:pt>
                <c:pt idx="10">
                  <c:v>277.05833333333334</c:v>
                </c:pt>
                <c:pt idx="11">
                  <c:v>315.23333333333335</c:v>
                </c:pt>
                <c:pt idx="12">
                  <c:v>339.72500000000002</c:v>
                </c:pt>
                <c:pt idx="13">
                  <c:v>305.7166666666667</c:v>
                </c:pt>
                <c:pt idx="14">
                  <c:v>290.39999999999998</c:v>
                </c:pt>
                <c:pt idx="15">
                  <c:v>275.75</c:v>
                </c:pt>
                <c:pt idx="16">
                  <c:v>275.01666666666665</c:v>
                </c:pt>
                <c:pt idx="17">
                  <c:v>301.33333333333331</c:v>
                </c:pt>
                <c:pt idx="18">
                  <c:v>243.48333333333335</c:v>
                </c:pt>
                <c:pt idx="19">
                  <c:v>179.23333333333335</c:v>
                </c:pt>
                <c:pt idx="20">
                  <c:v>124.03333333333333</c:v>
                </c:pt>
                <c:pt idx="21">
                  <c:v>105.28333333333335</c:v>
                </c:pt>
                <c:pt idx="22">
                  <c:v>82.76666666666668</c:v>
                </c:pt>
                <c:pt idx="23">
                  <c:v>65.066666666666677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ATC1119_Westbound!$C$8:$C$31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ATC1119_Westbound!$J$8:$J$31</c:f>
              <c:numCache>
                <c:formatCode>0</c:formatCode>
                <c:ptCount val="24"/>
                <c:pt idx="0">
                  <c:v>36.741666666666667</c:v>
                </c:pt>
                <c:pt idx="1">
                  <c:v>21.941666666666666</c:v>
                </c:pt>
                <c:pt idx="2">
                  <c:v>14.633333333333331</c:v>
                </c:pt>
                <c:pt idx="3">
                  <c:v>13.633333333333335</c:v>
                </c:pt>
                <c:pt idx="4">
                  <c:v>13.3</c:v>
                </c:pt>
                <c:pt idx="5">
                  <c:v>21.758333333333333</c:v>
                </c:pt>
                <c:pt idx="6">
                  <c:v>49.941666666666663</c:v>
                </c:pt>
                <c:pt idx="7">
                  <c:v>61.933333333333337</c:v>
                </c:pt>
                <c:pt idx="8">
                  <c:v>87.891666666666666</c:v>
                </c:pt>
                <c:pt idx="9">
                  <c:v>129.14166666666668</c:v>
                </c:pt>
                <c:pt idx="10">
                  <c:v>212.30833333333331</c:v>
                </c:pt>
                <c:pt idx="11">
                  <c:v>259.35000000000002</c:v>
                </c:pt>
                <c:pt idx="12">
                  <c:v>293.72499999999997</c:v>
                </c:pt>
                <c:pt idx="13">
                  <c:v>295.69166666666672</c:v>
                </c:pt>
                <c:pt idx="14">
                  <c:v>278.33333333333337</c:v>
                </c:pt>
                <c:pt idx="15">
                  <c:v>269.56666666666666</c:v>
                </c:pt>
                <c:pt idx="16">
                  <c:v>247.00833333333335</c:v>
                </c:pt>
                <c:pt idx="17">
                  <c:v>224</c:v>
                </c:pt>
                <c:pt idx="18">
                  <c:v>199.03333333333333</c:v>
                </c:pt>
                <c:pt idx="19">
                  <c:v>141.28333333333333</c:v>
                </c:pt>
                <c:pt idx="20">
                  <c:v>99.541666666666671</c:v>
                </c:pt>
                <c:pt idx="21">
                  <c:v>68.099999999999994</c:v>
                </c:pt>
                <c:pt idx="22">
                  <c:v>51.966666666666661</c:v>
                </c:pt>
                <c:pt idx="23">
                  <c:v>30.233333333333331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123496"/>
        <c:axId val="394639024"/>
      </c:lineChart>
      <c:catAx>
        <c:axId val="376123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63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4639024"/>
        <c:scaling>
          <c:orientation val="minMax"/>
          <c:max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61234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ATC1158_graphs!$G$83</c:f>
              <c:strCache>
                <c:ptCount val="1"/>
                <c:pt idx="0">
                  <c:v>NorthEast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ATC1158_graphs!$P$6:$V$6</c:f>
              <c:numCache>
                <c:formatCode>0</c:formatCode>
                <c:ptCount val="7"/>
                <c:pt idx="0">
                  <c:v>16710.076388888887</c:v>
                </c:pt>
                <c:pt idx="1">
                  <c:v>17220.916666666668</c:v>
                </c:pt>
                <c:pt idx="2">
                  <c:v>17543.118055555555</c:v>
                </c:pt>
                <c:pt idx="3">
                  <c:v>17689.611111111109</c:v>
                </c:pt>
                <c:pt idx="4">
                  <c:v>17755.513888888891</c:v>
                </c:pt>
                <c:pt idx="5">
                  <c:v>13096.611111111113</c:v>
                </c:pt>
                <c:pt idx="6">
                  <c:v>10741.638888888889</c:v>
                </c:pt>
              </c:numCache>
            </c:numRef>
          </c:val>
        </c:ser>
        <c:ser>
          <c:idx val="1"/>
          <c:order val="1"/>
          <c:tx>
            <c:strRef>
              <c:f>ATC1158_graphs!$I$83</c:f>
              <c:strCache>
                <c:ptCount val="1"/>
                <c:pt idx="0">
                  <c:v>SouthWest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ATC1158_graphs!$P$7:$V$7</c:f>
              <c:numCache>
                <c:formatCode>0</c:formatCode>
                <c:ptCount val="7"/>
                <c:pt idx="0">
                  <c:v>15956.527777777777</c:v>
                </c:pt>
                <c:pt idx="1">
                  <c:v>16407.326388888887</c:v>
                </c:pt>
                <c:pt idx="2">
                  <c:v>16717.541666666664</c:v>
                </c:pt>
                <c:pt idx="3">
                  <c:v>16839.933333333334</c:v>
                </c:pt>
                <c:pt idx="4">
                  <c:v>17007.9375</c:v>
                </c:pt>
                <c:pt idx="5">
                  <c:v>12421.756944444443</c:v>
                </c:pt>
                <c:pt idx="6">
                  <c:v>10039.243055555555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ATC1158_graphs!$P$5:$V$5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ATC1158_graphs!$P$8:$V$8</c:f>
              <c:numCache>
                <c:formatCode>0</c:formatCode>
                <c:ptCount val="7"/>
                <c:pt idx="0">
                  <c:v>32666.604166666664</c:v>
                </c:pt>
                <c:pt idx="1">
                  <c:v>33628.243055555555</c:v>
                </c:pt>
                <c:pt idx="2">
                  <c:v>34260.659722222219</c:v>
                </c:pt>
                <c:pt idx="3">
                  <c:v>34529.544444444444</c:v>
                </c:pt>
                <c:pt idx="4">
                  <c:v>34763.451388888891</c:v>
                </c:pt>
                <c:pt idx="5">
                  <c:v>25518.368055555555</c:v>
                </c:pt>
                <c:pt idx="6">
                  <c:v>20780.881944444445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176096"/>
        <c:axId val="397173352"/>
      </c:barChart>
      <c:catAx>
        <c:axId val="39717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7173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7173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71760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ATC1158_graphs!$P$9:$AA$9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ATC1158_graphs!$P$12:$AA$12</c:f>
              <c:numCache>
                <c:formatCode>0</c:formatCode>
                <c:ptCount val="12"/>
                <c:pt idx="0">
                  <c:v>31668.916666666664</c:v>
                </c:pt>
                <c:pt idx="1">
                  <c:v>32686.866666666669</c:v>
                </c:pt>
                <c:pt idx="2">
                  <c:v>32338.183333333334</c:v>
                </c:pt>
                <c:pt idx="3">
                  <c:v>33220.566666666666</c:v>
                </c:pt>
                <c:pt idx="4">
                  <c:v>33377.9</c:v>
                </c:pt>
                <c:pt idx="5">
                  <c:v>32886.466666666667</c:v>
                </c:pt>
                <c:pt idx="6">
                  <c:v>32287.933333333331</c:v>
                </c:pt>
                <c:pt idx="7">
                  <c:v>31031.590000000004</c:v>
                </c:pt>
                <c:pt idx="8">
                  <c:v>35463.050000000003</c:v>
                </c:pt>
                <c:pt idx="9">
                  <c:v>36926.600000000006</c:v>
                </c:pt>
                <c:pt idx="10">
                  <c:v>37962.399999999994</c:v>
                </c:pt>
                <c:pt idx="11">
                  <c:v>37785.933333333334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ATC1158_graphs!$P$10:$AA$10</c:f>
              <c:numCache>
                <c:formatCode>0</c:formatCode>
                <c:ptCount val="12"/>
                <c:pt idx="0">
                  <c:v>16307</c:v>
                </c:pt>
                <c:pt idx="1">
                  <c:v>17203.000000000004</c:v>
                </c:pt>
                <c:pt idx="2">
                  <c:v>16955.133333333335</c:v>
                </c:pt>
                <c:pt idx="3">
                  <c:v>17033.066666666666</c:v>
                </c:pt>
                <c:pt idx="4">
                  <c:v>17101.100000000002</c:v>
                </c:pt>
                <c:pt idx="5">
                  <c:v>17125.266666666666</c:v>
                </c:pt>
                <c:pt idx="6">
                  <c:v>16842.333333333332</c:v>
                </c:pt>
                <c:pt idx="7">
                  <c:v>15777.716666666669</c:v>
                </c:pt>
                <c:pt idx="8">
                  <c:v>17521.083333333332</c:v>
                </c:pt>
                <c:pt idx="9">
                  <c:v>18543.666666666672</c:v>
                </c:pt>
                <c:pt idx="10">
                  <c:v>19179.399999999994</c:v>
                </c:pt>
                <c:pt idx="11">
                  <c:v>19017.400000000001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ATC1158_graphs!$P$11:$AA$11</c:f>
              <c:numCache>
                <c:formatCode>0</c:formatCode>
                <c:ptCount val="12"/>
                <c:pt idx="0">
                  <c:v>15361.916666666666</c:v>
                </c:pt>
                <c:pt idx="1">
                  <c:v>15483.866666666665</c:v>
                </c:pt>
                <c:pt idx="2">
                  <c:v>15383.049999999997</c:v>
                </c:pt>
                <c:pt idx="3">
                  <c:v>16187.499999999998</c:v>
                </c:pt>
                <c:pt idx="4">
                  <c:v>16276.8</c:v>
                </c:pt>
                <c:pt idx="5">
                  <c:v>15761.199999999999</c:v>
                </c:pt>
                <c:pt idx="6">
                  <c:v>15445.599999999999</c:v>
                </c:pt>
                <c:pt idx="7">
                  <c:v>15253.873333333333</c:v>
                </c:pt>
                <c:pt idx="8">
                  <c:v>17941.966666666667</c:v>
                </c:pt>
                <c:pt idx="9">
                  <c:v>18382.933333333334</c:v>
                </c:pt>
                <c:pt idx="10">
                  <c:v>18783</c:v>
                </c:pt>
                <c:pt idx="11">
                  <c:v>18768.533333333333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176488"/>
        <c:axId val="376120752"/>
      </c:lineChart>
      <c:catAx>
        <c:axId val="397176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12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61207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71764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ATC1158_graphs!$P$13:$Y$13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ATC1158_graphs!$P$16:$Y$16</c:f>
              <c:numCache>
                <c:formatCode>General</c:formatCode>
                <c:ptCount val="10"/>
                <c:pt idx="0">
                  <c:v>32195</c:v>
                </c:pt>
                <c:pt idx="1">
                  <c:v>29962.340757575759</c:v>
                </c:pt>
                <c:pt idx="2" formatCode="0">
                  <c:v>27624.263690229971</c:v>
                </c:pt>
                <c:pt idx="3" formatCode="0">
                  <c:v>28876.298860999996</c:v>
                </c:pt>
                <c:pt idx="4" formatCode="0">
                  <c:v>28739.400829599999</c:v>
                </c:pt>
                <c:pt idx="5" formatCode="0">
                  <c:v>29238.274701200004</c:v>
                </c:pt>
                <c:pt idx="6" formatCode="0">
                  <c:v>30714.388025</c:v>
                </c:pt>
                <c:pt idx="7" formatCode="0">
                  <c:v>30848.779011400002</c:v>
                </c:pt>
                <c:pt idx="8" formatCode="0">
                  <c:v>31351.373858800001</c:v>
                </c:pt>
                <c:pt idx="9" formatCode="0">
                  <c:v>33969.700555555559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ATC1158_graphs!$G$83</c:f>
              <c:strCache>
                <c:ptCount val="1"/>
                <c:pt idx="0">
                  <c:v>NorthEast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ATC1158_graphs!$P$13:$Y$13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ATC1158_graphs!$P$14:$Y$14</c:f>
              <c:numCache>
                <c:formatCode>0</c:formatCode>
                <c:ptCount val="10"/>
                <c:pt idx="0">
                  <c:v>16561</c:v>
                </c:pt>
                <c:pt idx="1">
                  <c:v>15650.949191919195</c:v>
                </c:pt>
                <c:pt idx="2">
                  <c:v>13989.160863846517</c:v>
                </c:pt>
                <c:pt idx="3">
                  <c:v>14659.980542399999</c:v>
                </c:pt>
                <c:pt idx="4">
                  <c:v>14758.3478132</c:v>
                </c:pt>
                <c:pt idx="5">
                  <c:v>15337.992211799999</c:v>
                </c:pt>
                <c:pt idx="6">
                  <c:v>16228.476651000001</c:v>
                </c:pt>
                <c:pt idx="7">
                  <c:v>16615.000742800003</c:v>
                </c:pt>
                <c:pt idx="8">
                  <c:v>16479.171928800002</c:v>
                </c:pt>
                <c:pt idx="9">
                  <c:v>17383.847222222226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ATC1158_graphs!$I$83</c:f>
              <c:strCache>
                <c:ptCount val="1"/>
                <c:pt idx="0">
                  <c:v>SouthWest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ATC1158_graphs!$P$13:$Y$13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ATC1158_graphs!$P$15:$Y$15</c:f>
              <c:numCache>
                <c:formatCode>0</c:formatCode>
                <c:ptCount val="10"/>
                <c:pt idx="0" formatCode="General">
                  <c:v>15634</c:v>
                </c:pt>
                <c:pt idx="1">
                  <c:v>14311.391565656564</c:v>
                </c:pt>
                <c:pt idx="2">
                  <c:v>13635.102826383454</c:v>
                </c:pt>
                <c:pt idx="3">
                  <c:v>14216.318318599999</c:v>
                </c:pt>
                <c:pt idx="4">
                  <c:v>13981.053016399999</c:v>
                </c:pt>
                <c:pt idx="5">
                  <c:v>13900.282489400004</c:v>
                </c:pt>
                <c:pt idx="6">
                  <c:v>14485.911373999998</c:v>
                </c:pt>
                <c:pt idx="7" formatCode="General">
                  <c:v>14233.778268600001</c:v>
                </c:pt>
                <c:pt idx="8" formatCode="General">
                  <c:v>14872.201929999999</c:v>
                </c:pt>
                <c:pt idx="9">
                  <c:v>16585.853333333333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452520"/>
        <c:axId val="398448992"/>
      </c:lineChart>
      <c:catAx>
        <c:axId val="398452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844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8448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84525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ATC1158_NorthEastbound!$C$8:$C$31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ATC1158_NorthEastbound!$L$8:$L$31</c:f>
              <c:numCache>
                <c:formatCode>0</c:formatCode>
                <c:ptCount val="24"/>
                <c:pt idx="0">
                  <c:v>163.55611111111111</c:v>
                </c:pt>
                <c:pt idx="1">
                  <c:v>95.000833333333333</c:v>
                </c:pt>
                <c:pt idx="2">
                  <c:v>71.204999999999998</c:v>
                </c:pt>
                <c:pt idx="3">
                  <c:v>61.583888888888886</c:v>
                </c:pt>
                <c:pt idx="4">
                  <c:v>76.759722222222223</c:v>
                </c:pt>
                <c:pt idx="5">
                  <c:v>198.9111111111111</c:v>
                </c:pt>
                <c:pt idx="6">
                  <c:v>787.67083333333335</c:v>
                </c:pt>
                <c:pt idx="7">
                  <c:v>988.57055555555564</c:v>
                </c:pt>
                <c:pt idx="8">
                  <c:v>1108.3372222222224</c:v>
                </c:pt>
                <c:pt idx="9">
                  <c:v>1099.4141666666667</c:v>
                </c:pt>
                <c:pt idx="10">
                  <c:v>982.84583333333342</c:v>
                </c:pt>
                <c:pt idx="11">
                  <c:v>964.32166666666672</c:v>
                </c:pt>
                <c:pt idx="12">
                  <c:v>1032.0166666666669</c:v>
                </c:pt>
                <c:pt idx="13">
                  <c:v>1033.8899999999999</c:v>
                </c:pt>
                <c:pt idx="14">
                  <c:v>1092.9733333333334</c:v>
                </c:pt>
                <c:pt idx="15">
                  <c:v>1208.0005555555556</c:v>
                </c:pt>
                <c:pt idx="16">
                  <c:v>1347.6319444444446</c:v>
                </c:pt>
                <c:pt idx="17">
                  <c:v>1366.8305555555555</c:v>
                </c:pt>
                <c:pt idx="18">
                  <c:v>1198.2691666666665</c:v>
                </c:pt>
                <c:pt idx="19">
                  <c:v>802.99999999999989</c:v>
                </c:pt>
                <c:pt idx="20">
                  <c:v>545.57944444444445</c:v>
                </c:pt>
                <c:pt idx="21">
                  <c:v>418.41305555555556</c:v>
                </c:pt>
                <c:pt idx="22">
                  <c:v>436.51805555555558</c:v>
                </c:pt>
                <c:pt idx="23">
                  <c:v>302.54750000000001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ATC1158_NorthEastbound!$C$8:$C$31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ATC1158_NorthEastbound!$I$8:$I$31</c:f>
              <c:numCache>
                <c:formatCode>0</c:formatCode>
                <c:ptCount val="24"/>
                <c:pt idx="0">
                  <c:v>295.18055555555554</c:v>
                </c:pt>
                <c:pt idx="1">
                  <c:v>208.79166666666666</c:v>
                </c:pt>
                <c:pt idx="2">
                  <c:v>146.49305555555554</c:v>
                </c:pt>
                <c:pt idx="3">
                  <c:v>116.08333333333333</c:v>
                </c:pt>
                <c:pt idx="4">
                  <c:v>103.28472222222221</c:v>
                </c:pt>
                <c:pt idx="5">
                  <c:v>123.27083333333331</c:v>
                </c:pt>
                <c:pt idx="6">
                  <c:v>225.52777777777783</c:v>
                </c:pt>
                <c:pt idx="7">
                  <c:v>335.65972222222223</c:v>
                </c:pt>
                <c:pt idx="8">
                  <c:v>482.97222222222223</c:v>
                </c:pt>
                <c:pt idx="9">
                  <c:v>703.20833333333337</c:v>
                </c:pt>
                <c:pt idx="10">
                  <c:v>767.30555555555554</c:v>
                </c:pt>
                <c:pt idx="11">
                  <c:v>848.15277777777783</c:v>
                </c:pt>
                <c:pt idx="12">
                  <c:v>949.30555555555554</c:v>
                </c:pt>
                <c:pt idx="13">
                  <c:v>936.49999999999989</c:v>
                </c:pt>
                <c:pt idx="14">
                  <c:v>915.3611111111112</c:v>
                </c:pt>
                <c:pt idx="15">
                  <c:v>827.81249999999989</c:v>
                </c:pt>
                <c:pt idx="16">
                  <c:v>822.8611111111112</c:v>
                </c:pt>
                <c:pt idx="17">
                  <c:v>867.82638888888903</c:v>
                </c:pt>
                <c:pt idx="18">
                  <c:v>842.8611111111112</c:v>
                </c:pt>
                <c:pt idx="19">
                  <c:v>702.25</c:v>
                </c:pt>
                <c:pt idx="20">
                  <c:v>540.27083333333337</c:v>
                </c:pt>
                <c:pt idx="21">
                  <c:v>441.13888888888886</c:v>
                </c:pt>
                <c:pt idx="22">
                  <c:v>481.97222222222223</c:v>
                </c:pt>
                <c:pt idx="23">
                  <c:v>412.52083333333331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ATC1158_NorthEastbound!$C$8:$C$31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ATC1158_NorthEastbound!$J$8:$J$31</c:f>
              <c:numCache>
                <c:formatCode>0</c:formatCode>
                <c:ptCount val="24"/>
                <c:pt idx="0">
                  <c:v>327.44444444444451</c:v>
                </c:pt>
                <c:pt idx="1">
                  <c:v>231.27777777777774</c:v>
                </c:pt>
                <c:pt idx="2">
                  <c:v>169.7777777777778</c:v>
                </c:pt>
                <c:pt idx="3">
                  <c:v>132.42361111111111</c:v>
                </c:pt>
                <c:pt idx="4">
                  <c:v>105.63194444444446</c:v>
                </c:pt>
                <c:pt idx="5">
                  <c:v>108.70138888888887</c:v>
                </c:pt>
                <c:pt idx="6">
                  <c:v>145.40972222222223</c:v>
                </c:pt>
                <c:pt idx="7">
                  <c:v>179.97916666666666</c:v>
                </c:pt>
                <c:pt idx="8">
                  <c:v>261.24999999999994</c:v>
                </c:pt>
                <c:pt idx="9">
                  <c:v>429.40972222222223</c:v>
                </c:pt>
                <c:pt idx="10">
                  <c:v>621.75694444444446</c:v>
                </c:pt>
                <c:pt idx="11">
                  <c:v>734.54166666666663</c:v>
                </c:pt>
                <c:pt idx="12">
                  <c:v>785.9513888888888</c:v>
                </c:pt>
                <c:pt idx="13">
                  <c:v>827.15277777777783</c:v>
                </c:pt>
                <c:pt idx="14">
                  <c:v>787.20138888888903</c:v>
                </c:pt>
                <c:pt idx="15">
                  <c:v>737.6111111111112</c:v>
                </c:pt>
                <c:pt idx="16">
                  <c:v>721.375</c:v>
                </c:pt>
                <c:pt idx="17">
                  <c:v>740.8125</c:v>
                </c:pt>
                <c:pt idx="18">
                  <c:v>703.56944444444446</c:v>
                </c:pt>
                <c:pt idx="19">
                  <c:v>571.86805555555554</c:v>
                </c:pt>
                <c:pt idx="20">
                  <c:v>467.0069444444444</c:v>
                </c:pt>
                <c:pt idx="21">
                  <c:v>370.76388888888886</c:v>
                </c:pt>
                <c:pt idx="22">
                  <c:v>339.41666666666669</c:v>
                </c:pt>
                <c:pt idx="23">
                  <c:v>241.30555555555554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454088"/>
        <c:axId val="398447816"/>
      </c:lineChart>
      <c:catAx>
        <c:axId val="398454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8447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844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84540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ATC1158_SouthWestbound!$C$8:$C$31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ATC1158_SouthWestbound!$L$8:$L$31</c:f>
              <c:numCache>
                <c:formatCode>0</c:formatCode>
                <c:ptCount val="24"/>
                <c:pt idx="0">
                  <c:v>137.38333333333333</c:v>
                </c:pt>
                <c:pt idx="1">
                  <c:v>83.023611111111109</c:v>
                </c:pt>
                <c:pt idx="2">
                  <c:v>76.196944444444441</c:v>
                </c:pt>
                <c:pt idx="3">
                  <c:v>72.640833333333347</c:v>
                </c:pt>
                <c:pt idx="4">
                  <c:v>112.11305555555555</c:v>
                </c:pt>
                <c:pt idx="5">
                  <c:v>269.51888888888891</c:v>
                </c:pt>
                <c:pt idx="6">
                  <c:v>769.09805555555567</c:v>
                </c:pt>
                <c:pt idx="7">
                  <c:v>1072.2080555555553</c:v>
                </c:pt>
                <c:pt idx="8">
                  <c:v>959.13972222222242</c:v>
                </c:pt>
                <c:pt idx="9">
                  <c:v>932.94138888888881</c:v>
                </c:pt>
                <c:pt idx="10">
                  <c:v>856.15861111111121</c:v>
                </c:pt>
                <c:pt idx="11">
                  <c:v>902.06472222222214</c:v>
                </c:pt>
                <c:pt idx="12">
                  <c:v>992.59277777777766</c:v>
                </c:pt>
                <c:pt idx="13">
                  <c:v>1025.8791666666666</c:v>
                </c:pt>
                <c:pt idx="14">
                  <c:v>1056.4891666666667</c:v>
                </c:pt>
                <c:pt idx="15">
                  <c:v>1244.8908333333334</c:v>
                </c:pt>
                <c:pt idx="16">
                  <c:v>1395.9347222222223</c:v>
                </c:pt>
                <c:pt idx="17">
                  <c:v>1268.8019444444444</c:v>
                </c:pt>
                <c:pt idx="18">
                  <c:v>1067.8924999999999</c:v>
                </c:pt>
                <c:pt idx="19">
                  <c:v>708.07999999999993</c:v>
                </c:pt>
                <c:pt idx="20">
                  <c:v>492.28583333333336</c:v>
                </c:pt>
                <c:pt idx="21">
                  <c:v>397.56305555555559</c:v>
                </c:pt>
                <c:pt idx="22">
                  <c:v>392.84277777777777</c:v>
                </c:pt>
                <c:pt idx="23">
                  <c:v>300.11333333333334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ATC1158_SouthWestbound!$C$8:$C$31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ATC1158_SouthWestbound!$I$8:$I$31</c:f>
              <c:numCache>
                <c:formatCode>0</c:formatCode>
                <c:ptCount val="24"/>
                <c:pt idx="0">
                  <c:v>255.25</c:v>
                </c:pt>
                <c:pt idx="1">
                  <c:v>171.83333333333334</c:v>
                </c:pt>
                <c:pt idx="2">
                  <c:v>123.7638888888889</c:v>
                </c:pt>
                <c:pt idx="3">
                  <c:v>106.65277777777779</c:v>
                </c:pt>
                <c:pt idx="4">
                  <c:v>119.5</c:v>
                </c:pt>
                <c:pt idx="5">
                  <c:v>150.11805555555557</c:v>
                </c:pt>
                <c:pt idx="6">
                  <c:v>234.77777777777774</c:v>
                </c:pt>
                <c:pt idx="7">
                  <c:v>347.59722222222217</c:v>
                </c:pt>
                <c:pt idx="8">
                  <c:v>427.08333333333331</c:v>
                </c:pt>
                <c:pt idx="9">
                  <c:v>565.25694444444446</c:v>
                </c:pt>
                <c:pt idx="10">
                  <c:v>669.9513888888888</c:v>
                </c:pt>
                <c:pt idx="11">
                  <c:v>803.97222222222217</c:v>
                </c:pt>
                <c:pt idx="12">
                  <c:v>948.46527777777783</c:v>
                </c:pt>
                <c:pt idx="13">
                  <c:v>945.75</c:v>
                </c:pt>
                <c:pt idx="14">
                  <c:v>892.59722222222217</c:v>
                </c:pt>
                <c:pt idx="15">
                  <c:v>853.93750000000011</c:v>
                </c:pt>
                <c:pt idx="16">
                  <c:v>837.40972222222217</c:v>
                </c:pt>
                <c:pt idx="17">
                  <c:v>849.36805555555566</c:v>
                </c:pt>
                <c:pt idx="18">
                  <c:v>765.79166666666652</c:v>
                </c:pt>
                <c:pt idx="19">
                  <c:v>622.59027777777783</c:v>
                </c:pt>
                <c:pt idx="20">
                  <c:v>469.6805555555556</c:v>
                </c:pt>
                <c:pt idx="21">
                  <c:v>391.1319444444444</c:v>
                </c:pt>
                <c:pt idx="22">
                  <c:v>432.25</c:v>
                </c:pt>
                <c:pt idx="23">
                  <c:v>437.02777777777777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ATC1158_SouthWestbound!$C$8:$C$31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ATC1158_SouthWestbound!$J$8:$J$31</c:f>
              <c:numCache>
                <c:formatCode>0</c:formatCode>
                <c:ptCount val="24"/>
                <c:pt idx="0">
                  <c:v>251.13194444444446</c:v>
                </c:pt>
                <c:pt idx="1">
                  <c:v>164.52777777777774</c:v>
                </c:pt>
                <c:pt idx="2">
                  <c:v>118.1111111111111</c:v>
                </c:pt>
                <c:pt idx="3">
                  <c:v>96.909722222222229</c:v>
                </c:pt>
                <c:pt idx="4">
                  <c:v>93.569444444444443</c:v>
                </c:pt>
                <c:pt idx="5">
                  <c:v>118.70138888888887</c:v>
                </c:pt>
                <c:pt idx="6">
                  <c:v>155.32638888888886</c:v>
                </c:pt>
                <c:pt idx="7">
                  <c:v>180.49305555555554</c:v>
                </c:pt>
                <c:pt idx="8">
                  <c:v>215.18749999999997</c:v>
                </c:pt>
                <c:pt idx="9">
                  <c:v>358.3125</c:v>
                </c:pt>
                <c:pt idx="10">
                  <c:v>527.34722222222229</c:v>
                </c:pt>
                <c:pt idx="11">
                  <c:v>720.0625</c:v>
                </c:pt>
                <c:pt idx="12">
                  <c:v>873.375</c:v>
                </c:pt>
                <c:pt idx="13">
                  <c:v>926.45138888888903</c:v>
                </c:pt>
                <c:pt idx="14">
                  <c:v>883.10416666666663</c:v>
                </c:pt>
                <c:pt idx="15">
                  <c:v>782.22916666666652</c:v>
                </c:pt>
                <c:pt idx="16">
                  <c:v>722.29861111111097</c:v>
                </c:pt>
                <c:pt idx="17">
                  <c:v>662.52083333333326</c:v>
                </c:pt>
                <c:pt idx="18">
                  <c:v>575.99999999999989</c:v>
                </c:pt>
                <c:pt idx="19">
                  <c:v>478.2569444444444</c:v>
                </c:pt>
                <c:pt idx="20">
                  <c:v>359.5555555555556</c:v>
                </c:pt>
                <c:pt idx="21">
                  <c:v>307.15972222222223</c:v>
                </c:pt>
                <c:pt idx="22">
                  <c:v>258.5</c:v>
                </c:pt>
                <c:pt idx="23">
                  <c:v>210.11111111111109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450168"/>
        <c:axId val="398452912"/>
      </c:lineChart>
      <c:catAx>
        <c:axId val="398450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8452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8452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84501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ATC1273_graphs!$G$83</c:f>
              <c:strCache>
                <c:ptCount val="1"/>
                <c:pt idx="0">
                  <c:v>NorthEast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ATC1273_graphs!$P$6:$V$6</c:f>
              <c:numCache>
                <c:formatCode>0</c:formatCode>
                <c:ptCount val="7"/>
                <c:pt idx="0">
                  <c:v>5329.5000000000009</c:v>
                </c:pt>
                <c:pt idx="1">
                  <c:v>5211.4999999999991</c:v>
                </c:pt>
                <c:pt idx="2">
                  <c:v>5485.5499999999984</c:v>
                </c:pt>
                <c:pt idx="3">
                  <c:v>5810.3125000000009</c:v>
                </c:pt>
                <c:pt idx="4">
                  <c:v>5816.1875</c:v>
                </c:pt>
                <c:pt idx="5">
                  <c:v>5205.3333333333321</c:v>
                </c:pt>
                <c:pt idx="6">
                  <c:v>4130.3333333333339</c:v>
                </c:pt>
              </c:numCache>
            </c:numRef>
          </c:val>
        </c:ser>
        <c:ser>
          <c:idx val="1"/>
          <c:order val="1"/>
          <c:tx>
            <c:strRef>
              <c:f>ATC1273_graphs!$I$83</c:f>
              <c:strCache>
                <c:ptCount val="1"/>
                <c:pt idx="0">
                  <c:v>SouthWest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ATC1273_graphs!$P$7:$V$7</c:f>
              <c:numCache>
                <c:formatCode>0</c:formatCode>
                <c:ptCount val="7"/>
                <c:pt idx="0">
                  <c:v>5050.75</c:v>
                </c:pt>
                <c:pt idx="1">
                  <c:v>5169.95</c:v>
                </c:pt>
                <c:pt idx="2">
                  <c:v>5321.2833333333338</c:v>
                </c:pt>
                <c:pt idx="3">
                  <c:v>5574.75</c:v>
                </c:pt>
                <c:pt idx="4">
                  <c:v>5609.375</c:v>
                </c:pt>
                <c:pt idx="5">
                  <c:v>4886.333333333333</c:v>
                </c:pt>
                <c:pt idx="6">
                  <c:v>3998.833333333333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ATC1273_graphs!$P$5:$V$5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ATC1273_graphs!$P$8:$V$8</c:f>
              <c:numCache>
                <c:formatCode>0</c:formatCode>
                <c:ptCount val="7"/>
                <c:pt idx="0">
                  <c:v>10380.25</c:v>
                </c:pt>
                <c:pt idx="1">
                  <c:v>10381.449999999999</c:v>
                </c:pt>
                <c:pt idx="2">
                  <c:v>10806.833333333332</c:v>
                </c:pt>
                <c:pt idx="3">
                  <c:v>11385.0625</c:v>
                </c:pt>
                <c:pt idx="4">
                  <c:v>11425.5625</c:v>
                </c:pt>
                <c:pt idx="5">
                  <c:v>10091.666666666664</c:v>
                </c:pt>
                <c:pt idx="6">
                  <c:v>8129.166666666667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8453696"/>
        <c:axId val="398448208"/>
      </c:barChart>
      <c:catAx>
        <c:axId val="39845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844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8448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84536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ATC1273_graphs!$P$9:$AA$9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ATC1273_graphs!$P$12:$AA$12</c:f>
              <c:numCache>
                <c:formatCode>0</c:formatCode>
                <c:ptCount val="12"/>
                <c:pt idx="1">
                  <c:v>9105.5</c:v>
                </c:pt>
                <c:pt idx="2">
                  <c:v>10788.125</c:v>
                </c:pt>
                <c:pt idx="3">
                  <c:v>11736.8</c:v>
                </c:pt>
                <c:pt idx="10">
                  <c:v>10646.699999999999</c:v>
                </c:pt>
                <c:pt idx="11">
                  <c:v>11008.733333333334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ATC1273_graphs!$P$10:$AA$10</c:f>
              <c:numCache>
                <c:formatCode>0</c:formatCode>
                <c:ptCount val="12"/>
                <c:pt idx="1">
                  <c:v>4298</c:v>
                </c:pt>
                <c:pt idx="2">
                  <c:v>5699.0416666666679</c:v>
                </c:pt>
                <c:pt idx="3">
                  <c:v>6016.3</c:v>
                </c:pt>
                <c:pt idx="10">
                  <c:v>5569.3499999999995</c:v>
                </c:pt>
                <c:pt idx="11">
                  <c:v>5331.8666666666659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ATC1273_graphs!$P$11:$AA$11</c:f>
              <c:numCache>
                <c:formatCode>0</c:formatCode>
                <c:ptCount val="12"/>
                <c:pt idx="1">
                  <c:v>4807.5</c:v>
                </c:pt>
                <c:pt idx="2">
                  <c:v>5089.083333333333</c:v>
                </c:pt>
                <c:pt idx="3">
                  <c:v>5720.4999999999991</c:v>
                </c:pt>
                <c:pt idx="10">
                  <c:v>5077.3499999999995</c:v>
                </c:pt>
                <c:pt idx="11">
                  <c:v>5676.8666666666677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451344"/>
        <c:axId val="398452128"/>
      </c:lineChart>
      <c:catAx>
        <c:axId val="39845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845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84521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84513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ATC1273_graphs!$P$13:$Y$13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ATC1273_graphs!$P$16:$Y$16</c:f>
              <c:numCache>
                <c:formatCode>General</c:formatCode>
                <c:ptCount val="10"/>
                <c:pt idx="2" formatCode="0">
                  <c:v>11375.253825558268</c:v>
                </c:pt>
                <c:pt idx="3" formatCode="0">
                  <c:v>11241.034138200001</c:v>
                </c:pt>
                <c:pt idx="4" formatCode="0">
                  <c:v>11396.095804</c:v>
                </c:pt>
                <c:pt idx="5" formatCode="0">
                  <c:v>11518.301824799999</c:v>
                </c:pt>
                <c:pt idx="6" formatCode="0">
                  <c:v>11757.448581600001</c:v>
                </c:pt>
                <c:pt idx="7" formatCode="0">
                  <c:v>11136.842195000001</c:v>
                </c:pt>
                <c:pt idx="8" formatCode="0">
                  <c:v>10988.455427599998</c:v>
                </c:pt>
                <c:pt idx="9" formatCode="0">
                  <c:v>10875.831666666667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ATC1273_graphs!$G$83</c:f>
              <c:strCache>
                <c:ptCount val="1"/>
                <c:pt idx="0">
                  <c:v>NorthEast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ATC1273_graphs!$P$13:$Y$13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ATC1273_graphs!$P$14:$Y$14</c:f>
              <c:numCache>
                <c:formatCode>0</c:formatCode>
                <c:ptCount val="10"/>
                <c:pt idx="2">
                  <c:v>5361.7967835160134</c:v>
                </c:pt>
                <c:pt idx="3">
                  <c:v>5295.8224854</c:v>
                </c:pt>
                <c:pt idx="4">
                  <c:v>5351.1899851999997</c:v>
                </c:pt>
                <c:pt idx="5">
                  <c:v>5412.0462819999993</c:v>
                </c:pt>
                <c:pt idx="6">
                  <c:v>5374.5322074000005</c:v>
                </c:pt>
                <c:pt idx="7">
                  <c:v>5169.9535979999991</c:v>
                </c:pt>
                <c:pt idx="8">
                  <c:v>5092.1342291999981</c:v>
                </c:pt>
                <c:pt idx="9">
                  <c:v>5530.6100000000006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ATC1273_graphs!$I$83</c:f>
              <c:strCache>
                <c:ptCount val="1"/>
                <c:pt idx="0">
                  <c:v>SouthWest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ATC1273_graphs!$P$13:$Y$13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ATC1273_graphs!$P$15:$Y$15</c:f>
              <c:numCache>
                <c:formatCode>0</c:formatCode>
                <c:ptCount val="10"/>
                <c:pt idx="2">
                  <c:v>6013.4570420422542</c:v>
                </c:pt>
                <c:pt idx="3">
                  <c:v>5945.2116528000006</c:v>
                </c:pt>
                <c:pt idx="4">
                  <c:v>6044.9058187999999</c:v>
                </c:pt>
                <c:pt idx="5">
                  <c:v>6106.2555427999996</c:v>
                </c:pt>
                <c:pt idx="6">
                  <c:v>6382.9163742000019</c:v>
                </c:pt>
                <c:pt idx="7">
                  <c:v>5966.8885970000019</c:v>
                </c:pt>
                <c:pt idx="8">
                  <c:v>5896.321198399999</c:v>
                </c:pt>
                <c:pt idx="9">
                  <c:v>5345.2216666666664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450560"/>
        <c:axId val="398447032"/>
      </c:lineChart>
      <c:catAx>
        <c:axId val="39845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8447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84470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84505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ATC1273_NorthEastbound!$C$8:$C$31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ATC1273_NorthEastbound!$L$8:$L$31</c:f>
              <c:numCache>
                <c:formatCode>0</c:formatCode>
                <c:ptCount val="24"/>
                <c:pt idx="0">
                  <c:v>29.262222222222221</c:v>
                </c:pt>
                <c:pt idx="1">
                  <c:v>16.664999999999999</c:v>
                </c:pt>
                <c:pt idx="2">
                  <c:v>13.48722222222222</c:v>
                </c:pt>
                <c:pt idx="3">
                  <c:v>18.483055555555556</c:v>
                </c:pt>
                <c:pt idx="4">
                  <c:v>33.541388888888889</c:v>
                </c:pt>
                <c:pt idx="5">
                  <c:v>73.478055555555557</c:v>
                </c:pt>
                <c:pt idx="6">
                  <c:v>202.47416666666669</c:v>
                </c:pt>
                <c:pt idx="7">
                  <c:v>231.86222222222221</c:v>
                </c:pt>
                <c:pt idx="8">
                  <c:v>222.86305555555555</c:v>
                </c:pt>
                <c:pt idx="9">
                  <c:v>284.02055555555552</c:v>
                </c:pt>
                <c:pt idx="10">
                  <c:v>302.99916666666667</c:v>
                </c:pt>
                <c:pt idx="11">
                  <c:v>337.51777777777778</c:v>
                </c:pt>
                <c:pt idx="12">
                  <c:v>371.42138888888888</c:v>
                </c:pt>
                <c:pt idx="13">
                  <c:v>375.80277777777781</c:v>
                </c:pt>
                <c:pt idx="14">
                  <c:v>389.56055555555554</c:v>
                </c:pt>
                <c:pt idx="15">
                  <c:v>450.78444444444449</c:v>
                </c:pt>
                <c:pt idx="16">
                  <c:v>457.60027777777776</c:v>
                </c:pt>
                <c:pt idx="17">
                  <c:v>428.50944444444451</c:v>
                </c:pt>
                <c:pt idx="18">
                  <c:v>383.88861111111112</c:v>
                </c:pt>
                <c:pt idx="19">
                  <c:v>315.47472222222223</c:v>
                </c:pt>
                <c:pt idx="20">
                  <c:v>234.29694444444445</c:v>
                </c:pt>
                <c:pt idx="21">
                  <c:v>165.71277777777777</c:v>
                </c:pt>
                <c:pt idx="22">
                  <c:v>117.96944444444443</c:v>
                </c:pt>
                <c:pt idx="23">
                  <c:v>72.93472222222222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ATC1273_NorthEastbound!$C$8:$C$31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ATC1273_NorthEastbound!$I$8:$I$31</c:f>
              <c:numCache>
                <c:formatCode>0</c:formatCode>
                <c:ptCount val="24"/>
                <c:pt idx="0">
                  <c:v>82.875</c:v>
                </c:pt>
                <c:pt idx="1">
                  <c:v>45.291666666666671</c:v>
                </c:pt>
                <c:pt idx="2">
                  <c:v>27.791666666666664</c:v>
                </c:pt>
                <c:pt idx="3">
                  <c:v>22.791666666666664</c:v>
                </c:pt>
                <c:pt idx="4">
                  <c:v>28.958333333333332</c:v>
                </c:pt>
                <c:pt idx="5">
                  <c:v>36.375</c:v>
                </c:pt>
                <c:pt idx="6">
                  <c:v>62.25</c:v>
                </c:pt>
                <c:pt idx="7">
                  <c:v>116.83333333333333</c:v>
                </c:pt>
                <c:pt idx="8">
                  <c:v>227.75</c:v>
                </c:pt>
                <c:pt idx="9">
                  <c:v>328.95833333333337</c:v>
                </c:pt>
                <c:pt idx="10">
                  <c:v>408.625</c:v>
                </c:pt>
                <c:pt idx="11">
                  <c:v>426.25</c:v>
                </c:pt>
                <c:pt idx="12">
                  <c:v>422.875</c:v>
                </c:pt>
                <c:pt idx="13">
                  <c:v>421.16666666666669</c:v>
                </c:pt>
                <c:pt idx="14">
                  <c:v>391.875</c:v>
                </c:pt>
                <c:pt idx="15">
                  <c:v>370.20833333333331</c:v>
                </c:pt>
                <c:pt idx="16">
                  <c:v>349.625</c:v>
                </c:pt>
                <c:pt idx="17">
                  <c:v>322.66666666666669</c:v>
                </c:pt>
                <c:pt idx="18">
                  <c:v>300.70833333333331</c:v>
                </c:pt>
                <c:pt idx="19">
                  <c:v>266.08333333333331</c:v>
                </c:pt>
                <c:pt idx="20">
                  <c:v>194.83333333333331</c:v>
                </c:pt>
                <c:pt idx="21">
                  <c:v>139.5</c:v>
                </c:pt>
                <c:pt idx="22">
                  <c:v>114.08333333333334</c:v>
                </c:pt>
                <c:pt idx="23">
                  <c:v>96.958333333333329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ATC1273_NorthEastbound!$C$8:$C$31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ATC1273_NorthEastbound!$J$8:$J$31</c:f>
              <c:numCache>
                <c:formatCode>0</c:formatCode>
                <c:ptCount val="24"/>
                <c:pt idx="0">
                  <c:v>75.916666666666671</c:v>
                </c:pt>
                <c:pt idx="1">
                  <c:v>58.25</c:v>
                </c:pt>
                <c:pt idx="2">
                  <c:v>31.666666666666671</c:v>
                </c:pt>
                <c:pt idx="3">
                  <c:v>23.749999999999996</c:v>
                </c:pt>
                <c:pt idx="4">
                  <c:v>22.25</c:v>
                </c:pt>
                <c:pt idx="5">
                  <c:v>29.083333333333336</c:v>
                </c:pt>
                <c:pt idx="6">
                  <c:v>38.25</c:v>
                </c:pt>
                <c:pt idx="7">
                  <c:v>57</c:v>
                </c:pt>
                <c:pt idx="8">
                  <c:v>99.25</c:v>
                </c:pt>
                <c:pt idx="9">
                  <c:v>160.16666666666666</c:v>
                </c:pt>
                <c:pt idx="10">
                  <c:v>258.16666666666663</c:v>
                </c:pt>
                <c:pt idx="11">
                  <c:v>316.5</c:v>
                </c:pt>
                <c:pt idx="12">
                  <c:v>363</c:v>
                </c:pt>
                <c:pt idx="13">
                  <c:v>370.41666666666663</c:v>
                </c:pt>
                <c:pt idx="14">
                  <c:v>356.91666666666663</c:v>
                </c:pt>
                <c:pt idx="15">
                  <c:v>338.58333333333337</c:v>
                </c:pt>
                <c:pt idx="16">
                  <c:v>338.5</c:v>
                </c:pt>
                <c:pt idx="17">
                  <c:v>292.83333333333331</c:v>
                </c:pt>
                <c:pt idx="18">
                  <c:v>262</c:v>
                </c:pt>
                <c:pt idx="19">
                  <c:v>230.00000000000003</c:v>
                </c:pt>
                <c:pt idx="20">
                  <c:v>167.83333333333334</c:v>
                </c:pt>
                <c:pt idx="21">
                  <c:v>119.08333333333334</c:v>
                </c:pt>
                <c:pt idx="22">
                  <c:v>72.833333333333343</c:v>
                </c:pt>
                <c:pt idx="23">
                  <c:v>48.083333333333336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781992"/>
        <c:axId val="399777288"/>
      </c:lineChart>
      <c:catAx>
        <c:axId val="399781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9777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777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97819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ATC1026_graphs!$P$13:$Y$13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ATC1026_graphs!$P$16:$Y$16</c:f>
              <c:numCache>
                <c:formatCode>General</c:formatCode>
                <c:ptCount val="10"/>
                <c:pt idx="1">
                  <c:v>34081</c:v>
                </c:pt>
                <c:pt idx="2" formatCode="0">
                  <c:v>30759.599999999999</c:v>
                </c:pt>
                <c:pt idx="6" formatCode="0">
                  <c:v>22822.567753399999</c:v>
                </c:pt>
                <c:pt idx="7" formatCode="0">
                  <c:v>21986.392470800005</c:v>
                </c:pt>
                <c:pt idx="8" formatCode="0">
                  <c:v>21695.294694600005</c:v>
                </c:pt>
                <c:pt idx="9" formatCode="0">
                  <c:v>20452.921944444446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ATC1026_graphs!$G$83</c:f>
              <c:strCache>
                <c:ptCount val="1"/>
                <c:pt idx="0">
                  <c:v>East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ATC1026_graphs!$P$13:$Y$13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ATC1026_graphs!$P$14:$Y$14</c:f>
              <c:numCache>
                <c:formatCode>0</c:formatCode>
                <c:ptCount val="10"/>
                <c:pt idx="1">
                  <c:v>17668</c:v>
                </c:pt>
                <c:pt idx="2">
                  <c:v>16268.833333333332</c:v>
                </c:pt>
                <c:pt idx="6">
                  <c:v>11955.003321200002</c:v>
                </c:pt>
                <c:pt idx="7">
                  <c:v>11538.981930600001</c:v>
                </c:pt>
                <c:pt idx="8">
                  <c:v>11603.590264000004</c:v>
                </c:pt>
                <c:pt idx="9">
                  <c:v>11222.638333333332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ATC1026_graphs!$I$83</c:f>
              <c:strCache>
                <c:ptCount val="1"/>
                <c:pt idx="0">
                  <c:v>West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ATC1026_graphs!$P$13:$Y$13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ATC1026_graphs!$P$15:$Y$15</c:f>
              <c:numCache>
                <c:formatCode>0</c:formatCode>
                <c:ptCount val="10"/>
                <c:pt idx="1">
                  <c:v>16413</c:v>
                </c:pt>
                <c:pt idx="2">
                  <c:v>14490.766666666668</c:v>
                </c:pt>
                <c:pt idx="6">
                  <c:v>10867.564432199999</c:v>
                </c:pt>
                <c:pt idx="7" formatCode="General">
                  <c:v>10447.410540200002</c:v>
                </c:pt>
                <c:pt idx="8" formatCode="General">
                  <c:v>10091.704430600001</c:v>
                </c:pt>
                <c:pt idx="9">
                  <c:v>9230.2836111111119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635888"/>
        <c:axId val="394636280"/>
      </c:lineChart>
      <c:catAx>
        <c:axId val="39463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4636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46362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46358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ATC1273_SouthWestbound!$C$8:$C$31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ATC1273_SouthWestbound!$L$8:$L$31</c:f>
              <c:numCache>
                <c:formatCode>0</c:formatCode>
                <c:ptCount val="24"/>
                <c:pt idx="0">
                  <c:v>37.098611111111111</c:v>
                </c:pt>
                <c:pt idx="1">
                  <c:v>19.397222222222222</c:v>
                </c:pt>
                <c:pt idx="2">
                  <c:v>16.439444444444444</c:v>
                </c:pt>
                <c:pt idx="3">
                  <c:v>19.624444444444443</c:v>
                </c:pt>
                <c:pt idx="4">
                  <c:v>27.796944444444442</c:v>
                </c:pt>
                <c:pt idx="5">
                  <c:v>55.232777777777777</c:v>
                </c:pt>
                <c:pt idx="6">
                  <c:v>145.03944444444443</c:v>
                </c:pt>
                <c:pt idx="7">
                  <c:v>184.42555555555555</c:v>
                </c:pt>
                <c:pt idx="8">
                  <c:v>241.53694444444446</c:v>
                </c:pt>
                <c:pt idx="9">
                  <c:v>282.19749999999999</c:v>
                </c:pt>
                <c:pt idx="10">
                  <c:v>282.86527777777781</c:v>
                </c:pt>
                <c:pt idx="11">
                  <c:v>320.43805555555554</c:v>
                </c:pt>
                <c:pt idx="12">
                  <c:v>347.28388888888884</c:v>
                </c:pt>
                <c:pt idx="13">
                  <c:v>366.99583333333334</c:v>
                </c:pt>
                <c:pt idx="14">
                  <c:v>375.32166666666672</c:v>
                </c:pt>
                <c:pt idx="15">
                  <c:v>446.58222222222219</c:v>
                </c:pt>
                <c:pt idx="16">
                  <c:v>422.10638888888889</c:v>
                </c:pt>
                <c:pt idx="17">
                  <c:v>384.16833333333335</c:v>
                </c:pt>
                <c:pt idx="18">
                  <c:v>368.94638888888892</c:v>
                </c:pt>
                <c:pt idx="19">
                  <c:v>331.22861111111109</c:v>
                </c:pt>
                <c:pt idx="20">
                  <c:v>244.64944444444444</c:v>
                </c:pt>
                <c:pt idx="21">
                  <c:v>176.73722222222221</c:v>
                </c:pt>
                <c:pt idx="22">
                  <c:v>151.96694444444444</c:v>
                </c:pt>
                <c:pt idx="23">
                  <c:v>97.142500000000013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ATC1273_SouthWestbound!$C$8:$C$31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ATC1273_SouthWestbound!$I$8:$I$31</c:f>
              <c:numCache>
                <c:formatCode>0</c:formatCode>
                <c:ptCount val="24"/>
                <c:pt idx="0">
                  <c:v>95</c:v>
                </c:pt>
                <c:pt idx="1">
                  <c:v>48.625</c:v>
                </c:pt>
                <c:pt idx="2">
                  <c:v>28.375</c:v>
                </c:pt>
                <c:pt idx="3">
                  <c:v>24.708333333333332</c:v>
                </c:pt>
                <c:pt idx="4">
                  <c:v>26.25</c:v>
                </c:pt>
                <c:pt idx="5">
                  <c:v>25.666666666666668</c:v>
                </c:pt>
                <c:pt idx="6">
                  <c:v>48.208333333333329</c:v>
                </c:pt>
                <c:pt idx="7">
                  <c:v>89.875</c:v>
                </c:pt>
                <c:pt idx="8">
                  <c:v>168.33333333333334</c:v>
                </c:pt>
                <c:pt idx="9">
                  <c:v>282.5</c:v>
                </c:pt>
                <c:pt idx="10">
                  <c:v>333.33333333333331</c:v>
                </c:pt>
                <c:pt idx="11">
                  <c:v>380.95833333333337</c:v>
                </c:pt>
                <c:pt idx="12">
                  <c:v>368.75</c:v>
                </c:pt>
                <c:pt idx="13">
                  <c:v>391.75</c:v>
                </c:pt>
                <c:pt idx="14">
                  <c:v>389.58333333333331</c:v>
                </c:pt>
                <c:pt idx="15">
                  <c:v>367.29166666666663</c:v>
                </c:pt>
                <c:pt idx="16">
                  <c:v>367.875</c:v>
                </c:pt>
                <c:pt idx="17">
                  <c:v>341.70833333333331</c:v>
                </c:pt>
                <c:pt idx="18">
                  <c:v>302.58333333333331</c:v>
                </c:pt>
                <c:pt idx="19">
                  <c:v>261.91666666666669</c:v>
                </c:pt>
                <c:pt idx="20">
                  <c:v>187.58333333333334</c:v>
                </c:pt>
                <c:pt idx="21">
                  <c:v>142.45833333333334</c:v>
                </c:pt>
                <c:pt idx="22">
                  <c:v>113.20833333333333</c:v>
                </c:pt>
                <c:pt idx="23">
                  <c:v>99.791666666666671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ATC1273_SouthWestbound!$C$8:$C$31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ATC1273_SouthWestbound!$J$8:$J$31</c:f>
              <c:numCache>
                <c:formatCode>0</c:formatCode>
                <c:ptCount val="24"/>
                <c:pt idx="0">
                  <c:v>75.666666666666657</c:v>
                </c:pt>
                <c:pt idx="1">
                  <c:v>50.666666666666664</c:v>
                </c:pt>
                <c:pt idx="2">
                  <c:v>26.916666666666664</c:v>
                </c:pt>
                <c:pt idx="3">
                  <c:v>21.666666666666668</c:v>
                </c:pt>
                <c:pt idx="4">
                  <c:v>18.5</c:v>
                </c:pt>
                <c:pt idx="5">
                  <c:v>22.5</c:v>
                </c:pt>
                <c:pt idx="6">
                  <c:v>36.75</c:v>
                </c:pt>
                <c:pt idx="7">
                  <c:v>55</c:v>
                </c:pt>
                <c:pt idx="8">
                  <c:v>84.916666666666671</c:v>
                </c:pt>
                <c:pt idx="9">
                  <c:v>160.91666666666666</c:v>
                </c:pt>
                <c:pt idx="10">
                  <c:v>222.5</c:v>
                </c:pt>
                <c:pt idx="11">
                  <c:v>293.58333333333331</c:v>
                </c:pt>
                <c:pt idx="12">
                  <c:v>337.75</c:v>
                </c:pt>
                <c:pt idx="13">
                  <c:v>364</c:v>
                </c:pt>
                <c:pt idx="14">
                  <c:v>351</c:v>
                </c:pt>
                <c:pt idx="15">
                  <c:v>338.91666666666663</c:v>
                </c:pt>
                <c:pt idx="16">
                  <c:v>319.91666666666663</c:v>
                </c:pt>
                <c:pt idx="17">
                  <c:v>294.41666666666669</c:v>
                </c:pt>
                <c:pt idx="18">
                  <c:v>280.58333333333331</c:v>
                </c:pt>
                <c:pt idx="19">
                  <c:v>230.08333333333334</c:v>
                </c:pt>
                <c:pt idx="20">
                  <c:v>172.75</c:v>
                </c:pt>
                <c:pt idx="21">
                  <c:v>115.16666666666667</c:v>
                </c:pt>
                <c:pt idx="22">
                  <c:v>77.083333333333329</c:v>
                </c:pt>
                <c:pt idx="23">
                  <c:v>47.583333333333336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780032"/>
        <c:axId val="399784344"/>
      </c:lineChart>
      <c:catAx>
        <c:axId val="399780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9784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784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97800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ATC1305_graphs!$G$83</c:f>
              <c:strCache>
                <c:ptCount val="1"/>
                <c:pt idx="0">
                  <c:v>West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ATC1305_graphs!$P$6:$V$6</c:f>
              <c:numCache>
                <c:formatCode>0</c:formatCode>
                <c:ptCount val="7"/>
                <c:pt idx="0">
                  <c:v>11362.138888888892</c:v>
                </c:pt>
                <c:pt idx="1">
                  <c:v>11621.534722222223</c:v>
                </c:pt>
                <c:pt idx="2">
                  <c:v>11760.12361111111</c:v>
                </c:pt>
                <c:pt idx="3">
                  <c:v>12075.62777777778</c:v>
                </c:pt>
                <c:pt idx="4">
                  <c:v>12162.708333333332</c:v>
                </c:pt>
                <c:pt idx="5">
                  <c:v>10276.826388888887</c:v>
                </c:pt>
                <c:pt idx="6">
                  <c:v>8862.9097222222226</c:v>
                </c:pt>
              </c:numCache>
            </c:numRef>
          </c:val>
        </c:ser>
        <c:ser>
          <c:idx val="1"/>
          <c:order val="1"/>
          <c:tx>
            <c:strRef>
              <c:f>ATC1305_graphs!$I$83</c:f>
              <c:strCache>
                <c:ptCount val="1"/>
                <c:pt idx="0">
                  <c:v>East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ATC1305_graphs!$P$7:$V$7</c:f>
              <c:numCache>
                <c:formatCode>0</c:formatCode>
                <c:ptCount val="7"/>
                <c:pt idx="0">
                  <c:v>10625.513888888889</c:v>
                </c:pt>
                <c:pt idx="1">
                  <c:v>10663.263888888889</c:v>
                </c:pt>
                <c:pt idx="2">
                  <c:v>10862.254166666664</c:v>
                </c:pt>
                <c:pt idx="3">
                  <c:v>11067.337499999998</c:v>
                </c:pt>
                <c:pt idx="4">
                  <c:v>11437.569444444445</c:v>
                </c:pt>
                <c:pt idx="5">
                  <c:v>9656.1666666666642</c:v>
                </c:pt>
                <c:pt idx="6">
                  <c:v>8097.3819444444462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ATC1305_graphs!$P$5:$V$5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ATC1305_graphs!$P$8:$V$8</c:f>
              <c:numCache>
                <c:formatCode>0</c:formatCode>
                <c:ptCount val="7"/>
                <c:pt idx="0">
                  <c:v>21987.652777777781</c:v>
                </c:pt>
                <c:pt idx="1">
                  <c:v>22284.798611111109</c:v>
                </c:pt>
                <c:pt idx="2">
                  <c:v>22622.377777777772</c:v>
                </c:pt>
                <c:pt idx="3">
                  <c:v>23142.965277777777</c:v>
                </c:pt>
                <c:pt idx="4">
                  <c:v>23600.277777777777</c:v>
                </c:pt>
                <c:pt idx="5">
                  <c:v>19932.993055555551</c:v>
                </c:pt>
                <c:pt idx="6">
                  <c:v>16960.291666666668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783952"/>
        <c:axId val="399781208"/>
      </c:barChart>
      <c:catAx>
        <c:axId val="39978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78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781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7839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ATC1305_graphs!$P$9:$AA$9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ATC1305_graphs!$P$12:$AA$12</c:f>
              <c:numCache>
                <c:formatCode>0</c:formatCode>
                <c:ptCount val="12"/>
                <c:pt idx="0">
                  <c:v>22165.55</c:v>
                </c:pt>
                <c:pt idx="1">
                  <c:v>21814.866666666669</c:v>
                </c:pt>
                <c:pt idx="2">
                  <c:v>22612.883333333339</c:v>
                </c:pt>
                <c:pt idx="3">
                  <c:v>23391.699999999997</c:v>
                </c:pt>
                <c:pt idx="4">
                  <c:v>23292.199999999997</c:v>
                </c:pt>
                <c:pt idx="5">
                  <c:v>23242.266666666663</c:v>
                </c:pt>
                <c:pt idx="6">
                  <c:v>23213.633333333335</c:v>
                </c:pt>
                <c:pt idx="7">
                  <c:v>22799.906666666662</c:v>
                </c:pt>
                <c:pt idx="8">
                  <c:v>22762.800000000003</c:v>
                </c:pt>
                <c:pt idx="9">
                  <c:v>21975.35</c:v>
                </c:pt>
                <c:pt idx="10">
                  <c:v>21735.15</c:v>
                </c:pt>
                <c:pt idx="11">
                  <c:v>23725.066666666666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ATC1305_graphs!$P$10:$AA$10</c:f>
              <c:numCache>
                <c:formatCode>0</c:formatCode>
                <c:ptCount val="12"/>
                <c:pt idx="0">
                  <c:v>11500.666666666666</c:v>
                </c:pt>
                <c:pt idx="1">
                  <c:v>11344.266666666666</c:v>
                </c:pt>
                <c:pt idx="2">
                  <c:v>11726.733333333334</c:v>
                </c:pt>
                <c:pt idx="3">
                  <c:v>12099.633333333331</c:v>
                </c:pt>
                <c:pt idx="4">
                  <c:v>11954.349999999999</c:v>
                </c:pt>
                <c:pt idx="5">
                  <c:v>11990.800000000001</c:v>
                </c:pt>
                <c:pt idx="6">
                  <c:v>11994.666666666666</c:v>
                </c:pt>
                <c:pt idx="7">
                  <c:v>11653.32</c:v>
                </c:pt>
                <c:pt idx="8">
                  <c:v>11826.9</c:v>
                </c:pt>
                <c:pt idx="9">
                  <c:v>11555.65</c:v>
                </c:pt>
                <c:pt idx="10">
                  <c:v>11499.800000000001</c:v>
                </c:pt>
                <c:pt idx="11">
                  <c:v>12410.333333333332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ATC1305_graphs!$P$11:$AA$11</c:f>
              <c:numCache>
                <c:formatCode>0</c:formatCode>
                <c:ptCount val="12"/>
                <c:pt idx="0">
                  <c:v>10664.883333333333</c:v>
                </c:pt>
                <c:pt idx="1">
                  <c:v>10470.6</c:v>
                </c:pt>
                <c:pt idx="2">
                  <c:v>10886.150000000003</c:v>
                </c:pt>
                <c:pt idx="3">
                  <c:v>11292.066666666666</c:v>
                </c:pt>
                <c:pt idx="4">
                  <c:v>11337.85</c:v>
                </c:pt>
                <c:pt idx="5">
                  <c:v>11251.466666666664</c:v>
                </c:pt>
                <c:pt idx="6">
                  <c:v>11218.966666666669</c:v>
                </c:pt>
                <c:pt idx="7">
                  <c:v>11146.586666666664</c:v>
                </c:pt>
                <c:pt idx="8">
                  <c:v>10935.900000000003</c:v>
                </c:pt>
                <c:pt idx="9">
                  <c:v>10419.699999999999</c:v>
                </c:pt>
                <c:pt idx="10">
                  <c:v>10235.35</c:v>
                </c:pt>
                <c:pt idx="11">
                  <c:v>11314.733333333334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781600"/>
        <c:axId val="399778072"/>
      </c:lineChart>
      <c:catAx>
        <c:axId val="39978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778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7780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7816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ATC1305_graphs!$P$13:$Y$13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ATC1305_graphs!$P$16:$Y$16</c:f>
              <c:numCache>
                <c:formatCode>General</c:formatCode>
                <c:ptCount val="10"/>
                <c:pt idx="4" formatCode="0">
                  <c:v>22864.749971199999</c:v>
                </c:pt>
                <c:pt idx="5" formatCode="0">
                  <c:v>23514.323309400002</c:v>
                </c:pt>
                <c:pt idx="6" formatCode="0">
                  <c:v>24690.611414200001</c:v>
                </c:pt>
                <c:pt idx="7" formatCode="0">
                  <c:v>23230.533302999997</c:v>
                </c:pt>
                <c:pt idx="8" formatCode="0">
                  <c:v>23204.201824600001</c:v>
                </c:pt>
                <c:pt idx="9" formatCode="0">
                  <c:v>22727.614444444444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ATC1305_graphs!$G$83</c:f>
              <c:strCache>
                <c:ptCount val="1"/>
                <c:pt idx="0">
                  <c:v>West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ATC1305_graphs!$P$13:$Y$13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ATC1305_graphs!$P$14:$Y$14</c:f>
              <c:numCache>
                <c:formatCode>0</c:formatCode>
                <c:ptCount val="10"/>
                <c:pt idx="4">
                  <c:v>11773.076985399999</c:v>
                </c:pt>
                <c:pt idx="5">
                  <c:v>11941.031376400002</c:v>
                </c:pt>
                <c:pt idx="6">
                  <c:v>12562.5789014</c:v>
                </c:pt>
                <c:pt idx="7">
                  <c:v>11952.1983184</c:v>
                </c:pt>
                <c:pt idx="8">
                  <c:v>12025.3077646</c:v>
                </c:pt>
                <c:pt idx="9">
                  <c:v>11796.426666666668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ATC1305_graphs!$I$83</c:f>
              <c:strCache>
                <c:ptCount val="1"/>
                <c:pt idx="0">
                  <c:v>East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ATC1305_graphs!$P$13:$Y$13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ATC1305_graphs!$P$15:$Y$15</c:f>
              <c:numCache>
                <c:formatCode>0</c:formatCode>
                <c:ptCount val="10"/>
                <c:pt idx="4">
                  <c:v>11091.6729858</c:v>
                </c:pt>
                <c:pt idx="5">
                  <c:v>11573.291933000002</c:v>
                </c:pt>
                <c:pt idx="6">
                  <c:v>12128.0325128</c:v>
                </c:pt>
                <c:pt idx="7" formatCode="General">
                  <c:v>11278.334984599998</c:v>
                </c:pt>
                <c:pt idx="8" formatCode="General">
                  <c:v>11178.894059999999</c:v>
                </c:pt>
                <c:pt idx="9">
                  <c:v>10931.187777777777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782776"/>
        <c:axId val="399778464"/>
      </c:lineChart>
      <c:catAx>
        <c:axId val="399782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77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7784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7827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ATC1305_Westbound!$C$8:$C$31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ATC1305_Westbound!$L$8:$L$31</c:f>
              <c:numCache>
                <c:formatCode>0</c:formatCode>
                <c:ptCount val="24"/>
                <c:pt idx="0">
                  <c:v>73.575833333333321</c:v>
                </c:pt>
                <c:pt idx="1">
                  <c:v>39.737499999999997</c:v>
                </c:pt>
                <c:pt idx="2">
                  <c:v>32.43333333333333</c:v>
                </c:pt>
                <c:pt idx="3">
                  <c:v>36.473888888888894</c:v>
                </c:pt>
                <c:pt idx="4">
                  <c:v>47.981944444444444</c:v>
                </c:pt>
                <c:pt idx="5">
                  <c:v>93.94916666666667</c:v>
                </c:pt>
                <c:pt idx="6">
                  <c:v>223.20027777777779</c:v>
                </c:pt>
                <c:pt idx="7">
                  <c:v>404.62111111111113</c:v>
                </c:pt>
                <c:pt idx="8">
                  <c:v>405.90138888888885</c:v>
                </c:pt>
                <c:pt idx="9">
                  <c:v>419.87805555555559</c:v>
                </c:pt>
                <c:pt idx="10">
                  <c:v>462.20166666666665</c:v>
                </c:pt>
                <c:pt idx="11">
                  <c:v>567.12861111111124</c:v>
                </c:pt>
                <c:pt idx="12">
                  <c:v>679.20111111111123</c:v>
                </c:pt>
                <c:pt idx="13">
                  <c:v>727.84361111111116</c:v>
                </c:pt>
                <c:pt idx="14">
                  <c:v>852.52638888888885</c:v>
                </c:pt>
                <c:pt idx="15">
                  <c:v>991.88444444444451</c:v>
                </c:pt>
                <c:pt idx="16">
                  <c:v>1114.5802777777776</c:v>
                </c:pt>
                <c:pt idx="17">
                  <c:v>1153.9269444444444</c:v>
                </c:pt>
                <c:pt idx="18">
                  <c:v>1045.3880555555556</c:v>
                </c:pt>
                <c:pt idx="19">
                  <c:v>786.27944444444438</c:v>
                </c:pt>
                <c:pt idx="20">
                  <c:v>610.10805555555567</c:v>
                </c:pt>
                <c:pt idx="21">
                  <c:v>448.81527777777774</c:v>
                </c:pt>
                <c:pt idx="22">
                  <c:v>390.63305555555559</c:v>
                </c:pt>
                <c:pt idx="23">
                  <c:v>188.1572222222222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ATC1305_Westbound!$C$8:$C$31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ATC1305_Westbound!$I$8:$I$31</c:f>
              <c:numCache>
                <c:formatCode>0</c:formatCode>
                <c:ptCount val="24"/>
                <c:pt idx="0">
                  <c:v>154.2847222222222</c:v>
                </c:pt>
                <c:pt idx="1">
                  <c:v>85.020833333333343</c:v>
                </c:pt>
                <c:pt idx="2">
                  <c:v>57.215277777777771</c:v>
                </c:pt>
                <c:pt idx="3">
                  <c:v>45.597222222222221</c:v>
                </c:pt>
                <c:pt idx="4">
                  <c:v>46.604166666666657</c:v>
                </c:pt>
                <c:pt idx="5">
                  <c:v>70.569444444444443</c:v>
                </c:pt>
                <c:pt idx="6">
                  <c:v>116.31249999999999</c:v>
                </c:pt>
                <c:pt idx="7">
                  <c:v>189.19444444444446</c:v>
                </c:pt>
                <c:pt idx="8">
                  <c:v>285.6875</c:v>
                </c:pt>
                <c:pt idx="9">
                  <c:v>445.29166666666657</c:v>
                </c:pt>
                <c:pt idx="10">
                  <c:v>574.625</c:v>
                </c:pt>
                <c:pt idx="11">
                  <c:v>697.02777777777783</c:v>
                </c:pt>
                <c:pt idx="12">
                  <c:v>785.57638888888903</c:v>
                </c:pt>
                <c:pt idx="13">
                  <c:v>804.58333333333337</c:v>
                </c:pt>
                <c:pt idx="14">
                  <c:v>821.64583333333337</c:v>
                </c:pt>
                <c:pt idx="15">
                  <c:v>795.08333333333337</c:v>
                </c:pt>
                <c:pt idx="16">
                  <c:v>807.49305555555554</c:v>
                </c:pt>
                <c:pt idx="17">
                  <c:v>799.69444444444434</c:v>
                </c:pt>
                <c:pt idx="18">
                  <c:v>694.44444444444446</c:v>
                </c:pt>
                <c:pt idx="19">
                  <c:v>584.84027777777771</c:v>
                </c:pt>
                <c:pt idx="20">
                  <c:v>461.5625</c:v>
                </c:pt>
                <c:pt idx="21">
                  <c:v>398.9375</c:v>
                </c:pt>
                <c:pt idx="22">
                  <c:v>309.36805555555554</c:v>
                </c:pt>
                <c:pt idx="23">
                  <c:v>246.16666666666663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ATC1305_Westbound!$C$8:$C$31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ATC1305_Westbound!$J$8:$J$31</c:f>
              <c:numCache>
                <c:formatCode>0</c:formatCode>
                <c:ptCount val="24"/>
                <c:pt idx="0">
                  <c:v>175.94444444444446</c:v>
                </c:pt>
                <c:pt idx="1">
                  <c:v>105.90277777777777</c:v>
                </c:pt>
                <c:pt idx="2">
                  <c:v>67.055555555555557</c:v>
                </c:pt>
                <c:pt idx="3">
                  <c:v>55.99305555555555</c:v>
                </c:pt>
                <c:pt idx="4">
                  <c:v>53.013888888888886</c:v>
                </c:pt>
                <c:pt idx="5">
                  <c:v>61.986111111111114</c:v>
                </c:pt>
                <c:pt idx="6">
                  <c:v>90.784722222222214</c:v>
                </c:pt>
                <c:pt idx="7">
                  <c:v>127.5138888888889</c:v>
                </c:pt>
                <c:pt idx="8">
                  <c:v>170.97222222222226</c:v>
                </c:pt>
                <c:pt idx="9">
                  <c:v>289.07638888888886</c:v>
                </c:pt>
                <c:pt idx="10">
                  <c:v>410.53472222222217</c:v>
                </c:pt>
                <c:pt idx="11">
                  <c:v>565.27083333333337</c:v>
                </c:pt>
                <c:pt idx="12">
                  <c:v>713.84722222222229</c:v>
                </c:pt>
                <c:pt idx="13">
                  <c:v>773.77083333333337</c:v>
                </c:pt>
                <c:pt idx="14">
                  <c:v>785.13194444444446</c:v>
                </c:pt>
                <c:pt idx="15">
                  <c:v>798.55555555555554</c:v>
                </c:pt>
                <c:pt idx="16">
                  <c:v>796.70138888888903</c:v>
                </c:pt>
                <c:pt idx="17">
                  <c:v>706.27083333333314</c:v>
                </c:pt>
                <c:pt idx="18">
                  <c:v>650.49999999999989</c:v>
                </c:pt>
                <c:pt idx="19">
                  <c:v>508.68055555555549</c:v>
                </c:pt>
                <c:pt idx="20">
                  <c:v>387.09027777777783</c:v>
                </c:pt>
                <c:pt idx="21">
                  <c:v>263.625</c:v>
                </c:pt>
                <c:pt idx="22">
                  <c:v>186.4375</c:v>
                </c:pt>
                <c:pt idx="23">
                  <c:v>118.25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685624"/>
        <c:axId val="574687584"/>
      </c:lineChart>
      <c:catAx>
        <c:axId val="574685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468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468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4685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ATC1305_Eastbound!$C$8:$C$31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ATC1305_Eastbound!$L$8:$L$31</c:f>
              <c:numCache>
                <c:formatCode>0</c:formatCode>
                <c:ptCount val="24"/>
                <c:pt idx="0">
                  <c:v>33.382777777777775</c:v>
                </c:pt>
                <c:pt idx="1">
                  <c:v>25.156944444444441</c:v>
                </c:pt>
                <c:pt idx="2">
                  <c:v>25.159722222222221</c:v>
                </c:pt>
                <c:pt idx="3">
                  <c:v>47.355000000000004</c:v>
                </c:pt>
                <c:pt idx="4">
                  <c:v>99.588055555555556</c:v>
                </c:pt>
                <c:pt idx="5">
                  <c:v>393.76861111111106</c:v>
                </c:pt>
                <c:pt idx="6">
                  <c:v>1106.1527777777778</c:v>
                </c:pt>
                <c:pt idx="7">
                  <c:v>867.14333333333343</c:v>
                </c:pt>
                <c:pt idx="8">
                  <c:v>796.80305555555549</c:v>
                </c:pt>
                <c:pt idx="9">
                  <c:v>871.71638888888879</c:v>
                </c:pt>
                <c:pt idx="10">
                  <c:v>693.86305555555555</c:v>
                </c:pt>
                <c:pt idx="11">
                  <c:v>632.81444444444446</c:v>
                </c:pt>
                <c:pt idx="12">
                  <c:v>618.42138888888883</c:v>
                </c:pt>
                <c:pt idx="13">
                  <c:v>602.41222222222223</c:v>
                </c:pt>
                <c:pt idx="14">
                  <c:v>536.22472222222223</c:v>
                </c:pt>
                <c:pt idx="15">
                  <c:v>551.37833333333333</c:v>
                </c:pt>
                <c:pt idx="16">
                  <c:v>580.63027777777768</c:v>
                </c:pt>
                <c:pt idx="17">
                  <c:v>635.26555555555547</c:v>
                </c:pt>
                <c:pt idx="18">
                  <c:v>614.97</c:v>
                </c:pt>
                <c:pt idx="19">
                  <c:v>470.91888888888877</c:v>
                </c:pt>
                <c:pt idx="20">
                  <c:v>289.00888888888892</c:v>
                </c:pt>
                <c:pt idx="21">
                  <c:v>213.87361111111113</c:v>
                </c:pt>
                <c:pt idx="22">
                  <c:v>140.18166666666667</c:v>
                </c:pt>
                <c:pt idx="23">
                  <c:v>84.998055555555538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ATC1305_Eastbound!$C$8:$C$31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ATC1305_Eastbound!$I$8:$I$31</c:f>
              <c:numCache>
                <c:formatCode>0</c:formatCode>
                <c:ptCount val="24"/>
                <c:pt idx="0">
                  <c:v>89.4375</c:v>
                </c:pt>
                <c:pt idx="1">
                  <c:v>53.263888888888886</c:v>
                </c:pt>
                <c:pt idx="2">
                  <c:v>39.145833333333336</c:v>
                </c:pt>
                <c:pt idx="3">
                  <c:v>49.229166666666657</c:v>
                </c:pt>
                <c:pt idx="4">
                  <c:v>66.951388888888886</c:v>
                </c:pt>
                <c:pt idx="5">
                  <c:v>151.65972222222223</c:v>
                </c:pt>
                <c:pt idx="6">
                  <c:v>269.52083333333331</c:v>
                </c:pt>
                <c:pt idx="7">
                  <c:v>360.52777777777783</c:v>
                </c:pt>
                <c:pt idx="8">
                  <c:v>591.32638888888891</c:v>
                </c:pt>
                <c:pt idx="9">
                  <c:v>746.88194444444446</c:v>
                </c:pt>
                <c:pt idx="10">
                  <c:v>763.3125</c:v>
                </c:pt>
                <c:pt idx="11">
                  <c:v>788.3611111111112</c:v>
                </c:pt>
                <c:pt idx="12">
                  <c:v>774.68055555555566</c:v>
                </c:pt>
                <c:pt idx="13">
                  <c:v>759.3611111111112</c:v>
                </c:pt>
                <c:pt idx="14">
                  <c:v>679.88888888888891</c:v>
                </c:pt>
                <c:pt idx="15">
                  <c:v>586.5</c:v>
                </c:pt>
                <c:pt idx="16">
                  <c:v>571.00694444444446</c:v>
                </c:pt>
                <c:pt idx="17">
                  <c:v>560.55555555555554</c:v>
                </c:pt>
                <c:pt idx="18">
                  <c:v>527.79166666666663</c:v>
                </c:pt>
                <c:pt idx="19">
                  <c:v>415.5555555555556</c:v>
                </c:pt>
                <c:pt idx="20">
                  <c:v>273.76388888888886</c:v>
                </c:pt>
                <c:pt idx="21">
                  <c:v>205.9722222222222</c:v>
                </c:pt>
                <c:pt idx="22">
                  <c:v>180.97916666666666</c:v>
                </c:pt>
                <c:pt idx="23">
                  <c:v>150.49305555555554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ATC1305_Eastbound!$C$8:$C$31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ATC1305_Eastbound!$J$8:$J$31</c:f>
              <c:numCache>
                <c:formatCode>0</c:formatCode>
                <c:ptCount val="24"/>
                <c:pt idx="0">
                  <c:v>115.61111111111113</c:v>
                </c:pt>
                <c:pt idx="1">
                  <c:v>68.479166666666671</c:v>
                </c:pt>
                <c:pt idx="2">
                  <c:v>45.444444444444436</c:v>
                </c:pt>
                <c:pt idx="3">
                  <c:v>48.055555555555564</c:v>
                </c:pt>
                <c:pt idx="4">
                  <c:v>47.722222222222229</c:v>
                </c:pt>
                <c:pt idx="5">
                  <c:v>91.590277777777771</c:v>
                </c:pt>
                <c:pt idx="6">
                  <c:v>165.37499999999997</c:v>
                </c:pt>
                <c:pt idx="7">
                  <c:v>189.85416666666666</c:v>
                </c:pt>
                <c:pt idx="8">
                  <c:v>275.09722222222223</c:v>
                </c:pt>
                <c:pt idx="9">
                  <c:v>514.19444444444446</c:v>
                </c:pt>
                <c:pt idx="10">
                  <c:v>678.96527777777783</c:v>
                </c:pt>
                <c:pt idx="11">
                  <c:v>784.55555555555554</c:v>
                </c:pt>
                <c:pt idx="12">
                  <c:v>756.4861111111112</c:v>
                </c:pt>
                <c:pt idx="13">
                  <c:v>736.8125</c:v>
                </c:pt>
                <c:pt idx="14">
                  <c:v>630.47916666666663</c:v>
                </c:pt>
                <c:pt idx="15">
                  <c:v>551.75694444444434</c:v>
                </c:pt>
                <c:pt idx="16">
                  <c:v>508.53472222222223</c:v>
                </c:pt>
                <c:pt idx="17">
                  <c:v>454.02777777777783</c:v>
                </c:pt>
                <c:pt idx="18">
                  <c:v>466.14583333333331</c:v>
                </c:pt>
                <c:pt idx="19">
                  <c:v>351.05555555555549</c:v>
                </c:pt>
                <c:pt idx="20">
                  <c:v>259.68055555555549</c:v>
                </c:pt>
                <c:pt idx="21">
                  <c:v>178.72916666666663</c:v>
                </c:pt>
                <c:pt idx="22">
                  <c:v>109.9236111111111</c:v>
                </c:pt>
                <c:pt idx="23">
                  <c:v>68.805555555555557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685232"/>
        <c:axId val="574687976"/>
      </c:lineChart>
      <c:catAx>
        <c:axId val="57468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4687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4687976"/>
        <c:scaling>
          <c:orientation val="minMax"/>
          <c:max val="1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46852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ATC1314_graphs!$G$83</c:f>
              <c:strCache>
                <c:ptCount val="1"/>
                <c:pt idx="0">
                  <c:v>SouthWest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ATC1314_graphs!$P$6:$V$6</c:f>
              <c:numCache>
                <c:formatCode>0</c:formatCode>
                <c:ptCount val="7"/>
                <c:pt idx="0">
                  <c:v>7921.604166666667</c:v>
                </c:pt>
                <c:pt idx="1">
                  <c:v>8131.958333333333</c:v>
                </c:pt>
                <c:pt idx="2">
                  <c:v>8212.956944444446</c:v>
                </c:pt>
                <c:pt idx="3">
                  <c:v>8217.7319444444456</c:v>
                </c:pt>
                <c:pt idx="4">
                  <c:v>8342.731944444442</c:v>
                </c:pt>
                <c:pt idx="5">
                  <c:v>7007.2013888888896</c:v>
                </c:pt>
                <c:pt idx="6">
                  <c:v>5990.8472222222244</c:v>
                </c:pt>
              </c:numCache>
            </c:numRef>
          </c:val>
        </c:ser>
        <c:ser>
          <c:idx val="1"/>
          <c:order val="1"/>
          <c:tx>
            <c:strRef>
              <c:f>ATC1314_graphs!$I$83</c:f>
              <c:strCache>
                <c:ptCount val="1"/>
                <c:pt idx="0">
                  <c:v>NorthEast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ATC1314_graphs!$P$7:$V$7</c:f>
              <c:numCache>
                <c:formatCode>0</c:formatCode>
                <c:ptCount val="7"/>
                <c:pt idx="0">
                  <c:v>8173.0694444444443</c:v>
                </c:pt>
                <c:pt idx="1">
                  <c:v>8266.5763888888887</c:v>
                </c:pt>
                <c:pt idx="2">
                  <c:v>8441.5124999999989</c:v>
                </c:pt>
                <c:pt idx="3">
                  <c:v>8408.936111111112</c:v>
                </c:pt>
                <c:pt idx="4">
                  <c:v>8500.918055555554</c:v>
                </c:pt>
                <c:pt idx="5">
                  <c:v>6944.6666666666688</c:v>
                </c:pt>
                <c:pt idx="6">
                  <c:v>5904.4861111111113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ATC1314_graphs!$P$5:$V$5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ATC1314_graphs!$P$8:$V$8</c:f>
              <c:numCache>
                <c:formatCode>0</c:formatCode>
                <c:ptCount val="7"/>
                <c:pt idx="0">
                  <c:v>16094.673611111111</c:v>
                </c:pt>
                <c:pt idx="1">
                  <c:v>16398.534722222223</c:v>
                </c:pt>
                <c:pt idx="2">
                  <c:v>16654.469444444447</c:v>
                </c:pt>
                <c:pt idx="3">
                  <c:v>16626.668055555558</c:v>
                </c:pt>
                <c:pt idx="4">
                  <c:v>16843.649999999994</c:v>
                </c:pt>
                <c:pt idx="5">
                  <c:v>13951.868055555558</c:v>
                </c:pt>
                <c:pt idx="6">
                  <c:v>11895.333333333336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686016"/>
        <c:axId val="574687192"/>
      </c:barChart>
      <c:catAx>
        <c:axId val="57468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4687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4687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46860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ATC1314_graphs!$P$9:$AA$9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ATC1314_graphs!$P$12:$AA$12</c:f>
              <c:numCache>
                <c:formatCode>0</c:formatCode>
                <c:ptCount val="12"/>
                <c:pt idx="0">
                  <c:v>15993.283333333333</c:v>
                </c:pt>
                <c:pt idx="1">
                  <c:v>16023.766666666666</c:v>
                </c:pt>
                <c:pt idx="2">
                  <c:v>16500.550000000003</c:v>
                </c:pt>
                <c:pt idx="3">
                  <c:v>16604.133333333335</c:v>
                </c:pt>
                <c:pt idx="4">
                  <c:v>16588.500000000004</c:v>
                </c:pt>
                <c:pt idx="5">
                  <c:v>16273.666666666668</c:v>
                </c:pt>
                <c:pt idx="6">
                  <c:v>16193.199999999999</c:v>
                </c:pt>
                <c:pt idx="7">
                  <c:v>15682.656666666666</c:v>
                </c:pt>
                <c:pt idx="8">
                  <c:v>16764.649999999998</c:v>
                </c:pt>
                <c:pt idx="9">
                  <c:v>17245.95</c:v>
                </c:pt>
                <c:pt idx="10">
                  <c:v>17375.833333333336</c:v>
                </c:pt>
                <c:pt idx="11">
                  <c:v>17037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ATC1314_graphs!$P$10:$AA$10</c:f>
              <c:numCache>
                <c:formatCode>0</c:formatCode>
                <c:ptCount val="12"/>
                <c:pt idx="0">
                  <c:v>7861.416666666667</c:v>
                </c:pt>
                <c:pt idx="1">
                  <c:v>7900.2333333333336</c:v>
                </c:pt>
                <c:pt idx="2">
                  <c:v>8081.35</c:v>
                </c:pt>
                <c:pt idx="3">
                  <c:v>8157.7333333333327</c:v>
                </c:pt>
                <c:pt idx="4">
                  <c:v>8146.3500000000013</c:v>
                </c:pt>
                <c:pt idx="5">
                  <c:v>8088.4</c:v>
                </c:pt>
                <c:pt idx="6">
                  <c:v>7983.866666666665</c:v>
                </c:pt>
                <c:pt idx="7">
                  <c:v>7871.4433333333336</c:v>
                </c:pt>
                <c:pt idx="8">
                  <c:v>8320.8499999999985</c:v>
                </c:pt>
                <c:pt idx="9">
                  <c:v>8518.5500000000011</c:v>
                </c:pt>
                <c:pt idx="10">
                  <c:v>8597.9</c:v>
                </c:pt>
                <c:pt idx="11">
                  <c:v>8456.6666666666661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ATC1314_graphs!$P$11:$AA$11</c:f>
              <c:numCache>
                <c:formatCode>0</c:formatCode>
                <c:ptCount val="12"/>
                <c:pt idx="0">
                  <c:v>8131.866666666665</c:v>
                </c:pt>
                <c:pt idx="1">
                  <c:v>8123.5333333333328</c:v>
                </c:pt>
                <c:pt idx="2">
                  <c:v>8419.2000000000007</c:v>
                </c:pt>
                <c:pt idx="3">
                  <c:v>8446.4000000000015</c:v>
                </c:pt>
                <c:pt idx="4">
                  <c:v>8442.1500000000033</c:v>
                </c:pt>
                <c:pt idx="5">
                  <c:v>8185.2666666666692</c:v>
                </c:pt>
                <c:pt idx="6">
                  <c:v>8209.3333333333339</c:v>
                </c:pt>
                <c:pt idx="7">
                  <c:v>7811.2133333333331</c:v>
                </c:pt>
                <c:pt idx="8">
                  <c:v>8443.7999999999993</c:v>
                </c:pt>
                <c:pt idx="9">
                  <c:v>8727.4</c:v>
                </c:pt>
                <c:pt idx="10">
                  <c:v>8777.9333333333343</c:v>
                </c:pt>
                <c:pt idx="11">
                  <c:v>8580.3333333333339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688760"/>
        <c:axId val="574684056"/>
      </c:lineChart>
      <c:catAx>
        <c:axId val="574688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468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46840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46887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ATC1314_graphs!$P$13:$Y$13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ATC1314_graphs!$P$16:$Y$16</c:f>
              <c:numCache>
                <c:formatCode>General</c:formatCode>
                <c:ptCount val="10"/>
                <c:pt idx="4" formatCode="0">
                  <c:v>14451.290342400001</c:v>
                </c:pt>
                <c:pt idx="5" formatCode="0">
                  <c:v>14072.362755800001</c:v>
                </c:pt>
                <c:pt idx="6" formatCode="0">
                  <c:v>12471.781361599998</c:v>
                </c:pt>
                <c:pt idx="7" formatCode="0">
                  <c:v>15215.388027200002</c:v>
                </c:pt>
                <c:pt idx="8" formatCode="0">
                  <c:v>15693.541082199999</c:v>
                </c:pt>
                <c:pt idx="9" formatCode="0">
                  <c:v>16523.599166666667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ATC1314_graphs!$G$83</c:f>
              <c:strCache>
                <c:ptCount val="1"/>
                <c:pt idx="0">
                  <c:v>SouthWest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ATC1314_graphs!$P$13:$Y$13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ATC1314_graphs!$P$14:$Y$14</c:f>
              <c:numCache>
                <c:formatCode>0</c:formatCode>
                <c:ptCount val="10"/>
                <c:pt idx="4">
                  <c:v>7326.3436894000006</c:v>
                </c:pt>
                <c:pt idx="5">
                  <c:v>7190.7074889999994</c:v>
                </c:pt>
                <c:pt idx="6">
                  <c:v>6429.5333201999993</c:v>
                </c:pt>
                <c:pt idx="7">
                  <c:v>7466.2938748000024</c:v>
                </c:pt>
                <c:pt idx="8">
                  <c:v>7718.8533186000004</c:v>
                </c:pt>
                <c:pt idx="9">
                  <c:v>8165.3966666666665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ATC1314_graphs!$I$83</c:f>
              <c:strCache>
                <c:ptCount val="1"/>
                <c:pt idx="0">
                  <c:v>NorthEast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ATC1314_graphs!$P$13:$Y$13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ATC1314_graphs!$P$15:$Y$15</c:f>
              <c:numCache>
                <c:formatCode>0</c:formatCode>
                <c:ptCount val="10"/>
                <c:pt idx="4">
                  <c:v>7124.9466530000009</c:v>
                </c:pt>
                <c:pt idx="5">
                  <c:v>6881.6552668000013</c:v>
                </c:pt>
                <c:pt idx="6">
                  <c:v>6042.2480413999992</c:v>
                </c:pt>
                <c:pt idx="7">
                  <c:v>7749.0941523999991</c:v>
                </c:pt>
                <c:pt idx="8">
                  <c:v>7974.687763599999</c:v>
                </c:pt>
                <c:pt idx="9">
                  <c:v>8358.2024999999994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689152"/>
        <c:axId val="574683272"/>
      </c:lineChart>
      <c:catAx>
        <c:axId val="57468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468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46832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46891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ATC1314_SouthWestbound!$C$8:$C$31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ATC1314_SouthWestbound!$L$8:$L$31</c:f>
              <c:numCache>
                <c:formatCode>0</c:formatCode>
                <c:ptCount val="24"/>
                <c:pt idx="0">
                  <c:v>105.51222222222222</c:v>
                </c:pt>
                <c:pt idx="1">
                  <c:v>62.143055555555556</c:v>
                </c:pt>
                <c:pt idx="2">
                  <c:v>44.802777777777777</c:v>
                </c:pt>
                <c:pt idx="3">
                  <c:v>40.423333333333332</c:v>
                </c:pt>
                <c:pt idx="4">
                  <c:v>53.559444444444445</c:v>
                </c:pt>
                <c:pt idx="5">
                  <c:v>105.98583333333336</c:v>
                </c:pt>
                <c:pt idx="6">
                  <c:v>326.04305555555555</c:v>
                </c:pt>
                <c:pt idx="7">
                  <c:v>594.04972222222227</c:v>
                </c:pt>
                <c:pt idx="8">
                  <c:v>602.61305555555566</c:v>
                </c:pt>
                <c:pt idx="9">
                  <c:v>551.21527777777783</c:v>
                </c:pt>
                <c:pt idx="10">
                  <c:v>481.62249999999995</c:v>
                </c:pt>
                <c:pt idx="11">
                  <c:v>487.51555555555558</c:v>
                </c:pt>
                <c:pt idx="12">
                  <c:v>502.18111111111114</c:v>
                </c:pt>
                <c:pt idx="13">
                  <c:v>497.19305555555559</c:v>
                </c:pt>
                <c:pt idx="14">
                  <c:v>473.59250000000003</c:v>
                </c:pt>
                <c:pt idx="15">
                  <c:v>479.03222222222223</c:v>
                </c:pt>
                <c:pt idx="16">
                  <c:v>455.63666666666666</c:v>
                </c:pt>
                <c:pt idx="17">
                  <c:v>451.45083333333332</c:v>
                </c:pt>
                <c:pt idx="18">
                  <c:v>462.21138888888891</c:v>
                </c:pt>
                <c:pt idx="19">
                  <c:v>416.91472222222228</c:v>
                </c:pt>
                <c:pt idx="20">
                  <c:v>322.17916666666667</c:v>
                </c:pt>
                <c:pt idx="21">
                  <c:v>244.79472222222222</c:v>
                </c:pt>
                <c:pt idx="22">
                  <c:v>228.9072222222222</c:v>
                </c:pt>
                <c:pt idx="23">
                  <c:v>175.81722222222223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ATC1314_SouthWestbound!$C$8:$C$31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ATC1314_SouthWestbound!$I$8:$I$31</c:f>
              <c:numCache>
                <c:formatCode>0</c:formatCode>
                <c:ptCount val="24"/>
                <c:pt idx="0">
                  <c:v>162.2777777777778</c:v>
                </c:pt>
                <c:pt idx="1">
                  <c:v>103.38194444444444</c:v>
                </c:pt>
                <c:pt idx="2">
                  <c:v>78.159722222222214</c:v>
                </c:pt>
                <c:pt idx="3">
                  <c:v>62.048611111111114</c:v>
                </c:pt>
                <c:pt idx="4">
                  <c:v>62.090277777777771</c:v>
                </c:pt>
                <c:pt idx="5">
                  <c:v>75.5625</c:v>
                </c:pt>
                <c:pt idx="6">
                  <c:v>118.88194444444444</c:v>
                </c:pt>
                <c:pt idx="7">
                  <c:v>205.93749999999997</c:v>
                </c:pt>
                <c:pt idx="8">
                  <c:v>251.61805555555554</c:v>
                </c:pt>
                <c:pt idx="9">
                  <c:v>338.57638888888891</c:v>
                </c:pt>
                <c:pt idx="10">
                  <c:v>440.25</c:v>
                </c:pt>
                <c:pt idx="11">
                  <c:v>472.6805555555556</c:v>
                </c:pt>
                <c:pt idx="12">
                  <c:v>525.09722222222217</c:v>
                </c:pt>
                <c:pt idx="13">
                  <c:v>527.15277777777771</c:v>
                </c:pt>
                <c:pt idx="14">
                  <c:v>509.70138888888886</c:v>
                </c:pt>
                <c:pt idx="15">
                  <c:v>455.26388888888886</c:v>
                </c:pt>
                <c:pt idx="16">
                  <c:v>439.14583333333331</c:v>
                </c:pt>
                <c:pt idx="17">
                  <c:v>420.40972222222223</c:v>
                </c:pt>
                <c:pt idx="18">
                  <c:v>394.5555555555556</c:v>
                </c:pt>
                <c:pt idx="19">
                  <c:v>383.05555555555549</c:v>
                </c:pt>
                <c:pt idx="20">
                  <c:v>298.25694444444446</c:v>
                </c:pt>
                <c:pt idx="21">
                  <c:v>246.0625</c:v>
                </c:pt>
                <c:pt idx="22">
                  <c:v>235.61111111111109</c:v>
                </c:pt>
                <c:pt idx="23">
                  <c:v>201.42361111111109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ATC1314_SouthWestbound!$C$8:$C$31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ATC1314_SouthWestbound!$J$8:$J$31</c:f>
              <c:numCache>
                <c:formatCode>0</c:formatCode>
                <c:ptCount val="24"/>
                <c:pt idx="0">
                  <c:v>161.56944444444443</c:v>
                </c:pt>
                <c:pt idx="1">
                  <c:v>106.97222222222223</c:v>
                </c:pt>
                <c:pt idx="2">
                  <c:v>79.909722222222214</c:v>
                </c:pt>
                <c:pt idx="3">
                  <c:v>63.576388888888893</c:v>
                </c:pt>
                <c:pt idx="4">
                  <c:v>59.541666666666664</c:v>
                </c:pt>
                <c:pt idx="5">
                  <c:v>69.847222222222229</c:v>
                </c:pt>
                <c:pt idx="6">
                  <c:v>89.465277777777786</c:v>
                </c:pt>
                <c:pt idx="7">
                  <c:v>147.48611111111111</c:v>
                </c:pt>
                <c:pt idx="8">
                  <c:v>165.125</c:v>
                </c:pt>
                <c:pt idx="9">
                  <c:v>230.44444444444446</c:v>
                </c:pt>
                <c:pt idx="10">
                  <c:v>352.51388888888891</c:v>
                </c:pt>
                <c:pt idx="11">
                  <c:v>438.61111111111109</c:v>
                </c:pt>
                <c:pt idx="12">
                  <c:v>475.2430555555556</c:v>
                </c:pt>
                <c:pt idx="13">
                  <c:v>487.49305555555543</c:v>
                </c:pt>
                <c:pt idx="14">
                  <c:v>458.54861111111114</c:v>
                </c:pt>
                <c:pt idx="15">
                  <c:v>410.8194444444444</c:v>
                </c:pt>
                <c:pt idx="16">
                  <c:v>362.04166666666669</c:v>
                </c:pt>
                <c:pt idx="17">
                  <c:v>353.22222222222223</c:v>
                </c:pt>
                <c:pt idx="18">
                  <c:v>342.47222222222223</c:v>
                </c:pt>
                <c:pt idx="19">
                  <c:v>323.03472222222223</c:v>
                </c:pt>
                <c:pt idx="20">
                  <c:v>265.3680555555556</c:v>
                </c:pt>
                <c:pt idx="21">
                  <c:v>212.14583333333334</c:v>
                </c:pt>
                <c:pt idx="22">
                  <c:v>187.79166666666666</c:v>
                </c:pt>
                <c:pt idx="23">
                  <c:v>147.60416666666666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777680"/>
        <c:axId val="399778856"/>
      </c:lineChart>
      <c:catAx>
        <c:axId val="39977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9778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778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97776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ATC1026_Eastbound!$C$8:$C$31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ATC1026_Eastbound!$L$8:$L$31</c:f>
              <c:numCache>
                <c:formatCode>0</c:formatCode>
                <c:ptCount val="24"/>
                <c:pt idx="0">
                  <c:v>135.63916666666665</c:v>
                </c:pt>
                <c:pt idx="1">
                  <c:v>84.63333333333334</c:v>
                </c:pt>
                <c:pt idx="2">
                  <c:v>67.812777777777782</c:v>
                </c:pt>
                <c:pt idx="3">
                  <c:v>65.721111111111114</c:v>
                </c:pt>
                <c:pt idx="4">
                  <c:v>74.708333333333343</c:v>
                </c:pt>
                <c:pt idx="5">
                  <c:v>180.48388888888888</c:v>
                </c:pt>
                <c:pt idx="6">
                  <c:v>649.27138888888885</c:v>
                </c:pt>
                <c:pt idx="7">
                  <c:v>754.71111111111122</c:v>
                </c:pt>
                <c:pt idx="8">
                  <c:v>750.50888888888892</c:v>
                </c:pt>
                <c:pt idx="9">
                  <c:v>752.42861111111108</c:v>
                </c:pt>
                <c:pt idx="10">
                  <c:v>715.32805555555547</c:v>
                </c:pt>
                <c:pt idx="11">
                  <c:v>682.45333333333326</c:v>
                </c:pt>
                <c:pt idx="12">
                  <c:v>662.9227777777777</c:v>
                </c:pt>
                <c:pt idx="13">
                  <c:v>654.48361111111103</c:v>
                </c:pt>
                <c:pt idx="14">
                  <c:v>607.59194444444438</c:v>
                </c:pt>
                <c:pt idx="15">
                  <c:v>594.91055555555556</c:v>
                </c:pt>
                <c:pt idx="16">
                  <c:v>663.4</c:v>
                </c:pt>
                <c:pt idx="17">
                  <c:v>683.40277777777794</c:v>
                </c:pt>
                <c:pt idx="18">
                  <c:v>657.25305555555565</c:v>
                </c:pt>
                <c:pt idx="19">
                  <c:v>520.00055555555559</c:v>
                </c:pt>
                <c:pt idx="20">
                  <c:v>379.57916666666671</c:v>
                </c:pt>
                <c:pt idx="21">
                  <c:v>326.04027777777776</c:v>
                </c:pt>
                <c:pt idx="22">
                  <c:v>310.56611111111113</c:v>
                </c:pt>
                <c:pt idx="23">
                  <c:v>248.78749999999999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ATC1026_Eastbound!$C$8:$C$31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ATC1026_Eastbound!$I$8:$I$31</c:f>
              <c:numCache>
                <c:formatCode>0</c:formatCode>
                <c:ptCount val="24"/>
                <c:pt idx="0">
                  <c:v>334.89583333333331</c:v>
                </c:pt>
                <c:pt idx="1">
                  <c:v>285.3680555555556</c:v>
                </c:pt>
                <c:pt idx="2">
                  <c:v>243.25694444444446</c:v>
                </c:pt>
                <c:pt idx="3">
                  <c:v>210.92361111111109</c:v>
                </c:pt>
                <c:pt idx="4">
                  <c:v>154.61111111111111</c:v>
                </c:pt>
                <c:pt idx="5">
                  <c:v>142.80555555555554</c:v>
                </c:pt>
                <c:pt idx="6">
                  <c:v>216.7222222222222</c:v>
                </c:pt>
                <c:pt idx="7">
                  <c:v>342.54166666666669</c:v>
                </c:pt>
                <c:pt idx="8">
                  <c:v>503.29166666666669</c:v>
                </c:pt>
                <c:pt idx="9">
                  <c:v>642.61805555555566</c:v>
                </c:pt>
                <c:pt idx="10">
                  <c:v>687.44444444444434</c:v>
                </c:pt>
                <c:pt idx="11">
                  <c:v>746.55555555555566</c:v>
                </c:pt>
                <c:pt idx="12">
                  <c:v>780.65972222222217</c:v>
                </c:pt>
                <c:pt idx="13">
                  <c:v>783.77083333333348</c:v>
                </c:pt>
                <c:pt idx="14">
                  <c:v>763.9375</c:v>
                </c:pt>
                <c:pt idx="15">
                  <c:v>711.9375</c:v>
                </c:pt>
                <c:pt idx="16">
                  <c:v>662.76388888888891</c:v>
                </c:pt>
                <c:pt idx="17">
                  <c:v>661.02083333333337</c:v>
                </c:pt>
                <c:pt idx="18">
                  <c:v>694.84027777777783</c:v>
                </c:pt>
                <c:pt idx="19">
                  <c:v>638.67361111111097</c:v>
                </c:pt>
                <c:pt idx="20">
                  <c:v>544.73611111111097</c:v>
                </c:pt>
                <c:pt idx="21">
                  <c:v>481.7569444444444</c:v>
                </c:pt>
                <c:pt idx="22">
                  <c:v>509.2569444444444</c:v>
                </c:pt>
                <c:pt idx="23">
                  <c:v>462.54861111111114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ATC1026_Eastbound!$C$8:$C$31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ATC1026_Eastbound!$J$8:$J$31</c:f>
              <c:numCache>
                <c:formatCode>0</c:formatCode>
                <c:ptCount val="24"/>
                <c:pt idx="0">
                  <c:v>415.97222222222223</c:v>
                </c:pt>
                <c:pt idx="1">
                  <c:v>377.90972222222223</c:v>
                </c:pt>
                <c:pt idx="2">
                  <c:v>332.15972222222223</c:v>
                </c:pt>
                <c:pt idx="3">
                  <c:v>279.85416666666669</c:v>
                </c:pt>
                <c:pt idx="4">
                  <c:v>194.21527777777774</c:v>
                </c:pt>
                <c:pt idx="5">
                  <c:v>127.30555555555556</c:v>
                </c:pt>
                <c:pt idx="6">
                  <c:v>145.71527777777777</c:v>
                </c:pt>
                <c:pt idx="7">
                  <c:v>174.56944444444446</c:v>
                </c:pt>
                <c:pt idx="8">
                  <c:v>256.45833333333331</c:v>
                </c:pt>
                <c:pt idx="9">
                  <c:v>395.45833333333326</c:v>
                </c:pt>
                <c:pt idx="10">
                  <c:v>598.1875</c:v>
                </c:pt>
                <c:pt idx="11">
                  <c:v>715.2638888888888</c:v>
                </c:pt>
                <c:pt idx="12">
                  <c:v>725.52777777777771</c:v>
                </c:pt>
                <c:pt idx="13">
                  <c:v>687.97916666666663</c:v>
                </c:pt>
                <c:pt idx="14">
                  <c:v>628.5138888888888</c:v>
                </c:pt>
                <c:pt idx="15">
                  <c:v>544.06944444444446</c:v>
                </c:pt>
                <c:pt idx="16">
                  <c:v>515.65277777777771</c:v>
                </c:pt>
                <c:pt idx="17">
                  <c:v>510.2430555555556</c:v>
                </c:pt>
                <c:pt idx="18">
                  <c:v>497.79861111111109</c:v>
                </c:pt>
                <c:pt idx="19">
                  <c:v>433.5694444444444</c:v>
                </c:pt>
                <c:pt idx="20">
                  <c:v>357.39583333333331</c:v>
                </c:pt>
                <c:pt idx="21">
                  <c:v>295.04861111111109</c:v>
                </c:pt>
                <c:pt idx="22">
                  <c:v>253.93055555555557</c:v>
                </c:pt>
                <c:pt idx="23">
                  <c:v>192.86111111111111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063896"/>
        <c:axId val="379066640"/>
      </c:lineChart>
      <c:catAx>
        <c:axId val="379063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906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066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90638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ATC1314_NorthEastbound!$C$8:$C$31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ATC1314_NorthEastbound!$L$8:$L$31</c:f>
              <c:numCache>
                <c:formatCode>0</c:formatCode>
                <c:ptCount val="24"/>
                <c:pt idx="0">
                  <c:v>95.342777777777769</c:v>
                </c:pt>
                <c:pt idx="1">
                  <c:v>56.946388888888883</c:v>
                </c:pt>
                <c:pt idx="2">
                  <c:v>42.403611111111111</c:v>
                </c:pt>
                <c:pt idx="3">
                  <c:v>34.482500000000002</c:v>
                </c:pt>
                <c:pt idx="4">
                  <c:v>52.964166666666664</c:v>
                </c:pt>
                <c:pt idx="5">
                  <c:v>118.89861111111111</c:v>
                </c:pt>
                <c:pt idx="6">
                  <c:v>308.00888888888892</c:v>
                </c:pt>
                <c:pt idx="7">
                  <c:v>478.69916666666666</c:v>
                </c:pt>
                <c:pt idx="8">
                  <c:v>518.66805555555561</c:v>
                </c:pt>
                <c:pt idx="9">
                  <c:v>441.96472222222218</c:v>
                </c:pt>
                <c:pt idx="10">
                  <c:v>441.51611111111117</c:v>
                </c:pt>
                <c:pt idx="11">
                  <c:v>462.69972222222225</c:v>
                </c:pt>
                <c:pt idx="12">
                  <c:v>504.85361111111104</c:v>
                </c:pt>
                <c:pt idx="13">
                  <c:v>518.70027777777773</c:v>
                </c:pt>
                <c:pt idx="14">
                  <c:v>549.79694444444453</c:v>
                </c:pt>
                <c:pt idx="15">
                  <c:v>582.61305555555555</c:v>
                </c:pt>
                <c:pt idx="16">
                  <c:v>596.31416666666678</c:v>
                </c:pt>
                <c:pt idx="17">
                  <c:v>572.46055555555563</c:v>
                </c:pt>
                <c:pt idx="18">
                  <c:v>544.48805555555555</c:v>
                </c:pt>
                <c:pt idx="19">
                  <c:v>428.08555555555557</c:v>
                </c:pt>
                <c:pt idx="20">
                  <c:v>338.33749999999998</c:v>
                </c:pt>
                <c:pt idx="21">
                  <c:v>268.61222222222221</c:v>
                </c:pt>
                <c:pt idx="22">
                  <c:v>232.29305555555555</c:v>
                </c:pt>
                <c:pt idx="23">
                  <c:v>169.05277777777775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ATC1314_NorthEastbound!$C$8:$C$31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ATC1314_NorthEastbound!$I$8:$I$31</c:f>
              <c:numCache>
                <c:formatCode>0</c:formatCode>
                <c:ptCount val="24"/>
                <c:pt idx="0">
                  <c:v>142.31944444444443</c:v>
                </c:pt>
                <c:pt idx="1">
                  <c:v>98.805555555555557</c:v>
                </c:pt>
                <c:pt idx="2">
                  <c:v>70.020833333333329</c:v>
                </c:pt>
                <c:pt idx="3">
                  <c:v>54.826388888888886</c:v>
                </c:pt>
                <c:pt idx="4">
                  <c:v>53.423611111111107</c:v>
                </c:pt>
                <c:pt idx="5">
                  <c:v>76.416666666666671</c:v>
                </c:pt>
                <c:pt idx="6">
                  <c:v>128.17361111111111</c:v>
                </c:pt>
                <c:pt idx="7">
                  <c:v>160.40277777777777</c:v>
                </c:pt>
                <c:pt idx="8">
                  <c:v>224</c:v>
                </c:pt>
                <c:pt idx="9">
                  <c:v>307.95138888888891</c:v>
                </c:pt>
                <c:pt idx="10">
                  <c:v>392.65972222222223</c:v>
                </c:pt>
                <c:pt idx="11">
                  <c:v>434.71527777777783</c:v>
                </c:pt>
                <c:pt idx="12">
                  <c:v>488.88888888888891</c:v>
                </c:pt>
                <c:pt idx="13">
                  <c:v>488.25694444444451</c:v>
                </c:pt>
                <c:pt idx="14">
                  <c:v>485.88888888888897</c:v>
                </c:pt>
                <c:pt idx="15">
                  <c:v>494.13194444444451</c:v>
                </c:pt>
                <c:pt idx="16">
                  <c:v>489.88194444444451</c:v>
                </c:pt>
                <c:pt idx="17">
                  <c:v>481.3194444444444</c:v>
                </c:pt>
                <c:pt idx="18">
                  <c:v>463.16666666666669</c:v>
                </c:pt>
                <c:pt idx="19">
                  <c:v>375.1180555555556</c:v>
                </c:pt>
                <c:pt idx="20">
                  <c:v>309.60416666666663</c:v>
                </c:pt>
                <c:pt idx="21">
                  <c:v>265.79166666666669</c:v>
                </c:pt>
                <c:pt idx="22">
                  <c:v>246.36805555555557</c:v>
                </c:pt>
                <c:pt idx="23">
                  <c:v>212.53472222222226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ATC1314_NorthEastbound!$C$8:$C$31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ATC1314_NorthEastbound!$J$8:$J$31</c:f>
              <c:numCache>
                <c:formatCode>0</c:formatCode>
                <c:ptCount val="24"/>
                <c:pt idx="0">
                  <c:v>142.41666666666666</c:v>
                </c:pt>
                <c:pt idx="1">
                  <c:v>98.041666666666671</c:v>
                </c:pt>
                <c:pt idx="2">
                  <c:v>69.680555555555557</c:v>
                </c:pt>
                <c:pt idx="3">
                  <c:v>54.6875</c:v>
                </c:pt>
                <c:pt idx="4">
                  <c:v>52.020833333333336</c:v>
                </c:pt>
                <c:pt idx="5">
                  <c:v>63.604166666666664</c:v>
                </c:pt>
                <c:pt idx="6">
                  <c:v>97.652777777777771</c:v>
                </c:pt>
                <c:pt idx="7">
                  <c:v>106.25</c:v>
                </c:pt>
                <c:pt idx="8">
                  <c:v>143.25694444444443</c:v>
                </c:pt>
                <c:pt idx="9">
                  <c:v>204.56944444444446</c:v>
                </c:pt>
                <c:pt idx="10">
                  <c:v>300.0069444444444</c:v>
                </c:pt>
                <c:pt idx="11">
                  <c:v>375.38888888888891</c:v>
                </c:pt>
                <c:pt idx="12">
                  <c:v>443.79166666666657</c:v>
                </c:pt>
                <c:pt idx="13">
                  <c:v>477.19444444444451</c:v>
                </c:pt>
                <c:pt idx="14">
                  <c:v>479.99999999999994</c:v>
                </c:pt>
                <c:pt idx="15">
                  <c:v>454.5694444444444</c:v>
                </c:pt>
                <c:pt idx="16">
                  <c:v>431.09027777777777</c:v>
                </c:pt>
                <c:pt idx="17">
                  <c:v>400.39583333333331</c:v>
                </c:pt>
                <c:pt idx="18">
                  <c:v>383.72916666666669</c:v>
                </c:pt>
                <c:pt idx="19">
                  <c:v>323.65277777777783</c:v>
                </c:pt>
                <c:pt idx="20">
                  <c:v>258.93750000000006</c:v>
                </c:pt>
                <c:pt idx="21">
                  <c:v>221.26388888888891</c:v>
                </c:pt>
                <c:pt idx="22">
                  <c:v>186.53472222222226</c:v>
                </c:pt>
                <c:pt idx="23">
                  <c:v>135.75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682880"/>
        <c:axId val="398449384"/>
      </c:lineChart>
      <c:catAx>
        <c:axId val="57468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8449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8449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46828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ATC1335_graphs!$G$83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ATC1335_graphs!$P$6:$V$6</c:f>
              <c:numCache>
                <c:formatCode>0</c:formatCode>
                <c:ptCount val="7"/>
                <c:pt idx="0">
                  <c:v>12724.305555555557</c:v>
                </c:pt>
                <c:pt idx="1">
                  <c:v>13055.861111111108</c:v>
                </c:pt>
                <c:pt idx="2">
                  <c:v>13302.883333333331</c:v>
                </c:pt>
                <c:pt idx="3">
                  <c:v>13333.926388888885</c:v>
                </c:pt>
                <c:pt idx="4">
                  <c:v>13467.161111111112</c:v>
                </c:pt>
                <c:pt idx="5">
                  <c:v>10806.770833333334</c:v>
                </c:pt>
                <c:pt idx="6">
                  <c:v>8885.8263888888905</c:v>
                </c:pt>
              </c:numCache>
            </c:numRef>
          </c:val>
        </c:ser>
        <c:ser>
          <c:idx val="1"/>
          <c:order val="1"/>
          <c:tx>
            <c:strRef>
              <c:f>ATC1335_graphs!$I$83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ATC1335_graphs!$P$7:$V$7</c:f>
              <c:numCache>
                <c:formatCode>0</c:formatCode>
                <c:ptCount val="7"/>
                <c:pt idx="0">
                  <c:v>12532.041666666664</c:v>
                </c:pt>
                <c:pt idx="1">
                  <c:v>12694.187499999996</c:v>
                </c:pt>
                <c:pt idx="2">
                  <c:v>12972.298611111111</c:v>
                </c:pt>
                <c:pt idx="3">
                  <c:v>13007.372222222222</c:v>
                </c:pt>
                <c:pt idx="4">
                  <c:v>13256.247222222224</c:v>
                </c:pt>
                <c:pt idx="5">
                  <c:v>10626.388888888887</c:v>
                </c:pt>
                <c:pt idx="6">
                  <c:v>8687.8611111111095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ATC1335_graphs!$P$5:$V$5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ATC1335_graphs!$P$8:$V$8</c:f>
              <c:numCache>
                <c:formatCode>0</c:formatCode>
                <c:ptCount val="7"/>
                <c:pt idx="0">
                  <c:v>25256.347222222219</c:v>
                </c:pt>
                <c:pt idx="1">
                  <c:v>25750.048611111102</c:v>
                </c:pt>
                <c:pt idx="2">
                  <c:v>26275.181944444441</c:v>
                </c:pt>
                <c:pt idx="3">
                  <c:v>26341.298611111109</c:v>
                </c:pt>
                <c:pt idx="4">
                  <c:v>26723.408333333336</c:v>
                </c:pt>
                <c:pt idx="5">
                  <c:v>21433.159722222219</c:v>
                </c:pt>
                <c:pt idx="6">
                  <c:v>17573.6875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684840"/>
        <c:axId val="574686408"/>
      </c:barChart>
      <c:catAx>
        <c:axId val="574684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468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4686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46848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ATC1335_graphs!$P$9:$AA$9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ATC1335_graphs!$P$12:$AA$12</c:f>
              <c:numCache>
                <c:formatCode>0</c:formatCode>
                <c:ptCount val="12"/>
                <c:pt idx="0">
                  <c:v>25727.716666666667</c:v>
                </c:pt>
                <c:pt idx="1">
                  <c:v>25746.366666666669</c:v>
                </c:pt>
                <c:pt idx="2">
                  <c:v>26066.166666666664</c:v>
                </c:pt>
                <c:pt idx="3">
                  <c:v>26351.599999999999</c:v>
                </c:pt>
                <c:pt idx="4">
                  <c:v>26741.899999999998</c:v>
                </c:pt>
                <c:pt idx="5">
                  <c:v>26333.066666666666</c:v>
                </c:pt>
                <c:pt idx="6">
                  <c:v>26048.399999999994</c:v>
                </c:pt>
                <c:pt idx="7">
                  <c:v>25680.583333333336</c:v>
                </c:pt>
                <c:pt idx="8">
                  <c:v>25997.333333333328</c:v>
                </c:pt>
                <c:pt idx="9">
                  <c:v>25782.35</c:v>
                </c:pt>
                <c:pt idx="10">
                  <c:v>26147.133333333331</c:v>
                </c:pt>
                <c:pt idx="11">
                  <c:v>26208.466666666667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ATC1335_graphs!$P$10:$AA$10</c:f>
              <c:numCache>
                <c:formatCode>0</c:formatCode>
                <c:ptCount val="12"/>
                <c:pt idx="0">
                  <c:v>12846.416666666666</c:v>
                </c:pt>
                <c:pt idx="1">
                  <c:v>13012.833333333334</c:v>
                </c:pt>
                <c:pt idx="2">
                  <c:v>13422.583333333334</c:v>
                </c:pt>
                <c:pt idx="3">
                  <c:v>13415.366666666667</c:v>
                </c:pt>
                <c:pt idx="4">
                  <c:v>13512.499999999998</c:v>
                </c:pt>
                <c:pt idx="5">
                  <c:v>13308.533333333333</c:v>
                </c:pt>
                <c:pt idx="6">
                  <c:v>13288.599999999999</c:v>
                </c:pt>
                <c:pt idx="7">
                  <c:v>12720.696666666667</c:v>
                </c:pt>
                <c:pt idx="8">
                  <c:v>12942.066666666666</c:v>
                </c:pt>
                <c:pt idx="9">
                  <c:v>13062</c:v>
                </c:pt>
                <c:pt idx="10">
                  <c:v>13355.199999999999</c:v>
                </c:pt>
                <c:pt idx="11">
                  <c:v>13235.133333333335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ATC1335_graphs!$P$11:$AA$11</c:f>
              <c:numCache>
                <c:formatCode>0</c:formatCode>
                <c:ptCount val="12"/>
                <c:pt idx="0">
                  <c:v>12881.300000000001</c:v>
                </c:pt>
                <c:pt idx="1">
                  <c:v>12733.533333333333</c:v>
                </c:pt>
                <c:pt idx="2">
                  <c:v>12643.58333333333</c:v>
                </c:pt>
                <c:pt idx="3">
                  <c:v>12936.233333333332</c:v>
                </c:pt>
                <c:pt idx="4">
                  <c:v>13229.4</c:v>
                </c:pt>
                <c:pt idx="5">
                  <c:v>13024.533333333331</c:v>
                </c:pt>
                <c:pt idx="6">
                  <c:v>12759.799999999997</c:v>
                </c:pt>
                <c:pt idx="7">
                  <c:v>12959.886666666669</c:v>
                </c:pt>
                <c:pt idx="8">
                  <c:v>13055.266666666665</c:v>
                </c:pt>
                <c:pt idx="9">
                  <c:v>12720.35</c:v>
                </c:pt>
                <c:pt idx="10">
                  <c:v>12791.933333333332</c:v>
                </c:pt>
                <c:pt idx="11">
                  <c:v>12973.333333333334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779640"/>
        <c:axId val="399359936"/>
      </c:lineChart>
      <c:catAx>
        <c:axId val="399779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35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3599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7796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ATC1335_graphs!$P$13:$Y$13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ATC1335_graphs!$P$16:$Y$16</c:f>
              <c:numCache>
                <c:formatCode>General</c:formatCode>
                <c:ptCount val="10"/>
                <c:pt idx="4" formatCode="0">
                  <c:v>24352.668490799995</c:v>
                </c:pt>
                <c:pt idx="5" formatCode="0">
                  <c:v>24686.207752800001</c:v>
                </c:pt>
                <c:pt idx="6" formatCode="0">
                  <c:v>25597.810500799998</c:v>
                </c:pt>
                <c:pt idx="7" formatCode="0">
                  <c:v>25747.982194600001</c:v>
                </c:pt>
                <c:pt idx="8" formatCode="0">
                  <c:v>25866.216638400001</c:v>
                </c:pt>
                <c:pt idx="9" formatCode="0">
                  <c:v>26069.256944444445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ATC1335_graphs!$G$83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ATC1335_graphs!$P$13:$Y$13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ATC1335_graphs!$P$14:$Y$14</c:f>
              <c:numCache>
                <c:formatCode>0</c:formatCode>
                <c:ptCount val="10"/>
                <c:pt idx="4">
                  <c:v>12241.899986199998</c:v>
                </c:pt>
                <c:pt idx="5">
                  <c:v>12418.288876799999</c:v>
                </c:pt>
                <c:pt idx="6">
                  <c:v>12855.834556</c:v>
                </c:pt>
                <c:pt idx="7">
                  <c:v>12913.5266534</c:v>
                </c:pt>
                <c:pt idx="8">
                  <c:v>13099.379985600002</c:v>
                </c:pt>
                <c:pt idx="9">
                  <c:v>13176.827499999999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ATC1335_graphs!$I$83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ATC1335_graphs!$P$13:$Y$13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ATC1335_graphs!$P$15:$Y$15</c:f>
              <c:numCache>
                <c:formatCode>0</c:formatCode>
                <c:ptCount val="10"/>
                <c:pt idx="4">
                  <c:v>12110.768504599999</c:v>
                </c:pt>
                <c:pt idx="5">
                  <c:v>12267.918876</c:v>
                </c:pt>
                <c:pt idx="6">
                  <c:v>12741.975944799999</c:v>
                </c:pt>
                <c:pt idx="7" formatCode="General">
                  <c:v>12834.455541200001</c:v>
                </c:pt>
                <c:pt idx="8" formatCode="General">
                  <c:v>12766.836652800001</c:v>
                </c:pt>
                <c:pt idx="9">
                  <c:v>12892.429444444444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356800"/>
        <c:axId val="399352880"/>
      </c:lineChart>
      <c:catAx>
        <c:axId val="39935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35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3528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3568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ATC1335_Northbound!$C$8:$C$31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ATC1335_Northbound!$L$8:$L$31</c:f>
              <c:numCache>
                <c:formatCode>0</c:formatCode>
                <c:ptCount val="24"/>
                <c:pt idx="0">
                  <c:v>101.17805555555557</c:v>
                </c:pt>
                <c:pt idx="1">
                  <c:v>54.149444444444441</c:v>
                </c:pt>
                <c:pt idx="2">
                  <c:v>43.323611111111113</c:v>
                </c:pt>
                <c:pt idx="3">
                  <c:v>39.057222222222222</c:v>
                </c:pt>
                <c:pt idx="4">
                  <c:v>57.001944444444447</c:v>
                </c:pt>
                <c:pt idx="5">
                  <c:v>129.26388888888886</c:v>
                </c:pt>
                <c:pt idx="6">
                  <c:v>385.92916666666667</c:v>
                </c:pt>
                <c:pt idx="7">
                  <c:v>659.80833333333328</c:v>
                </c:pt>
                <c:pt idx="8">
                  <c:v>694.30166666666662</c:v>
                </c:pt>
                <c:pt idx="9">
                  <c:v>636.93972222222214</c:v>
                </c:pt>
                <c:pt idx="10">
                  <c:v>652.91305555555562</c:v>
                </c:pt>
                <c:pt idx="11">
                  <c:v>709.80916666666667</c:v>
                </c:pt>
                <c:pt idx="12">
                  <c:v>784.17666666666662</c:v>
                </c:pt>
                <c:pt idx="13">
                  <c:v>802.7358333333334</c:v>
                </c:pt>
                <c:pt idx="14">
                  <c:v>890.31527777777774</c:v>
                </c:pt>
                <c:pt idx="15">
                  <c:v>1014.7588888888889</c:v>
                </c:pt>
                <c:pt idx="16">
                  <c:v>1228.9424999999999</c:v>
                </c:pt>
                <c:pt idx="17">
                  <c:v>1243.5547222222224</c:v>
                </c:pt>
                <c:pt idx="18">
                  <c:v>1049.6619444444445</c:v>
                </c:pt>
                <c:pt idx="19">
                  <c:v>710.95888888888885</c:v>
                </c:pt>
                <c:pt idx="20">
                  <c:v>476.75972222222219</c:v>
                </c:pt>
                <c:pt idx="21">
                  <c:v>339.57555555555552</c:v>
                </c:pt>
                <c:pt idx="22">
                  <c:v>278.47527777777782</c:v>
                </c:pt>
                <c:pt idx="23">
                  <c:v>193.23694444444442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ATC1335_Northbound!$C$8:$C$31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ATC1335_Northbound!$I$8:$I$31</c:f>
              <c:numCache>
                <c:formatCode>0</c:formatCode>
                <c:ptCount val="24"/>
                <c:pt idx="0">
                  <c:v>181.33333333333334</c:v>
                </c:pt>
                <c:pt idx="1">
                  <c:v>108.9375</c:v>
                </c:pt>
                <c:pt idx="2">
                  <c:v>77.048611111111114</c:v>
                </c:pt>
                <c:pt idx="3">
                  <c:v>58.736111111111107</c:v>
                </c:pt>
                <c:pt idx="4">
                  <c:v>54.611111111111114</c:v>
                </c:pt>
                <c:pt idx="5">
                  <c:v>78.069444444444443</c:v>
                </c:pt>
                <c:pt idx="6">
                  <c:v>138.07638888888889</c:v>
                </c:pt>
                <c:pt idx="7">
                  <c:v>228.45833333333337</c:v>
                </c:pt>
                <c:pt idx="8">
                  <c:v>391.5555555555556</c:v>
                </c:pt>
                <c:pt idx="9">
                  <c:v>572.97916666666674</c:v>
                </c:pt>
                <c:pt idx="10">
                  <c:v>749.13194444444434</c:v>
                </c:pt>
                <c:pt idx="11">
                  <c:v>837.82638888888903</c:v>
                </c:pt>
                <c:pt idx="12">
                  <c:v>919.97916666666663</c:v>
                </c:pt>
                <c:pt idx="13">
                  <c:v>884.0138888888888</c:v>
                </c:pt>
                <c:pt idx="14">
                  <c:v>839.20833333333348</c:v>
                </c:pt>
                <c:pt idx="15">
                  <c:v>784.81944444444434</c:v>
                </c:pt>
                <c:pt idx="16">
                  <c:v>741.1111111111112</c:v>
                </c:pt>
                <c:pt idx="17">
                  <c:v>731.9375</c:v>
                </c:pt>
                <c:pt idx="18">
                  <c:v>642.44444444444446</c:v>
                </c:pt>
                <c:pt idx="19">
                  <c:v>532.56944444444446</c:v>
                </c:pt>
                <c:pt idx="20">
                  <c:v>397.54861111111114</c:v>
                </c:pt>
                <c:pt idx="21">
                  <c:v>296.41666666666663</c:v>
                </c:pt>
                <c:pt idx="22">
                  <c:v>288.6875</c:v>
                </c:pt>
                <c:pt idx="23">
                  <c:v>271.27083333333331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ATC1335_Northbound!$C$8:$C$31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ATC1335_Northbound!$J$8:$J$31</c:f>
              <c:numCache>
                <c:formatCode>0</c:formatCode>
                <c:ptCount val="24"/>
                <c:pt idx="0">
                  <c:v>205.76388888888889</c:v>
                </c:pt>
                <c:pt idx="1">
                  <c:v>129.69444444444443</c:v>
                </c:pt>
                <c:pt idx="2">
                  <c:v>86.923611111111128</c:v>
                </c:pt>
                <c:pt idx="3">
                  <c:v>67.250000000000014</c:v>
                </c:pt>
                <c:pt idx="4">
                  <c:v>53.388888888888886</c:v>
                </c:pt>
                <c:pt idx="5">
                  <c:v>61.673611111111121</c:v>
                </c:pt>
                <c:pt idx="6">
                  <c:v>97.923611111111128</c:v>
                </c:pt>
                <c:pt idx="7">
                  <c:v>127.2013888888889</c:v>
                </c:pt>
                <c:pt idx="8">
                  <c:v>189.77083333333334</c:v>
                </c:pt>
                <c:pt idx="9">
                  <c:v>342.3125</c:v>
                </c:pt>
                <c:pt idx="10">
                  <c:v>546.95138888888891</c:v>
                </c:pt>
                <c:pt idx="11">
                  <c:v>694.92361111111097</c:v>
                </c:pt>
                <c:pt idx="12">
                  <c:v>812.6111111111112</c:v>
                </c:pt>
                <c:pt idx="13">
                  <c:v>804.81944444444446</c:v>
                </c:pt>
                <c:pt idx="14">
                  <c:v>775.56249999999989</c:v>
                </c:pt>
                <c:pt idx="15">
                  <c:v>729.94444444444446</c:v>
                </c:pt>
                <c:pt idx="16">
                  <c:v>650.68750000000011</c:v>
                </c:pt>
                <c:pt idx="17">
                  <c:v>563.65277777777771</c:v>
                </c:pt>
                <c:pt idx="18">
                  <c:v>523.5486111111112</c:v>
                </c:pt>
                <c:pt idx="19">
                  <c:v>458.38194444444451</c:v>
                </c:pt>
                <c:pt idx="20">
                  <c:v>339.13194444444451</c:v>
                </c:pt>
                <c:pt idx="21">
                  <c:v>247.03472222222226</c:v>
                </c:pt>
                <c:pt idx="22">
                  <c:v>214.08333333333334</c:v>
                </c:pt>
                <c:pt idx="23">
                  <c:v>162.5902777777778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351312"/>
        <c:axId val="399355232"/>
      </c:lineChart>
      <c:catAx>
        <c:axId val="39935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935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35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93513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ATC1335_Southbound!$C$8:$C$31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ATC1335_Southbound!$L$8:$L$31</c:f>
              <c:numCache>
                <c:formatCode>0</c:formatCode>
                <c:ptCount val="24"/>
                <c:pt idx="0">
                  <c:v>68.958611111111111</c:v>
                </c:pt>
                <c:pt idx="1">
                  <c:v>39.897222222222226</c:v>
                </c:pt>
                <c:pt idx="2">
                  <c:v>37.224166666666669</c:v>
                </c:pt>
                <c:pt idx="3">
                  <c:v>43.594444444444449</c:v>
                </c:pt>
                <c:pt idx="4">
                  <c:v>70.313333333333347</c:v>
                </c:pt>
                <c:pt idx="5">
                  <c:v>249.42083333333329</c:v>
                </c:pt>
                <c:pt idx="6">
                  <c:v>948.99416666666673</c:v>
                </c:pt>
                <c:pt idx="7">
                  <c:v>1256.4163888888891</c:v>
                </c:pt>
                <c:pt idx="8">
                  <c:v>998.23777777777775</c:v>
                </c:pt>
                <c:pt idx="9">
                  <c:v>937.05638888888882</c:v>
                </c:pt>
                <c:pt idx="10">
                  <c:v>785.95833333333326</c:v>
                </c:pt>
                <c:pt idx="11">
                  <c:v>745.38250000000005</c:v>
                </c:pt>
                <c:pt idx="12">
                  <c:v>756.7786111111111</c:v>
                </c:pt>
                <c:pt idx="13">
                  <c:v>733.64444444444439</c:v>
                </c:pt>
                <c:pt idx="14">
                  <c:v>748.51055555555547</c:v>
                </c:pt>
                <c:pt idx="15">
                  <c:v>725.05194444444442</c:v>
                </c:pt>
                <c:pt idx="16">
                  <c:v>737.26916666666659</c:v>
                </c:pt>
                <c:pt idx="17">
                  <c:v>730.96305555555557</c:v>
                </c:pt>
                <c:pt idx="18">
                  <c:v>691.73666666666668</c:v>
                </c:pt>
                <c:pt idx="19">
                  <c:v>541.91611111111115</c:v>
                </c:pt>
                <c:pt idx="20">
                  <c:v>377.16</c:v>
                </c:pt>
                <c:pt idx="21">
                  <c:v>305.56777777777779</c:v>
                </c:pt>
                <c:pt idx="22">
                  <c:v>217.29027777777779</c:v>
                </c:pt>
                <c:pt idx="23">
                  <c:v>145.08666666666667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ATC1335_Southbound!$C$8:$C$31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ATC1335_Southbound!$I$8:$I$31</c:f>
              <c:numCache>
                <c:formatCode>0</c:formatCode>
                <c:ptCount val="24"/>
                <c:pt idx="0">
                  <c:v>133.11111111111111</c:v>
                </c:pt>
                <c:pt idx="1">
                  <c:v>84.590277777777786</c:v>
                </c:pt>
                <c:pt idx="2">
                  <c:v>60.486111111111107</c:v>
                </c:pt>
                <c:pt idx="3">
                  <c:v>48.75694444444445</c:v>
                </c:pt>
                <c:pt idx="4">
                  <c:v>48.729166666666664</c:v>
                </c:pt>
                <c:pt idx="5">
                  <c:v>107.34722222222223</c:v>
                </c:pt>
                <c:pt idx="6">
                  <c:v>205.97916666666666</c:v>
                </c:pt>
                <c:pt idx="7">
                  <c:v>308.70833333333337</c:v>
                </c:pt>
                <c:pt idx="8">
                  <c:v>475.20138888888886</c:v>
                </c:pt>
                <c:pt idx="9">
                  <c:v>637.22222222222229</c:v>
                </c:pt>
                <c:pt idx="10">
                  <c:v>748.03472222222229</c:v>
                </c:pt>
                <c:pt idx="11">
                  <c:v>826.3888888888888</c:v>
                </c:pt>
                <c:pt idx="12">
                  <c:v>897.81944444444446</c:v>
                </c:pt>
                <c:pt idx="13">
                  <c:v>868.40277777777783</c:v>
                </c:pt>
                <c:pt idx="14">
                  <c:v>809.8888888888888</c:v>
                </c:pt>
                <c:pt idx="15">
                  <c:v>750.71527777777783</c:v>
                </c:pt>
                <c:pt idx="16">
                  <c:v>737.97916666666663</c:v>
                </c:pt>
                <c:pt idx="17">
                  <c:v>679.45833333333337</c:v>
                </c:pt>
                <c:pt idx="18">
                  <c:v>619.27083333333337</c:v>
                </c:pt>
                <c:pt idx="19">
                  <c:v>512.04166666666663</c:v>
                </c:pt>
                <c:pt idx="20">
                  <c:v>359.82638888888891</c:v>
                </c:pt>
                <c:pt idx="21">
                  <c:v>273.40277777777777</c:v>
                </c:pt>
                <c:pt idx="22">
                  <c:v>229.51388888888889</c:v>
                </c:pt>
                <c:pt idx="23">
                  <c:v>203.51388888888891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ATC1335_Southbound!$C$8:$C$31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ATC1335_Southbound!$J$8:$J$31</c:f>
              <c:numCache>
                <c:formatCode>0</c:formatCode>
                <c:ptCount val="24"/>
                <c:pt idx="0">
                  <c:v>151.35416666666669</c:v>
                </c:pt>
                <c:pt idx="1">
                  <c:v>99.9861111111111</c:v>
                </c:pt>
                <c:pt idx="2">
                  <c:v>61.00694444444445</c:v>
                </c:pt>
                <c:pt idx="3">
                  <c:v>49.972222222222229</c:v>
                </c:pt>
                <c:pt idx="4">
                  <c:v>42.0625</c:v>
                </c:pt>
                <c:pt idx="5">
                  <c:v>63.652777777777771</c:v>
                </c:pt>
                <c:pt idx="6">
                  <c:v>120.84722222222223</c:v>
                </c:pt>
                <c:pt idx="7">
                  <c:v>164.67361111111111</c:v>
                </c:pt>
                <c:pt idx="8">
                  <c:v>230.4097222222222</c:v>
                </c:pt>
                <c:pt idx="9">
                  <c:v>389.63888888888886</c:v>
                </c:pt>
                <c:pt idx="10">
                  <c:v>576.6388888888888</c:v>
                </c:pt>
                <c:pt idx="11">
                  <c:v>696.125</c:v>
                </c:pt>
                <c:pt idx="12">
                  <c:v>819.40277777777783</c:v>
                </c:pt>
                <c:pt idx="13">
                  <c:v>826.38888888888903</c:v>
                </c:pt>
                <c:pt idx="14">
                  <c:v>754.53472222222217</c:v>
                </c:pt>
                <c:pt idx="15">
                  <c:v>690.2361111111112</c:v>
                </c:pt>
                <c:pt idx="16">
                  <c:v>610.1388888888888</c:v>
                </c:pt>
                <c:pt idx="17">
                  <c:v>528.97222222222229</c:v>
                </c:pt>
                <c:pt idx="18">
                  <c:v>514.59027777777783</c:v>
                </c:pt>
                <c:pt idx="19">
                  <c:v>446.97916666666669</c:v>
                </c:pt>
                <c:pt idx="20">
                  <c:v>331.22916666666669</c:v>
                </c:pt>
                <c:pt idx="21">
                  <c:v>245.27777777777774</c:v>
                </c:pt>
                <c:pt idx="22">
                  <c:v>165.66666666666666</c:v>
                </c:pt>
                <c:pt idx="23">
                  <c:v>108.0763888888889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359544"/>
        <c:axId val="399351704"/>
      </c:lineChart>
      <c:catAx>
        <c:axId val="399359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935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351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93595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ATC1340_graphs!$G$83</c:f>
              <c:strCache>
                <c:ptCount val="1"/>
                <c:pt idx="0">
                  <c:v>SouthEast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ATC1340_graphs!$P$6:$V$6</c:f>
              <c:numCache>
                <c:formatCode>0</c:formatCode>
                <c:ptCount val="7"/>
                <c:pt idx="0">
                  <c:v>9106.5138888888887</c:v>
                </c:pt>
                <c:pt idx="1">
                  <c:v>9206.25</c:v>
                </c:pt>
                <c:pt idx="2">
                  <c:v>9411.3541666666679</c:v>
                </c:pt>
                <c:pt idx="3">
                  <c:v>9614.4694444444431</c:v>
                </c:pt>
                <c:pt idx="4">
                  <c:v>9715.6458333333339</c:v>
                </c:pt>
                <c:pt idx="5">
                  <c:v>7478.3125000000009</c:v>
                </c:pt>
                <c:pt idx="6">
                  <c:v>6013.2916666666652</c:v>
                </c:pt>
              </c:numCache>
            </c:numRef>
          </c:val>
        </c:ser>
        <c:ser>
          <c:idx val="1"/>
          <c:order val="1"/>
          <c:tx>
            <c:strRef>
              <c:f>ATC1340_graphs!$I$83</c:f>
              <c:strCache>
                <c:ptCount val="1"/>
                <c:pt idx="0">
                  <c:v>NorthWest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ATC1340_graphs!$P$7:$V$7</c:f>
              <c:numCache>
                <c:formatCode>0</c:formatCode>
                <c:ptCount val="7"/>
                <c:pt idx="0">
                  <c:v>7918.5694444444434</c:v>
                </c:pt>
                <c:pt idx="1">
                  <c:v>8080.5694444444434</c:v>
                </c:pt>
                <c:pt idx="2">
                  <c:v>8265.6680555555558</c:v>
                </c:pt>
                <c:pt idx="3">
                  <c:v>8435.25</c:v>
                </c:pt>
                <c:pt idx="4">
                  <c:v>8491.1805555555547</c:v>
                </c:pt>
                <c:pt idx="5">
                  <c:v>6568.3819444444425</c:v>
                </c:pt>
                <c:pt idx="6">
                  <c:v>5234.7638888888887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ATC1340_graphs!$P$5:$V$5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ATC1340_graphs!$P$8:$V$8</c:f>
              <c:numCache>
                <c:formatCode>0</c:formatCode>
                <c:ptCount val="7"/>
                <c:pt idx="0">
                  <c:v>17025.083333333332</c:v>
                </c:pt>
                <c:pt idx="1">
                  <c:v>17286.819444444445</c:v>
                </c:pt>
                <c:pt idx="2">
                  <c:v>17677.022222222222</c:v>
                </c:pt>
                <c:pt idx="3">
                  <c:v>18049.719444444443</c:v>
                </c:pt>
                <c:pt idx="4">
                  <c:v>18206.826388888891</c:v>
                </c:pt>
                <c:pt idx="5">
                  <c:v>14046.694444444443</c:v>
                </c:pt>
                <c:pt idx="6">
                  <c:v>11248.055555555555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355624"/>
        <c:axId val="399352096"/>
      </c:barChart>
      <c:catAx>
        <c:axId val="39935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35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352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355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ATC1340_graphs!$P$9:$AA$9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ATC1340_graphs!$P$12:$AA$12</c:f>
              <c:numCache>
                <c:formatCode>0</c:formatCode>
                <c:ptCount val="12"/>
                <c:pt idx="0">
                  <c:v>17607.066666666666</c:v>
                </c:pt>
                <c:pt idx="1">
                  <c:v>17324.266666666666</c:v>
                </c:pt>
                <c:pt idx="2">
                  <c:v>18028.783333333333</c:v>
                </c:pt>
                <c:pt idx="3">
                  <c:v>18034.966666666667</c:v>
                </c:pt>
                <c:pt idx="4">
                  <c:v>16952.900000000001</c:v>
                </c:pt>
                <c:pt idx="5">
                  <c:v>17898.933333333334</c:v>
                </c:pt>
                <c:pt idx="6">
                  <c:v>17573.3</c:v>
                </c:pt>
                <c:pt idx="7">
                  <c:v>16509.763333333336</c:v>
                </c:pt>
                <c:pt idx="8">
                  <c:v>17613.900000000001</c:v>
                </c:pt>
                <c:pt idx="9">
                  <c:v>17659.716666666667</c:v>
                </c:pt>
                <c:pt idx="10">
                  <c:v>18119.2</c:v>
                </c:pt>
                <c:pt idx="11">
                  <c:v>18466.333333333328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ATC1340_graphs!$P$10:$AA$10</c:f>
              <c:numCache>
                <c:formatCode>0</c:formatCode>
                <c:ptCount val="12"/>
                <c:pt idx="0">
                  <c:v>9361.6333333333332</c:v>
                </c:pt>
                <c:pt idx="1">
                  <c:v>9289.0666666666657</c:v>
                </c:pt>
                <c:pt idx="2">
                  <c:v>9594.7833333333347</c:v>
                </c:pt>
                <c:pt idx="3">
                  <c:v>9534.0666666666657</c:v>
                </c:pt>
                <c:pt idx="4">
                  <c:v>8935.9</c:v>
                </c:pt>
                <c:pt idx="5">
                  <c:v>9575.6666666666661</c:v>
                </c:pt>
                <c:pt idx="6">
                  <c:v>9440.6999999999989</c:v>
                </c:pt>
                <c:pt idx="7">
                  <c:v>8798.4600000000028</c:v>
                </c:pt>
                <c:pt idx="8">
                  <c:v>9408.65</c:v>
                </c:pt>
                <c:pt idx="9">
                  <c:v>9506.9</c:v>
                </c:pt>
                <c:pt idx="10">
                  <c:v>9617.3000000000011</c:v>
                </c:pt>
                <c:pt idx="11">
                  <c:v>9867.033333333331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ATC1340_graphs!$P$11:$AA$11</c:f>
              <c:numCache>
                <c:formatCode>0</c:formatCode>
                <c:ptCount val="12"/>
                <c:pt idx="0">
                  <c:v>8245.4333333333325</c:v>
                </c:pt>
                <c:pt idx="1">
                  <c:v>8035.2</c:v>
                </c:pt>
                <c:pt idx="2">
                  <c:v>8434</c:v>
                </c:pt>
                <c:pt idx="3">
                  <c:v>8500.9</c:v>
                </c:pt>
                <c:pt idx="4">
                  <c:v>8017</c:v>
                </c:pt>
                <c:pt idx="5">
                  <c:v>8323.2666666666701</c:v>
                </c:pt>
                <c:pt idx="6">
                  <c:v>8132.5999999999995</c:v>
                </c:pt>
                <c:pt idx="7">
                  <c:v>7711.3033333333342</c:v>
                </c:pt>
                <c:pt idx="8">
                  <c:v>8205.25</c:v>
                </c:pt>
                <c:pt idx="9">
                  <c:v>8152.8166666666666</c:v>
                </c:pt>
                <c:pt idx="10">
                  <c:v>8501.9</c:v>
                </c:pt>
                <c:pt idx="11">
                  <c:v>8599.2999999999993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360328"/>
        <c:axId val="399359152"/>
      </c:lineChart>
      <c:catAx>
        <c:axId val="399360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35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3591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3603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ATC1340_graphs!$P$13:$Y$13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ATC1340_graphs!$P$16:$Y$16</c:f>
              <c:numCache>
                <c:formatCode>General</c:formatCode>
                <c:ptCount val="10"/>
                <c:pt idx="7" formatCode="0">
                  <c:v>17645.8735848</c:v>
                </c:pt>
                <c:pt idx="8" formatCode="0">
                  <c:v>17612.813305199998</c:v>
                </c:pt>
                <c:pt idx="9" formatCode="0">
                  <c:v>17649.094166666669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ATC1340_graphs!$G$83</c:f>
              <c:strCache>
                <c:ptCount val="1"/>
                <c:pt idx="0">
                  <c:v>SouthEast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ATC1340_graphs!$P$13:$Y$13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ATC1340_graphs!$P$14:$Y$14</c:f>
              <c:numCache>
                <c:formatCode>0</c:formatCode>
                <c:ptCount val="10"/>
                <c:pt idx="7">
                  <c:v>9367.8158208000023</c:v>
                </c:pt>
                <c:pt idx="8">
                  <c:v>9420.233653199999</c:v>
                </c:pt>
                <c:pt idx="9">
                  <c:v>9410.8466666666682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ATC1340_graphs!$I$83</c:f>
              <c:strCache>
                <c:ptCount val="1"/>
                <c:pt idx="0">
                  <c:v>NorthWest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ATC1340_graphs!$P$13:$Y$13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ATC1340_graphs!$P$15:$Y$15</c:f>
              <c:numCache>
                <c:formatCode>0</c:formatCode>
                <c:ptCount val="10"/>
                <c:pt idx="7">
                  <c:v>8278.0577639999992</c:v>
                </c:pt>
                <c:pt idx="8">
                  <c:v>8192.5796520000004</c:v>
                </c:pt>
                <c:pt idx="9">
                  <c:v>8238.2474999999995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361896"/>
        <c:axId val="399353664"/>
      </c:lineChart>
      <c:catAx>
        <c:axId val="399361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35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3536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3618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ATC1340_SouthEastbound!$C$8:$C$31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ATC1340_SouthEastbound!$L$8:$L$31</c:f>
              <c:numCache>
                <c:formatCode>0</c:formatCode>
                <c:ptCount val="24"/>
                <c:pt idx="0">
                  <c:v>35.010555555555555</c:v>
                </c:pt>
                <c:pt idx="1">
                  <c:v>19.887499999999999</c:v>
                </c:pt>
                <c:pt idx="2">
                  <c:v>17.279166666666669</c:v>
                </c:pt>
                <c:pt idx="3">
                  <c:v>17.829166666666666</c:v>
                </c:pt>
                <c:pt idx="4">
                  <c:v>30.433333333333337</c:v>
                </c:pt>
                <c:pt idx="5">
                  <c:v>118.62777777777778</c:v>
                </c:pt>
                <c:pt idx="6">
                  <c:v>645.3944444444445</c:v>
                </c:pt>
                <c:pt idx="7">
                  <c:v>1064.8333333333335</c:v>
                </c:pt>
                <c:pt idx="8">
                  <c:v>635.62777777777774</c:v>
                </c:pt>
                <c:pt idx="9">
                  <c:v>668.83249999999987</c:v>
                </c:pt>
                <c:pt idx="10">
                  <c:v>574.19944444444445</c:v>
                </c:pt>
                <c:pt idx="11">
                  <c:v>554.38555555555558</c:v>
                </c:pt>
                <c:pt idx="12">
                  <c:v>562.32500000000005</c:v>
                </c:pt>
                <c:pt idx="13">
                  <c:v>554.62111111111108</c:v>
                </c:pt>
                <c:pt idx="14">
                  <c:v>548.23222222222228</c:v>
                </c:pt>
                <c:pt idx="15">
                  <c:v>562.58444444444444</c:v>
                </c:pt>
                <c:pt idx="16">
                  <c:v>562.73388888888871</c:v>
                </c:pt>
                <c:pt idx="17">
                  <c:v>548.79638888888894</c:v>
                </c:pt>
                <c:pt idx="18">
                  <c:v>500.65055555555557</c:v>
                </c:pt>
                <c:pt idx="19">
                  <c:v>431.02444444444444</c:v>
                </c:pt>
                <c:pt idx="20">
                  <c:v>307.36194444444448</c:v>
                </c:pt>
                <c:pt idx="21">
                  <c:v>223.04805555555555</c:v>
                </c:pt>
                <c:pt idx="22">
                  <c:v>141.21194444444444</c:v>
                </c:pt>
                <c:pt idx="23">
                  <c:v>85.916111111111121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ATC1340_SouthEastbound!$C$8:$C$31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ATC1340_SouthEastbound!$I$8:$I$31</c:f>
              <c:numCache>
                <c:formatCode>0</c:formatCode>
                <c:ptCount val="24"/>
                <c:pt idx="0">
                  <c:v>89.930555555555557</c:v>
                </c:pt>
                <c:pt idx="1">
                  <c:v>56.777777777777779</c:v>
                </c:pt>
                <c:pt idx="2">
                  <c:v>38.986111111111107</c:v>
                </c:pt>
                <c:pt idx="3">
                  <c:v>29.826388888888889</c:v>
                </c:pt>
                <c:pt idx="4">
                  <c:v>27.4375</c:v>
                </c:pt>
                <c:pt idx="5">
                  <c:v>60.583333333333336</c:v>
                </c:pt>
                <c:pt idx="6">
                  <c:v>131.07638888888889</c:v>
                </c:pt>
                <c:pt idx="7">
                  <c:v>202.43055555555554</c:v>
                </c:pt>
                <c:pt idx="8">
                  <c:v>377.0625</c:v>
                </c:pt>
                <c:pt idx="9">
                  <c:v>508.68055555555549</c:v>
                </c:pt>
                <c:pt idx="10">
                  <c:v>589.8611111111112</c:v>
                </c:pt>
                <c:pt idx="11">
                  <c:v>627.04166666666663</c:v>
                </c:pt>
                <c:pt idx="12">
                  <c:v>637.13194444444446</c:v>
                </c:pt>
                <c:pt idx="13">
                  <c:v>625.54166666666674</c:v>
                </c:pt>
                <c:pt idx="14">
                  <c:v>564.8125</c:v>
                </c:pt>
                <c:pt idx="15">
                  <c:v>498.02777777777777</c:v>
                </c:pt>
                <c:pt idx="16">
                  <c:v>437.47916666666669</c:v>
                </c:pt>
                <c:pt idx="17">
                  <c:v>434.625</c:v>
                </c:pt>
                <c:pt idx="18">
                  <c:v>398.63194444444451</c:v>
                </c:pt>
                <c:pt idx="19">
                  <c:v>351.41666666666669</c:v>
                </c:pt>
                <c:pt idx="20">
                  <c:v>263.66666666666669</c:v>
                </c:pt>
                <c:pt idx="21">
                  <c:v>217.9375</c:v>
                </c:pt>
                <c:pt idx="22">
                  <c:v>174.10416666666666</c:v>
                </c:pt>
                <c:pt idx="23">
                  <c:v>135.24305555555557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ATC1340_SouthEastbound!$C$8:$C$31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ATC1340_SouthEastbound!$J$8:$J$31</c:f>
              <c:numCache>
                <c:formatCode>0</c:formatCode>
                <c:ptCount val="24"/>
                <c:pt idx="0">
                  <c:v>101.59722222222223</c:v>
                </c:pt>
                <c:pt idx="1">
                  <c:v>65.743055555555557</c:v>
                </c:pt>
                <c:pt idx="2">
                  <c:v>45.597222222222229</c:v>
                </c:pt>
                <c:pt idx="3">
                  <c:v>32.576388888888893</c:v>
                </c:pt>
                <c:pt idx="4">
                  <c:v>25.465277777777775</c:v>
                </c:pt>
                <c:pt idx="5">
                  <c:v>37.465277777777779</c:v>
                </c:pt>
                <c:pt idx="6">
                  <c:v>80.694444444444443</c:v>
                </c:pt>
                <c:pt idx="7">
                  <c:v>94.958333333333329</c:v>
                </c:pt>
                <c:pt idx="8">
                  <c:v>146.6875</c:v>
                </c:pt>
                <c:pt idx="9">
                  <c:v>288.0625</c:v>
                </c:pt>
                <c:pt idx="10">
                  <c:v>468.79861111111114</c:v>
                </c:pt>
                <c:pt idx="11">
                  <c:v>534.24305555555554</c:v>
                </c:pt>
                <c:pt idx="12">
                  <c:v>589.42361111111109</c:v>
                </c:pt>
                <c:pt idx="13">
                  <c:v>564.87500000000011</c:v>
                </c:pt>
                <c:pt idx="14">
                  <c:v>520.37500000000011</c:v>
                </c:pt>
                <c:pt idx="15">
                  <c:v>453.47222222222217</c:v>
                </c:pt>
                <c:pt idx="16">
                  <c:v>380.70833333333326</c:v>
                </c:pt>
                <c:pt idx="17">
                  <c:v>341.31944444444446</c:v>
                </c:pt>
                <c:pt idx="18">
                  <c:v>345.15277777777777</c:v>
                </c:pt>
                <c:pt idx="19">
                  <c:v>298.14583333333331</c:v>
                </c:pt>
                <c:pt idx="20">
                  <c:v>228.09027777777774</c:v>
                </c:pt>
                <c:pt idx="21">
                  <c:v>184.77777777777774</c:v>
                </c:pt>
                <c:pt idx="22">
                  <c:v>110.03472222222221</c:v>
                </c:pt>
                <c:pt idx="23">
                  <c:v>75.027777777777786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361112"/>
        <c:axId val="399354056"/>
      </c:lineChart>
      <c:catAx>
        <c:axId val="399361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935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354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93611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ATC1026_Westbound!$C$8:$C$31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ATC1026_Westbound!$L$8:$L$31</c:f>
              <c:numCache>
                <c:formatCode>0</c:formatCode>
                <c:ptCount val="24"/>
                <c:pt idx="0">
                  <c:v>166.19444444444443</c:v>
                </c:pt>
                <c:pt idx="1">
                  <c:v>104.81444444444443</c:v>
                </c:pt>
                <c:pt idx="2">
                  <c:v>80.847499999999997</c:v>
                </c:pt>
                <c:pt idx="3">
                  <c:v>72.298888888888897</c:v>
                </c:pt>
                <c:pt idx="4">
                  <c:v>69.808611111111119</c:v>
                </c:pt>
                <c:pt idx="5">
                  <c:v>124.03277777777778</c:v>
                </c:pt>
                <c:pt idx="6">
                  <c:v>343.73194444444442</c:v>
                </c:pt>
                <c:pt idx="7">
                  <c:v>541.81444444444446</c:v>
                </c:pt>
                <c:pt idx="8">
                  <c:v>539.32638888888891</c:v>
                </c:pt>
                <c:pt idx="9">
                  <c:v>510.3991666666667</c:v>
                </c:pt>
                <c:pt idx="10">
                  <c:v>499.22666666666663</c:v>
                </c:pt>
                <c:pt idx="11">
                  <c:v>530.30944444444447</c:v>
                </c:pt>
                <c:pt idx="12">
                  <c:v>536.46083333333331</c:v>
                </c:pt>
                <c:pt idx="13">
                  <c:v>530.20027777777773</c:v>
                </c:pt>
                <c:pt idx="14">
                  <c:v>525.75527777777768</c:v>
                </c:pt>
                <c:pt idx="15">
                  <c:v>470.21972222222223</c:v>
                </c:pt>
                <c:pt idx="16">
                  <c:v>433.5530555555556</c:v>
                </c:pt>
                <c:pt idx="17">
                  <c:v>436.81305555555554</c:v>
                </c:pt>
                <c:pt idx="18">
                  <c:v>494.78638888888889</c:v>
                </c:pt>
                <c:pt idx="19">
                  <c:v>526.85361111111104</c:v>
                </c:pt>
                <c:pt idx="20">
                  <c:v>478.47500000000002</c:v>
                </c:pt>
                <c:pt idx="21">
                  <c:v>421.94777777777779</c:v>
                </c:pt>
                <c:pt idx="22">
                  <c:v>436.95361111111106</c:v>
                </c:pt>
                <c:pt idx="23">
                  <c:v>355.46027777777783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ATC1026_Westbound!$C$8:$C$31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ATC1026_Westbound!$I$8:$I$31</c:f>
              <c:numCache>
                <c:formatCode>0</c:formatCode>
                <c:ptCount val="24"/>
                <c:pt idx="0">
                  <c:v>420.9375</c:v>
                </c:pt>
                <c:pt idx="1">
                  <c:v>316.48611111111114</c:v>
                </c:pt>
                <c:pt idx="2">
                  <c:v>287.42361111111109</c:v>
                </c:pt>
                <c:pt idx="3">
                  <c:v>229.21527777777774</c:v>
                </c:pt>
                <c:pt idx="4">
                  <c:v>185.11111111111109</c:v>
                </c:pt>
                <c:pt idx="5">
                  <c:v>134.94444444444443</c:v>
                </c:pt>
                <c:pt idx="6">
                  <c:v>181.1597222222222</c:v>
                </c:pt>
                <c:pt idx="7">
                  <c:v>210.29166666666671</c:v>
                </c:pt>
                <c:pt idx="8">
                  <c:v>296.63888888888891</c:v>
                </c:pt>
                <c:pt idx="9">
                  <c:v>401.51388888888886</c:v>
                </c:pt>
                <c:pt idx="10">
                  <c:v>490.29166666666669</c:v>
                </c:pt>
                <c:pt idx="11">
                  <c:v>554.49305555555554</c:v>
                </c:pt>
                <c:pt idx="12">
                  <c:v>573.51388888888891</c:v>
                </c:pt>
                <c:pt idx="13">
                  <c:v>579.02083333333337</c:v>
                </c:pt>
                <c:pt idx="14">
                  <c:v>556.73611111111109</c:v>
                </c:pt>
                <c:pt idx="15">
                  <c:v>559.25694444444446</c:v>
                </c:pt>
                <c:pt idx="16">
                  <c:v>539.02083333333337</c:v>
                </c:pt>
                <c:pt idx="17">
                  <c:v>533.3263888888888</c:v>
                </c:pt>
                <c:pt idx="18">
                  <c:v>564.59027777777771</c:v>
                </c:pt>
                <c:pt idx="19">
                  <c:v>570.85416666666674</c:v>
                </c:pt>
                <c:pt idx="20">
                  <c:v>555.78472222222217</c:v>
                </c:pt>
                <c:pt idx="21">
                  <c:v>530.84027777777771</c:v>
                </c:pt>
                <c:pt idx="22">
                  <c:v>599.91666666666663</c:v>
                </c:pt>
                <c:pt idx="23">
                  <c:v>619.84722222222229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ATC1026_Westbound!$C$8:$C$31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ATC1026_Westbound!$J$8:$J$31</c:f>
              <c:numCache>
                <c:formatCode>0</c:formatCode>
                <c:ptCount val="24"/>
                <c:pt idx="0">
                  <c:v>506.45833333333331</c:v>
                </c:pt>
                <c:pt idx="1">
                  <c:v>422.89583333333331</c:v>
                </c:pt>
                <c:pt idx="2">
                  <c:v>380.31944444444451</c:v>
                </c:pt>
                <c:pt idx="3">
                  <c:v>327.53472222222223</c:v>
                </c:pt>
                <c:pt idx="4">
                  <c:v>234.64583333333329</c:v>
                </c:pt>
                <c:pt idx="5">
                  <c:v>145.49305555555557</c:v>
                </c:pt>
                <c:pt idx="6">
                  <c:v>130.41666666666666</c:v>
                </c:pt>
                <c:pt idx="7">
                  <c:v>136.59722222222223</c:v>
                </c:pt>
                <c:pt idx="8">
                  <c:v>167.4097222222222</c:v>
                </c:pt>
                <c:pt idx="9">
                  <c:v>254.11111111111109</c:v>
                </c:pt>
                <c:pt idx="10">
                  <c:v>377.59027777777766</c:v>
                </c:pt>
                <c:pt idx="11">
                  <c:v>475.97222222222217</c:v>
                </c:pt>
                <c:pt idx="12">
                  <c:v>532.44444444444446</c:v>
                </c:pt>
                <c:pt idx="13">
                  <c:v>518.88194444444446</c:v>
                </c:pt>
                <c:pt idx="14">
                  <c:v>513.77777777777771</c:v>
                </c:pt>
                <c:pt idx="15">
                  <c:v>531.44444444444446</c:v>
                </c:pt>
                <c:pt idx="16">
                  <c:v>529.45138888888891</c:v>
                </c:pt>
                <c:pt idx="17">
                  <c:v>524.23611111111109</c:v>
                </c:pt>
                <c:pt idx="18">
                  <c:v>510.0625</c:v>
                </c:pt>
                <c:pt idx="19">
                  <c:v>465.6319444444444</c:v>
                </c:pt>
                <c:pt idx="20">
                  <c:v>399.09722222222223</c:v>
                </c:pt>
                <c:pt idx="21">
                  <c:v>337.0625</c:v>
                </c:pt>
                <c:pt idx="22">
                  <c:v>329.5555555555556</c:v>
                </c:pt>
                <c:pt idx="23">
                  <c:v>267.49305555555554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065464"/>
        <c:axId val="379069384"/>
      </c:lineChart>
      <c:catAx>
        <c:axId val="379065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9069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069384"/>
        <c:scaling>
          <c:orientation val="minMax"/>
          <c:max val="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90654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ATC1340_NorthWestbound!$C$8:$C$31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ATC1340_NorthWestbound!$L$8:$L$31</c:f>
              <c:numCache>
                <c:formatCode>0</c:formatCode>
                <c:ptCount val="24"/>
                <c:pt idx="0">
                  <c:v>37.286944444444444</c:v>
                </c:pt>
                <c:pt idx="1">
                  <c:v>17.609166666666667</c:v>
                </c:pt>
                <c:pt idx="2">
                  <c:v>12.778333333333334</c:v>
                </c:pt>
                <c:pt idx="3">
                  <c:v>16.19361111111111</c:v>
                </c:pt>
                <c:pt idx="4">
                  <c:v>22.382777777777779</c:v>
                </c:pt>
                <c:pt idx="5">
                  <c:v>77.280555555555537</c:v>
                </c:pt>
                <c:pt idx="6">
                  <c:v>186.29083333333332</c:v>
                </c:pt>
                <c:pt idx="7">
                  <c:v>360.99472222222226</c:v>
                </c:pt>
                <c:pt idx="8">
                  <c:v>474.48388888888883</c:v>
                </c:pt>
                <c:pt idx="9">
                  <c:v>418.25305555555553</c:v>
                </c:pt>
                <c:pt idx="10">
                  <c:v>451.66944444444442</c:v>
                </c:pt>
                <c:pt idx="11">
                  <c:v>491.31666666666661</c:v>
                </c:pt>
                <c:pt idx="12">
                  <c:v>531.41083333333336</c:v>
                </c:pt>
                <c:pt idx="13">
                  <c:v>527.63055555555559</c:v>
                </c:pt>
                <c:pt idx="14">
                  <c:v>591.95722222222219</c:v>
                </c:pt>
                <c:pt idx="15">
                  <c:v>657.39583333333337</c:v>
                </c:pt>
                <c:pt idx="16">
                  <c:v>766.36388888888882</c:v>
                </c:pt>
                <c:pt idx="17">
                  <c:v>765.0916666666667</c:v>
                </c:pt>
                <c:pt idx="18">
                  <c:v>646.22916666666663</c:v>
                </c:pt>
                <c:pt idx="19">
                  <c:v>433.46972222222223</c:v>
                </c:pt>
                <c:pt idx="20">
                  <c:v>301.32805555555552</c:v>
                </c:pt>
                <c:pt idx="21">
                  <c:v>214.12194444444444</c:v>
                </c:pt>
                <c:pt idx="22">
                  <c:v>151.60694444444445</c:v>
                </c:pt>
                <c:pt idx="23">
                  <c:v>85.101666666666688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ATC1340_NorthWestbound!$C$8:$C$31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ATC1340_NorthWestbound!$I$8:$I$31</c:f>
              <c:numCache>
                <c:formatCode>0</c:formatCode>
                <c:ptCount val="24"/>
                <c:pt idx="0">
                  <c:v>88.75</c:v>
                </c:pt>
                <c:pt idx="1">
                  <c:v>47.618055555555564</c:v>
                </c:pt>
                <c:pt idx="2">
                  <c:v>34.659722222222221</c:v>
                </c:pt>
                <c:pt idx="3">
                  <c:v>21.472222222222225</c:v>
                </c:pt>
                <c:pt idx="4">
                  <c:v>24.416666666666661</c:v>
                </c:pt>
                <c:pt idx="5">
                  <c:v>44.069444444444436</c:v>
                </c:pt>
                <c:pt idx="6">
                  <c:v>78.8611111111111</c:v>
                </c:pt>
                <c:pt idx="7">
                  <c:v>144.04166666666666</c:v>
                </c:pt>
                <c:pt idx="8">
                  <c:v>243.47916666666663</c:v>
                </c:pt>
                <c:pt idx="9">
                  <c:v>379.63888888888891</c:v>
                </c:pt>
                <c:pt idx="10">
                  <c:v>485.70833333333331</c:v>
                </c:pt>
                <c:pt idx="11">
                  <c:v>526.64583333333337</c:v>
                </c:pt>
                <c:pt idx="12">
                  <c:v>556.98611111111097</c:v>
                </c:pt>
                <c:pt idx="13">
                  <c:v>531.125</c:v>
                </c:pt>
                <c:pt idx="14">
                  <c:v>521.70833333333337</c:v>
                </c:pt>
                <c:pt idx="15">
                  <c:v>486.15972222222223</c:v>
                </c:pt>
                <c:pt idx="16">
                  <c:v>472.88194444444451</c:v>
                </c:pt>
                <c:pt idx="17">
                  <c:v>451.88888888888886</c:v>
                </c:pt>
                <c:pt idx="18">
                  <c:v>387.02083333333331</c:v>
                </c:pt>
                <c:pt idx="19">
                  <c:v>319.4305555555556</c:v>
                </c:pt>
                <c:pt idx="20">
                  <c:v>250.01388888888889</c:v>
                </c:pt>
                <c:pt idx="21">
                  <c:v>183.88888888888891</c:v>
                </c:pt>
                <c:pt idx="22">
                  <c:v>162.15277777777777</c:v>
                </c:pt>
                <c:pt idx="23">
                  <c:v>125.76388888888887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ATC1340_NorthWestbound!$C$8:$C$31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ATC1340_NorthWestbound!$J$8:$J$31</c:f>
              <c:numCache>
                <c:formatCode>0</c:formatCode>
                <c:ptCount val="24"/>
                <c:pt idx="0">
                  <c:v>97.708333333333329</c:v>
                </c:pt>
                <c:pt idx="1">
                  <c:v>61.416666666666679</c:v>
                </c:pt>
                <c:pt idx="2">
                  <c:v>41.395833333333336</c:v>
                </c:pt>
                <c:pt idx="3">
                  <c:v>29.6875</c:v>
                </c:pt>
                <c:pt idx="4">
                  <c:v>21.909722222222225</c:v>
                </c:pt>
                <c:pt idx="5">
                  <c:v>31.173611111111114</c:v>
                </c:pt>
                <c:pt idx="6">
                  <c:v>49.958333333333336</c:v>
                </c:pt>
                <c:pt idx="7">
                  <c:v>68.875</c:v>
                </c:pt>
                <c:pt idx="8">
                  <c:v>116.40277777777779</c:v>
                </c:pt>
                <c:pt idx="9">
                  <c:v>189.33333333333329</c:v>
                </c:pt>
                <c:pt idx="10">
                  <c:v>326.97916666666663</c:v>
                </c:pt>
                <c:pt idx="11">
                  <c:v>434.27777777777783</c:v>
                </c:pt>
                <c:pt idx="12">
                  <c:v>497.90972222222223</c:v>
                </c:pt>
                <c:pt idx="13">
                  <c:v>498.60416666666674</c:v>
                </c:pt>
                <c:pt idx="14">
                  <c:v>464.11805555555549</c:v>
                </c:pt>
                <c:pt idx="15">
                  <c:v>452.8055555555556</c:v>
                </c:pt>
                <c:pt idx="16">
                  <c:v>404.25694444444451</c:v>
                </c:pt>
                <c:pt idx="17">
                  <c:v>331.74305555555554</c:v>
                </c:pt>
                <c:pt idx="18">
                  <c:v>314.86805555555554</c:v>
                </c:pt>
                <c:pt idx="19">
                  <c:v>254.89583333333334</c:v>
                </c:pt>
                <c:pt idx="20">
                  <c:v>214.27083333333334</c:v>
                </c:pt>
                <c:pt idx="21">
                  <c:v>145.21527777777777</c:v>
                </c:pt>
                <c:pt idx="22">
                  <c:v>112.65972222222223</c:v>
                </c:pt>
                <c:pt idx="23">
                  <c:v>74.298611111111114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350920"/>
        <c:axId val="399352488"/>
      </c:lineChart>
      <c:catAx>
        <c:axId val="399350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9352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352488"/>
        <c:scaling>
          <c:orientation val="minMax"/>
          <c:max val="1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93509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ATC1341_graphs!$G$83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ATC1341_graphs!$P$6:$V$6</c:f>
              <c:numCache>
                <c:formatCode>0</c:formatCode>
                <c:ptCount val="7"/>
                <c:pt idx="0">
                  <c:v>8326.675925925927</c:v>
                </c:pt>
                <c:pt idx="1">
                  <c:v>8498.7962962962956</c:v>
                </c:pt>
                <c:pt idx="2">
                  <c:v>8496.3574074074077</c:v>
                </c:pt>
                <c:pt idx="3">
                  <c:v>8699.1187500000015</c:v>
                </c:pt>
                <c:pt idx="4">
                  <c:v>9045.8645833333339</c:v>
                </c:pt>
                <c:pt idx="5">
                  <c:v>7286.9074074074088</c:v>
                </c:pt>
                <c:pt idx="6">
                  <c:v>5600.7777777777783</c:v>
                </c:pt>
              </c:numCache>
            </c:numRef>
          </c:val>
        </c:ser>
        <c:ser>
          <c:idx val="1"/>
          <c:order val="1"/>
          <c:tx>
            <c:strRef>
              <c:f>ATC1341_graphs!$I$83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ATC1341_graphs!$P$7:$V$7</c:f>
              <c:numCache>
                <c:formatCode>0</c:formatCode>
                <c:ptCount val="7"/>
                <c:pt idx="0">
                  <c:v>8436.2777777777774</c:v>
                </c:pt>
                <c:pt idx="1">
                  <c:v>8614.25</c:v>
                </c:pt>
                <c:pt idx="2">
                  <c:v>8531.3148148148139</c:v>
                </c:pt>
                <c:pt idx="3">
                  <c:v>8735.2541666666657</c:v>
                </c:pt>
                <c:pt idx="4">
                  <c:v>9208.5666666666675</c:v>
                </c:pt>
                <c:pt idx="5">
                  <c:v>7313.4722222222226</c:v>
                </c:pt>
                <c:pt idx="6">
                  <c:v>5501.2777777777792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ATC1341_graphs!$P$5:$V$5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ATC1341_graphs!$P$8:$V$8</c:f>
              <c:numCache>
                <c:formatCode>0</c:formatCode>
                <c:ptCount val="7"/>
                <c:pt idx="0">
                  <c:v>16762.953703703704</c:v>
                </c:pt>
                <c:pt idx="1">
                  <c:v>17113.046296296296</c:v>
                </c:pt>
                <c:pt idx="2">
                  <c:v>17027.672222222223</c:v>
                </c:pt>
                <c:pt idx="3">
                  <c:v>17434.372916666667</c:v>
                </c:pt>
                <c:pt idx="4">
                  <c:v>18254.431250000001</c:v>
                </c:pt>
                <c:pt idx="5">
                  <c:v>14600.379629629631</c:v>
                </c:pt>
                <c:pt idx="6">
                  <c:v>11102.055555555558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362288"/>
        <c:axId val="399356016"/>
      </c:barChart>
      <c:catAx>
        <c:axId val="39936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35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35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3622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ATC1341_graphs!$P$9:$AA$9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ATC1341_graphs!$P$12:$AA$12</c:f>
              <c:numCache>
                <c:formatCode>0</c:formatCode>
                <c:ptCount val="12"/>
                <c:pt idx="3">
                  <c:v>17760.433333333327</c:v>
                </c:pt>
                <c:pt idx="4">
                  <c:v>17752.066666666669</c:v>
                </c:pt>
                <c:pt idx="5">
                  <c:v>17033.066666666666</c:v>
                </c:pt>
                <c:pt idx="6">
                  <c:v>17191.933333333334</c:v>
                </c:pt>
                <c:pt idx="7">
                  <c:v>16609.18</c:v>
                </c:pt>
                <c:pt idx="8">
                  <c:v>17040.099999999999</c:v>
                </c:pt>
                <c:pt idx="9">
                  <c:v>17127.166666666664</c:v>
                </c:pt>
                <c:pt idx="10">
                  <c:v>17688.75</c:v>
                </c:pt>
                <c:pt idx="11">
                  <c:v>17543.333333333332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ATC1341_graphs!$P$10:$AA$10</c:f>
              <c:numCache>
                <c:formatCode>0</c:formatCode>
                <c:ptCount val="12"/>
                <c:pt idx="3">
                  <c:v>8786.5333333333328</c:v>
                </c:pt>
                <c:pt idx="4">
                  <c:v>8750.7000000000007</c:v>
                </c:pt>
                <c:pt idx="5">
                  <c:v>8456.1999999999989</c:v>
                </c:pt>
                <c:pt idx="6">
                  <c:v>8554.1333333333332</c:v>
                </c:pt>
                <c:pt idx="7">
                  <c:v>8345.65</c:v>
                </c:pt>
                <c:pt idx="8">
                  <c:v>8411.6999999999989</c:v>
                </c:pt>
                <c:pt idx="9">
                  <c:v>8523.25</c:v>
                </c:pt>
                <c:pt idx="10">
                  <c:v>8826.3000000000011</c:v>
                </c:pt>
                <c:pt idx="11">
                  <c:v>8861.3333333333321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ATC1341_graphs!$P$11:$AA$11</c:f>
              <c:numCache>
                <c:formatCode>0</c:formatCode>
                <c:ptCount val="12"/>
                <c:pt idx="3">
                  <c:v>8973.899999999996</c:v>
                </c:pt>
                <c:pt idx="4">
                  <c:v>9001.3666666666686</c:v>
                </c:pt>
                <c:pt idx="5">
                  <c:v>8576.866666666665</c:v>
                </c:pt>
                <c:pt idx="6">
                  <c:v>8637.8000000000011</c:v>
                </c:pt>
                <c:pt idx="7">
                  <c:v>8263.5300000000007</c:v>
                </c:pt>
                <c:pt idx="8">
                  <c:v>8628.4</c:v>
                </c:pt>
                <c:pt idx="9">
                  <c:v>8603.9166666666661</c:v>
                </c:pt>
                <c:pt idx="10">
                  <c:v>8862.4499999999989</c:v>
                </c:pt>
                <c:pt idx="11">
                  <c:v>8682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362680"/>
        <c:axId val="399357584"/>
      </c:lineChart>
      <c:catAx>
        <c:axId val="399362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35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3575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3626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ATC1341_graphs!$P$13:$Y$13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ATC1341_graphs!$P$16:$Y$16</c:f>
              <c:numCache>
                <c:formatCode>General</c:formatCode>
                <c:ptCount val="10"/>
                <c:pt idx="7" formatCode="0">
                  <c:v>16872.507097199999</c:v>
                </c:pt>
                <c:pt idx="8" formatCode="0">
                  <c:v>16943.550392599998</c:v>
                </c:pt>
                <c:pt idx="9" formatCode="0">
                  <c:v>17318.495277777773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ATC1341_graphs!$G$83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ATC1341_graphs!$P$13:$Y$13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ATC1341_graphs!$P$14:$Y$14</c:f>
              <c:numCache>
                <c:formatCode>0</c:formatCode>
                <c:ptCount val="10"/>
                <c:pt idx="7">
                  <c:v>8409.8461239999997</c:v>
                </c:pt>
                <c:pt idx="8">
                  <c:v>8474.256700599999</c:v>
                </c:pt>
                <c:pt idx="9">
                  <c:v>8613.3625925925917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ATC1341_graphs!$I$83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ATC1341_graphs!$P$13:$Y$13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ATC1341_graphs!$P$15:$Y$15</c:f>
              <c:numCache>
                <c:formatCode>0</c:formatCode>
                <c:ptCount val="10"/>
                <c:pt idx="7">
                  <c:v>8462.6609731999997</c:v>
                </c:pt>
                <c:pt idx="8">
                  <c:v>8469.2936919999993</c:v>
                </c:pt>
                <c:pt idx="9">
                  <c:v>8705.1326851851827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364248"/>
        <c:axId val="399365816"/>
      </c:lineChart>
      <c:catAx>
        <c:axId val="399364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365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3658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3642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ATC1341_Northbound!$C$8:$C$31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ATC1341_Northbound!$L$8:$L$31</c:f>
              <c:numCache>
                <c:formatCode>0</c:formatCode>
                <c:ptCount val="24"/>
                <c:pt idx="0">
                  <c:v>57.645555555555561</c:v>
                </c:pt>
                <c:pt idx="1">
                  <c:v>32.567638888888887</c:v>
                </c:pt>
                <c:pt idx="2">
                  <c:v>24.423379629629629</c:v>
                </c:pt>
                <c:pt idx="3">
                  <c:v>22.298888888888889</c:v>
                </c:pt>
                <c:pt idx="4">
                  <c:v>31.169120370370365</c:v>
                </c:pt>
                <c:pt idx="5">
                  <c:v>85.623287037037045</c:v>
                </c:pt>
                <c:pt idx="6">
                  <c:v>206.22930555555553</c:v>
                </c:pt>
                <c:pt idx="7">
                  <c:v>481.56587962962959</c:v>
                </c:pt>
                <c:pt idx="8">
                  <c:v>596.83500000000004</c:v>
                </c:pt>
                <c:pt idx="9">
                  <c:v>525.93111111111102</c:v>
                </c:pt>
                <c:pt idx="10">
                  <c:v>488.37574074074075</c:v>
                </c:pt>
                <c:pt idx="11">
                  <c:v>511.82458333333335</c:v>
                </c:pt>
                <c:pt idx="12">
                  <c:v>559.49962962962968</c:v>
                </c:pt>
                <c:pt idx="13">
                  <c:v>570.56069444444449</c:v>
                </c:pt>
                <c:pt idx="14">
                  <c:v>574.89995370370366</c:v>
                </c:pt>
                <c:pt idx="15">
                  <c:v>611.71962962962971</c:v>
                </c:pt>
                <c:pt idx="16">
                  <c:v>652.3720370370371</c:v>
                </c:pt>
                <c:pt idx="17">
                  <c:v>643.83458333333328</c:v>
                </c:pt>
                <c:pt idx="18">
                  <c:v>552.30143518518526</c:v>
                </c:pt>
                <c:pt idx="19">
                  <c:v>427.47087962962962</c:v>
                </c:pt>
                <c:pt idx="20">
                  <c:v>319.91787037037039</c:v>
                </c:pt>
                <c:pt idx="21">
                  <c:v>311.75587962962965</c:v>
                </c:pt>
                <c:pt idx="22">
                  <c:v>203.91842592592593</c:v>
                </c:pt>
                <c:pt idx="23">
                  <c:v>120.62208333333334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ATC1341_Northbound!$C$8:$C$31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ATC1341_Northbound!$I$8:$I$31</c:f>
              <c:numCache>
                <c:formatCode>0</c:formatCode>
                <c:ptCount val="24"/>
                <c:pt idx="0">
                  <c:v>126.19444444444444</c:v>
                </c:pt>
                <c:pt idx="1">
                  <c:v>79.407407407407419</c:v>
                </c:pt>
                <c:pt idx="2">
                  <c:v>47.768518518518519</c:v>
                </c:pt>
                <c:pt idx="3">
                  <c:v>33.18518518518519</c:v>
                </c:pt>
                <c:pt idx="4">
                  <c:v>30.787037037037042</c:v>
                </c:pt>
                <c:pt idx="5">
                  <c:v>43.00925925925926</c:v>
                </c:pt>
                <c:pt idx="6">
                  <c:v>84.907407407407405</c:v>
                </c:pt>
                <c:pt idx="7">
                  <c:v>163.77777777777774</c:v>
                </c:pt>
                <c:pt idx="8">
                  <c:v>280.52777777777777</c:v>
                </c:pt>
                <c:pt idx="9">
                  <c:v>442.05555555555549</c:v>
                </c:pt>
                <c:pt idx="10">
                  <c:v>542.53703703703707</c:v>
                </c:pt>
                <c:pt idx="11">
                  <c:v>601.14814814814827</c:v>
                </c:pt>
                <c:pt idx="12">
                  <c:v>627.5462962962963</c:v>
                </c:pt>
                <c:pt idx="13">
                  <c:v>592.56481481481489</c:v>
                </c:pt>
                <c:pt idx="14">
                  <c:v>558.0462962962963</c:v>
                </c:pt>
                <c:pt idx="15">
                  <c:v>530.78703703703707</c:v>
                </c:pt>
                <c:pt idx="16">
                  <c:v>455.2037037037037</c:v>
                </c:pt>
                <c:pt idx="17">
                  <c:v>427.91666666666674</c:v>
                </c:pt>
                <c:pt idx="18">
                  <c:v>399.05555555555554</c:v>
                </c:pt>
                <c:pt idx="19">
                  <c:v>340.55555555555554</c:v>
                </c:pt>
                <c:pt idx="20">
                  <c:v>256.27777777777777</c:v>
                </c:pt>
                <c:pt idx="21">
                  <c:v>279.41666666666669</c:v>
                </c:pt>
                <c:pt idx="22">
                  <c:v>191.17592592592592</c:v>
                </c:pt>
                <c:pt idx="23">
                  <c:v>153.05555555555554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ATC1341_Northbound!$C$8:$C$31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ATC1341_Northbound!$J$8:$J$31</c:f>
              <c:numCache>
                <c:formatCode>0</c:formatCode>
                <c:ptCount val="24"/>
                <c:pt idx="0">
                  <c:v>113.59259259259258</c:v>
                </c:pt>
                <c:pt idx="1">
                  <c:v>75.388888888888886</c:v>
                </c:pt>
                <c:pt idx="2">
                  <c:v>48.638888888888886</c:v>
                </c:pt>
                <c:pt idx="3">
                  <c:v>37.703703703703702</c:v>
                </c:pt>
                <c:pt idx="4">
                  <c:v>29.787037037037042</c:v>
                </c:pt>
                <c:pt idx="5">
                  <c:v>36.962962962962962</c:v>
                </c:pt>
                <c:pt idx="6">
                  <c:v>50.666666666666664</c:v>
                </c:pt>
                <c:pt idx="7">
                  <c:v>79.435185185185176</c:v>
                </c:pt>
                <c:pt idx="8">
                  <c:v>111.16666666666669</c:v>
                </c:pt>
                <c:pt idx="9">
                  <c:v>218.31481481481484</c:v>
                </c:pt>
                <c:pt idx="10">
                  <c:v>369.94444444444451</c:v>
                </c:pt>
                <c:pt idx="11">
                  <c:v>475.70370370370375</c:v>
                </c:pt>
                <c:pt idx="12">
                  <c:v>504.83333333333331</c:v>
                </c:pt>
                <c:pt idx="13">
                  <c:v>524.60185185185173</c:v>
                </c:pt>
                <c:pt idx="14">
                  <c:v>488.15740740740745</c:v>
                </c:pt>
                <c:pt idx="15">
                  <c:v>502.23148148148152</c:v>
                </c:pt>
                <c:pt idx="16">
                  <c:v>403.71296296296293</c:v>
                </c:pt>
                <c:pt idx="17">
                  <c:v>304.32407407407408</c:v>
                </c:pt>
                <c:pt idx="18">
                  <c:v>307.91666666666669</c:v>
                </c:pt>
                <c:pt idx="19">
                  <c:v>263.62037037037038</c:v>
                </c:pt>
                <c:pt idx="20">
                  <c:v>205.2314814814815</c:v>
                </c:pt>
                <c:pt idx="21">
                  <c:v>251.21296296296299</c:v>
                </c:pt>
                <c:pt idx="22">
                  <c:v>122.12037037037038</c:v>
                </c:pt>
                <c:pt idx="23">
                  <c:v>75.509259259259252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682096"/>
        <c:axId val="577291944"/>
      </c:lineChart>
      <c:catAx>
        <c:axId val="57468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729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291944"/>
        <c:scaling>
          <c:orientation val="minMax"/>
          <c:max val="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46820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ATC1341_Southbound!$C$8:$C$31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ATC1341_Southbound!$L$8:$L$31</c:f>
              <c:numCache>
                <c:formatCode>0</c:formatCode>
                <c:ptCount val="24"/>
                <c:pt idx="0">
                  <c:v>44.290555555555549</c:v>
                </c:pt>
                <c:pt idx="1">
                  <c:v>29.947546296296299</c:v>
                </c:pt>
                <c:pt idx="2">
                  <c:v>32.865462962962958</c:v>
                </c:pt>
                <c:pt idx="3">
                  <c:v>27.550972222222221</c:v>
                </c:pt>
                <c:pt idx="4">
                  <c:v>37.641574074074072</c:v>
                </c:pt>
                <c:pt idx="5">
                  <c:v>115.72337962962963</c:v>
                </c:pt>
                <c:pt idx="6">
                  <c:v>342.7749074074074</c:v>
                </c:pt>
                <c:pt idx="7">
                  <c:v>549.47736111111112</c:v>
                </c:pt>
                <c:pt idx="8">
                  <c:v>541.88504629629642</c:v>
                </c:pt>
                <c:pt idx="9">
                  <c:v>510.48717592592595</c:v>
                </c:pt>
                <c:pt idx="10">
                  <c:v>500.62981481481484</c:v>
                </c:pt>
                <c:pt idx="11">
                  <c:v>546.47222222222229</c:v>
                </c:pt>
                <c:pt idx="12">
                  <c:v>605.82004629629625</c:v>
                </c:pt>
                <c:pt idx="13">
                  <c:v>561.81087962962954</c:v>
                </c:pt>
                <c:pt idx="14">
                  <c:v>562.59833333333336</c:v>
                </c:pt>
                <c:pt idx="15">
                  <c:v>592.24171296296299</c:v>
                </c:pt>
                <c:pt idx="16">
                  <c:v>690.34393518518516</c:v>
                </c:pt>
                <c:pt idx="17">
                  <c:v>733.65634259259264</c:v>
                </c:pt>
                <c:pt idx="18">
                  <c:v>542.77731481481476</c:v>
                </c:pt>
                <c:pt idx="19">
                  <c:v>387.79060185185187</c:v>
                </c:pt>
                <c:pt idx="20">
                  <c:v>280.33837962962963</c:v>
                </c:pt>
                <c:pt idx="21">
                  <c:v>218.21273148148148</c:v>
                </c:pt>
                <c:pt idx="22">
                  <c:v>160.00023148148151</c:v>
                </c:pt>
                <c:pt idx="23">
                  <c:v>89.796157407407406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ATC1341_Southbound!$C$8:$C$31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ATC1341_Southbound!$I$8:$I$31</c:f>
              <c:numCache>
                <c:formatCode>0</c:formatCode>
                <c:ptCount val="24"/>
                <c:pt idx="0">
                  <c:v>89.537037037037038</c:v>
                </c:pt>
                <c:pt idx="1">
                  <c:v>59.564814814814817</c:v>
                </c:pt>
                <c:pt idx="2">
                  <c:v>48.157407407407412</c:v>
                </c:pt>
                <c:pt idx="3">
                  <c:v>33.777777777777779</c:v>
                </c:pt>
                <c:pt idx="4">
                  <c:v>33.898148148148145</c:v>
                </c:pt>
                <c:pt idx="5">
                  <c:v>63.31481481481481</c:v>
                </c:pt>
                <c:pt idx="6">
                  <c:v>93.194444444444443</c:v>
                </c:pt>
                <c:pt idx="7">
                  <c:v>155.02777777777777</c:v>
                </c:pt>
                <c:pt idx="8">
                  <c:v>304.11111111111109</c:v>
                </c:pt>
                <c:pt idx="9">
                  <c:v>429.96296296296299</c:v>
                </c:pt>
                <c:pt idx="10">
                  <c:v>536.69444444444446</c:v>
                </c:pt>
                <c:pt idx="11">
                  <c:v>636.28703703703695</c:v>
                </c:pt>
                <c:pt idx="12">
                  <c:v>662.05555555555554</c:v>
                </c:pt>
                <c:pt idx="13">
                  <c:v>617.16666666666663</c:v>
                </c:pt>
                <c:pt idx="14">
                  <c:v>572.62037037037032</c:v>
                </c:pt>
                <c:pt idx="15">
                  <c:v>525.03703703703707</c:v>
                </c:pt>
                <c:pt idx="16">
                  <c:v>501.88888888888891</c:v>
                </c:pt>
                <c:pt idx="17">
                  <c:v>498.90740740740733</c:v>
                </c:pt>
                <c:pt idx="18">
                  <c:v>408.28703703703701</c:v>
                </c:pt>
                <c:pt idx="19">
                  <c:v>321.62962962962962</c:v>
                </c:pt>
                <c:pt idx="20">
                  <c:v>242.36111111111111</c:v>
                </c:pt>
                <c:pt idx="21">
                  <c:v>197.71296296296293</c:v>
                </c:pt>
                <c:pt idx="22">
                  <c:v>158.43518518518516</c:v>
                </c:pt>
                <c:pt idx="23">
                  <c:v>123.84259259259261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ATC1341_Southbound!$C$8:$C$31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ATC1341_Southbound!$J$8:$J$31</c:f>
              <c:numCache>
                <c:formatCode>0</c:formatCode>
                <c:ptCount val="24"/>
                <c:pt idx="0">
                  <c:v>95.555555555555557</c:v>
                </c:pt>
                <c:pt idx="1">
                  <c:v>61.092592592592595</c:v>
                </c:pt>
                <c:pt idx="2">
                  <c:v>41.287037037037038</c:v>
                </c:pt>
                <c:pt idx="3">
                  <c:v>32.25</c:v>
                </c:pt>
                <c:pt idx="4">
                  <c:v>30.435185185185187</c:v>
                </c:pt>
                <c:pt idx="5">
                  <c:v>46.231481481481481</c:v>
                </c:pt>
                <c:pt idx="6">
                  <c:v>53.953703703703702</c:v>
                </c:pt>
                <c:pt idx="7">
                  <c:v>79.18518518518519</c:v>
                </c:pt>
                <c:pt idx="8">
                  <c:v>120.07407407407406</c:v>
                </c:pt>
                <c:pt idx="9">
                  <c:v>235.25</c:v>
                </c:pt>
                <c:pt idx="10">
                  <c:v>363.49074074074076</c:v>
                </c:pt>
                <c:pt idx="11">
                  <c:v>468.4537037037037</c:v>
                </c:pt>
                <c:pt idx="12">
                  <c:v>562.5462962962963</c:v>
                </c:pt>
                <c:pt idx="13">
                  <c:v>537.30555555555554</c:v>
                </c:pt>
                <c:pt idx="14">
                  <c:v>508.93518518518511</c:v>
                </c:pt>
                <c:pt idx="15">
                  <c:v>451.98148148148152</c:v>
                </c:pt>
                <c:pt idx="16">
                  <c:v>412.48148148148152</c:v>
                </c:pt>
                <c:pt idx="17">
                  <c:v>354.50925925925935</c:v>
                </c:pt>
                <c:pt idx="18">
                  <c:v>309.5462962962963</c:v>
                </c:pt>
                <c:pt idx="19">
                  <c:v>236.62037037037032</c:v>
                </c:pt>
                <c:pt idx="20">
                  <c:v>193.91666666666666</c:v>
                </c:pt>
                <c:pt idx="21">
                  <c:v>156</c:v>
                </c:pt>
                <c:pt idx="22">
                  <c:v>94.194444444444457</c:v>
                </c:pt>
                <c:pt idx="23">
                  <c:v>55.981481481481488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7284496"/>
        <c:axId val="577290768"/>
      </c:lineChart>
      <c:catAx>
        <c:axId val="57728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729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290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72844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ATC1410_graphs!$G$83</c:f>
              <c:strCache>
                <c:ptCount val="1"/>
                <c:pt idx="0">
                  <c:v>East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ATC1410_graphs!$P$6:$V$6</c:f>
              <c:numCache>
                <c:formatCode>0</c:formatCode>
                <c:ptCount val="7"/>
                <c:pt idx="0">
                  <c:v>20611.035714285717</c:v>
                </c:pt>
                <c:pt idx="1">
                  <c:v>20057.3125</c:v>
                </c:pt>
                <c:pt idx="2">
                  <c:v>19655.952083333337</c:v>
                </c:pt>
                <c:pt idx="3">
                  <c:v>19658.504166666669</c:v>
                </c:pt>
                <c:pt idx="4">
                  <c:v>21399.866666666665</c:v>
                </c:pt>
                <c:pt idx="5">
                  <c:v>21441.071428571431</c:v>
                </c:pt>
                <c:pt idx="6">
                  <c:v>19865.535714285714</c:v>
                </c:pt>
              </c:numCache>
            </c:numRef>
          </c:val>
        </c:ser>
        <c:ser>
          <c:idx val="1"/>
          <c:order val="1"/>
          <c:tx>
            <c:strRef>
              <c:f>ATC1410_graphs!$I$83</c:f>
              <c:strCache>
                <c:ptCount val="1"/>
                <c:pt idx="0">
                  <c:v>West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ATC1410_graphs!$P$7:$V$7</c:f>
              <c:numCache>
                <c:formatCode>0</c:formatCode>
                <c:ptCount val="7"/>
                <c:pt idx="0">
                  <c:v>28771.833333333336</c:v>
                </c:pt>
                <c:pt idx="1">
                  <c:v>28888.541666666657</c:v>
                </c:pt>
                <c:pt idx="2">
                  <c:v>29158.416666666668</c:v>
                </c:pt>
                <c:pt idx="3">
                  <c:v>29452.108333333334</c:v>
                </c:pt>
                <c:pt idx="4">
                  <c:v>30356.280952380956</c:v>
                </c:pt>
                <c:pt idx="5">
                  <c:v>27020.238095238092</c:v>
                </c:pt>
                <c:pt idx="6">
                  <c:v>24560.214285714283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ATC1410_graphs!$P$5:$V$5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ATC1410_graphs!$P$8:$V$8</c:f>
              <c:numCache>
                <c:formatCode>0</c:formatCode>
                <c:ptCount val="7"/>
                <c:pt idx="0">
                  <c:v>49382.869047619053</c:v>
                </c:pt>
                <c:pt idx="1">
                  <c:v>48945.854166666657</c:v>
                </c:pt>
                <c:pt idx="2">
                  <c:v>48814.368750000009</c:v>
                </c:pt>
                <c:pt idx="3">
                  <c:v>49110.612500000003</c:v>
                </c:pt>
                <c:pt idx="4">
                  <c:v>51756.147619047624</c:v>
                </c:pt>
                <c:pt idx="5">
                  <c:v>48461.309523809527</c:v>
                </c:pt>
                <c:pt idx="6">
                  <c:v>44425.75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7287240"/>
        <c:axId val="577284104"/>
      </c:barChart>
      <c:catAx>
        <c:axId val="577287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284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284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2872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ATC1410_graphs!$P$9:$AA$9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ATC1410_graphs!$P$12:$AA$12</c:f>
              <c:numCache>
                <c:formatCode>0</c:formatCode>
                <c:ptCount val="12"/>
                <c:pt idx="0">
                  <c:v>49563.733333333337</c:v>
                </c:pt>
                <c:pt idx="1">
                  <c:v>48947.133333333331</c:v>
                </c:pt>
                <c:pt idx="2">
                  <c:v>50663.586666666655</c:v>
                </c:pt>
                <c:pt idx="3">
                  <c:v>52032</c:v>
                </c:pt>
                <c:pt idx="4">
                  <c:v>53106.1</c:v>
                </c:pt>
                <c:pt idx="6">
                  <c:v>49258.399999999994</c:v>
                </c:pt>
                <c:pt idx="7">
                  <c:v>48293.806666666671</c:v>
                </c:pt>
                <c:pt idx="8">
                  <c:v>41205.333333333343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ATC1410_graphs!$P$10:$AA$10</c:f>
              <c:numCache>
                <c:formatCode>0</c:formatCode>
                <c:ptCount val="12"/>
                <c:pt idx="0">
                  <c:v>20345.300000000003</c:v>
                </c:pt>
                <c:pt idx="1">
                  <c:v>20520.933333333331</c:v>
                </c:pt>
                <c:pt idx="2">
                  <c:v>20742.679999999997</c:v>
                </c:pt>
                <c:pt idx="3">
                  <c:v>21571.3</c:v>
                </c:pt>
                <c:pt idx="4">
                  <c:v>22228.666666666668</c:v>
                </c:pt>
                <c:pt idx="6">
                  <c:v>19285.599999999999</c:v>
                </c:pt>
                <c:pt idx="7">
                  <c:v>19457.213333333333</c:v>
                </c:pt>
                <c:pt idx="8">
                  <c:v>16097.333333333336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ATC1410_graphs!$P$11:$AA$11</c:f>
              <c:numCache>
                <c:formatCode>0</c:formatCode>
                <c:ptCount val="12"/>
                <c:pt idx="0">
                  <c:v>29218.433333333334</c:v>
                </c:pt>
                <c:pt idx="1">
                  <c:v>28426.200000000004</c:v>
                </c:pt>
                <c:pt idx="2">
                  <c:v>29920.906666666659</c:v>
                </c:pt>
                <c:pt idx="3">
                  <c:v>30460.699999999997</c:v>
                </c:pt>
                <c:pt idx="4">
                  <c:v>30877.433333333331</c:v>
                </c:pt>
                <c:pt idx="6">
                  <c:v>29972.799999999999</c:v>
                </c:pt>
                <c:pt idx="7">
                  <c:v>28836.593333333338</c:v>
                </c:pt>
                <c:pt idx="8">
                  <c:v>25108.000000000004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292336"/>
        <c:axId val="577284888"/>
      </c:lineChart>
      <c:catAx>
        <c:axId val="57729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284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2848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2923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ATC1410_graphs!$P$13:$Y$13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ATC1410_graphs!$P$16:$Y$16</c:f>
              <c:numCache>
                <c:formatCode>General</c:formatCode>
                <c:ptCount val="10"/>
                <c:pt idx="7" formatCode="0">
                  <c:v>50878.725027600005</c:v>
                </c:pt>
                <c:pt idx="8" formatCode="0">
                  <c:v>51664.740526999994</c:v>
                </c:pt>
                <c:pt idx="9" formatCode="0">
                  <c:v>49601.970416666671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ATC1410_graphs!$G$83</c:f>
              <c:strCache>
                <c:ptCount val="1"/>
                <c:pt idx="0">
                  <c:v>East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ATC1410_graphs!$P$13:$Y$13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ATC1410_graphs!$P$14:$Y$14</c:f>
              <c:numCache>
                <c:formatCode>0</c:formatCode>
                <c:ptCount val="10"/>
                <c:pt idx="7">
                  <c:v>21170.746948400003</c:v>
                </c:pt>
                <c:pt idx="8">
                  <c:v>21646.249707399998</c:v>
                </c:pt>
                <c:pt idx="9">
                  <c:v>20276.534226190477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ATC1410_graphs!$I$83</c:f>
              <c:strCache>
                <c:ptCount val="1"/>
                <c:pt idx="0">
                  <c:v>West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ATC1410_graphs!$P$13:$Y$13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ATC1410_graphs!$P$15:$Y$15</c:f>
              <c:numCache>
                <c:formatCode>0</c:formatCode>
                <c:ptCount val="10"/>
                <c:pt idx="7" formatCode="General">
                  <c:v>29707.978079200002</c:v>
                </c:pt>
                <c:pt idx="8" formatCode="General">
                  <c:v>30018.490819599996</c:v>
                </c:pt>
                <c:pt idx="9">
                  <c:v>29325.436190476194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286064"/>
        <c:axId val="577282144"/>
      </c:lineChart>
      <c:catAx>
        <c:axId val="57728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28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282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2860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ATC1410_Eastbound!$C$8:$C$31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ATC1410_Eastbound!$L$8:$L$31</c:f>
              <c:numCache>
                <c:formatCode>0</c:formatCode>
                <c:ptCount val="24"/>
                <c:pt idx="0">
                  <c:v>296.84017857142862</c:v>
                </c:pt>
                <c:pt idx="1">
                  <c:v>187.3877976190476</c:v>
                </c:pt>
                <c:pt idx="2">
                  <c:v>150.97297619047617</c:v>
                </c:pt>
                <c:pt idx="3">
                  <c:v>139.20511904761906</c:v>
                </c:pt>
                <c:pt idx="4">
                  <c:v>192.94827380952381</c:v>
                </c:pt>
                <c:pt idx="5">
                  <c:v>513.22749999999996</c:v>
                </c:pt>
                <c:pt idx="6">
                  <c:v>1331.4103571428573</c:v>
                </c:pt>
                <c:pt idx="7">
                  <c:v>1194.7653571428571</c:v>
                </c:pt>
                <c:pt idx="8">
                  <c:v>1146.3822619047619</c:v>
                </c:pt>
                <c:pt idx="9">
                  <c:v>1207.1850595238097</c:v>
                </c:pt>
                <c:pt idx="10">
                  <c:v>1228.908095238095</c:v>
                </c:pt>
                <c:pt idx="11">
                  <c:v>1195.8069642857142</c:v>
                </c:pt>
                <c:pt idx="12">
                  <c:v>1153.7786904761904</c:v>
                </c:pt>
                <c:pt idx="13">
                  <c:v>1067.0736904761904</c:v>
                </c:pt>
                <c:pt idx="14">
                  <c:v>1102.9210119047618</c:v>
                </c:pt>
                <c:pt idx="15">
                  <c:v>1098.0541666666666</c:v>
                </c:pt>
                <c:pt idx="16">
                  <c:v>1017.1982142857144</c:v>
                </c:pt>
                <c:pt idx="17">
                  <c:v>968.05874999999992</c:v>
                </c:pt>
                <c:pt idx="18">
                  <c:v>1072.6819047619049</c:v>
                </c:pt>
                <c:pt idx="19">
                  <c:v>1141.9656547619047</c:v>
                </c:pt>
                <c:pt idx="20">
                  <c:v>977.7075000000001</c:v>
                </c:pt>
                <c:pt idx="21">
                  <c:v>746.02369047619061</c:v>
                </c:pt>
                <c:pt idx="22">
                  <c:v>655.74708333333331</c:v>
                </c:pt>
                <c:pt idx="23">
                  <c:v>490.28392857142865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ATC1410_Eastbound!$C$8:$C$31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ATC1410_Eastbound!$I$8:$I$31</c:f>
              <c:numCache>
                <c:formatCode>0</c:formatCode>
                <c:ptCount val="24"/>
                <c:pt idx="0">
                  <c:v>531.75</c:v>
                </c:pt>
                <c:pt idx="1">
                  <c:v>386.80952380952385</c:v>
                </c:pt>
                <c:pt idx="2">
                  <c:v>301.33333333333331</c:v>
                </c:pt>
                <c:pt idx="3">
                  <c:v>260.1904761904762</c:v>
                </c:pt>
                <c:pt idx="4">
                  <c:v>249.45238095238096</c:v>
                </c:pt>
                <c:pt idx="5">
                  <c:v>303.20238095238102</c:v>
                </c:pt>
                <c:pt idx="6">
                  <c:v>575.98809523809518</c:v>
                </c:pt>
                <c:pt idx="7">
                  <c:v>797.57142857142856</c:v>
                </c:pt>
                <c:pt idx="8">
                  <c:v>973.19047619047626</c:v>
                </c:pt>
                <c:pt idx="9">
                  <c:v>1113.6428571428571</c:v>
                </c:pt>
                <c:pt idx="10">
                  <c:v>1154.5119047619048</c:v>
                </c:pt>
                <c:pt idx="11">
                  <c:v>1195.7857142857142</c:v>
                </c:pt>
                <c:pt idx="12">
                  <c:v>1229.9285714285713</c:v>
                </c:pt>
                <c:pt idx="13">
                  <c:v>1235.0238095238096</c:v>
                </c:pt>
                <c:pt idx="14">
                  <c:v>1206.7142857142858</c:v>
                </c:pt>
                <c:pt idx="15">
                  <c:v>1238.8809523809525</c:v>
                </c:pt>
                <c:pt idx="16">
                  <c:v>1249.4285714285713</c:v>
                </c:pt>
                <c:pt idx="17">
                  <c:v>1227.8214285714287</c:v>
                </c:pt>
                <c:pt idx="18">
                  <c:v>1285.6428571428571</c:v>
                </c:pt>
                <c:pt idx="19">
                  <c:v>1252.9166666666667</c:v>
                </c:pt>
                <c:pt idx="20">
                  <c:v>1073.2261904761904</c:v>
                </c:pt>
                <c:pt idx="21">
                  <c:v>912.39285714285711</c:v>
                </c:pt>
                <c:pt idx="22">
                  <c:v>885.38095238095229</c:v>
                </c:pt>
                <c:pt idx="23">
                  <c:v>800.28571428571433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ATC1410_Eastbound!$C$8:$C$31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ATC1410_Eastbound!$J$8:$J$31</c:f>
              <c:numCache>
                <c:formatCode>0</c:formatCode>
                <c:ptCount val="24"/>
                <c:pt idx="0">
                  <c:v>682.14285714285711</c:v>
                </c:pt>
                <c:pt idx="1">
                  <c:v>485.21428571428572</c:v>
                </c:pt>
                <c:pt idx="2">
                  <c:v>377.64285714285717</c:v>
                </c:pt>
                <c:pt idx="3">
                  <c:v>332</c:v>
                </c:pt>
                <c:pt idx="4">
                  <c:v>276.82142857142856</c:v>
                </c:pt>
                <c:pt idx="5">
                  <c:v>315.25</c:v>
                </c:pt>
                <c:pt idx="6">
                  <c:v>424.82142857142856</c:v>
                </c:pt>
                <c:pt idx="7">
                  <c:v>549.60714285714289</c:v>
                </c:pt>
                <c:pt idx="8">
                  <c:v>603.07142857142856</c:v>
                </c:pt>
                <c:pt idx="9">
                  <c:v>867.85714285714289</c:v>
                </c:pt>
                <c:pt idx="10">
                  <c:v>1045.6428571428571</c:v>
                </c:pt>
                <c:pt idx="11">
                  <c:v>1240.5357142857142</c:v>
                </c:pt>
                <c:pt idx="12">
                  <c:v>1277.3928571428571</c:v>
                </c:pt>
                <c:pt idx="13">
                  <c:v>1273.0714285714287</c:v>
                </c:pt>
                <c:pt idx="14">
                  <c:v>1223.2857142857142</c:v>
                </c:pt>
                <c:pt idx="15">
                  <c:v>1212.6428571428571</c:v>
                </c:pt>
                <c:pt idx="16">
                  <c:v>1176.2142857142858</c:v>
                </c:pt>
                <c:pt idx="17">
                  <c:v>1181.9285714285713</c:v>
                </c:pt>
                <c:pt idx="18">
                  <c:v>1243.1071428571429</c:v>
                </c:pt>
                <c:pt idx="19">
                  <c:v>1147.4285714285713</c:v>
                </c:pt>
                <c:pt idx="20">
                  <c:v>981.53571428571433</c:v>
                </c:pt>
                <c:pt idx="21">
                  <c:v>770.85714285714289</c:v>
                </c:pt>
                <c:pt idx="22">
                  <c:v>658.78571428571433</c:v>
                </c:pt>
                <c:pt idx="23">
                  <c:v>518.67857142857144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7282536"/>
        <c:axId val="577282928"/>
      </c:lineChart>
      <c:catAx>
        <c:axId val="577282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728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282928"/>
        <c:scaling>
          <c:orientation val="minMax"/>
          <c:max val="2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72825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ATC1112_graphs!$G$83</c:f>
              <c:strCache>
                <c:ptCount val="1"/>
                <c:pt idx="0">
                  <c:v>East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ATC1112_graphs!$P$6:$V$6</c:f>
              <c:numCache>
                <c:formatCode>0</c:formatCode>
                <c:ptCount val="7"/>
                <c:pt idx="0">
                  <c:v>7721.125</c:v>
                </c:pt>
                <c:pt idx="1">
                  <c:v>7935.2499999999991</c:v>
                </c:pt>
                <c:pt idx="2">
                  <c:v>7797.5</c:v>
                </c:pt>
                <c:pt idx="3">
                  <c:v>7874.9166666666661</c:v>
                </c:pt>
                <c:pt idx="4">
                  <c:v>7763.8750000000009</c:v>
                </c:pt>
                <c:pt idx="5">
                  <c:v>5469</c:v>
                </c:pt>
                <c:pt idx="6">
                  <c:v>4134.541666666667</c:v>
                </c:pt>
              </c:numCache>
            </c:numRef>
          </c:val>
        </c:ser>
        <c:ser>
          <c:idx val="1"/>
          <c:order val="1"/>
          <c:tx>
            <c:strRef>
              <c:f>ATC1112_graphs!$I$83</c:f>
              <c:strCache>
                <c:ptCount val="1"/>
                <c:pt idx="0">
                  <c:v>West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ATC1112_graphs!$P$7:$V$7</c:f>
              <c:numCache>
                <c:formatCode>0</c:formatCode>
                <c:ptCount val="7"/>
                <c:pt idx="0">
                  <c:v>7108.2083333333348</c:v>
                </c:pt>
                <c:pt idx="1">
                  <c:v>7335.75</c:v>
                </c:pt>
                <c:pt idx="2">
                  <c:v>7461.625</c:v>
                </c:pt>
                <c:pt idx="3">
                  <c:v>7538.4999999999991</c:v>
                </c:pt>
                <c:pt idx="4">
                  <c:v>7466.2083333333339</c:v>
                </c:pt>
                <c:pt idx="5">
                  <c:v>5401.5833333333321</c:v>
                </c:pt>
                <c:pt idx="6">
                  <c:v>4072.625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ATC1112_graphs!$P$5:$V$5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ATC1112_graphs!$P$8:$V$8</c:f>
              <c:numCache>
                <c:formatCode>0</c:formatCode>
                <c:ptCount val="7"/>
                <c:pt idx="0">
                  <c:v>14829.333333333336</c:v>
                </c:pt>
                <c:pt idx="1">
                  <c:v>15271</c:v>
                </c:pt>
                <c:pt idx="2">
                  <c:v>15259.125</c:v>
                </c:pt>
                <c:pt idx="3">
                  <c:v>15413.416666666664</c:v>
                </c:pt>
                <c:pt idx="4">
                  <c:v>15230.083333333336</c:v>
                </c:pt>
                <c:pt idx="5">
                  <c:v>10870.583333333332</c:v>
                </c:pt>
                <c:pt idx="6">
                  <c:v>8207.1666666666679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068600"/>
        <c:axId val="379069776"/>
      </c:barChart>
      <c:catAx>
        <c:axId val="379068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06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069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0686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ATC1410_Westbound!$C$8:$C$31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ATC1410_Westbound!$L$8:$L$31</c:f>
              <c:numCache>
                <c:formatCode>0</c:formatCode>
                <c:ptCount val="24"/>
                <c:pt idx="0">
                  <c:v>398.9908928571428</c:v>
                </c:pt>
                <c:pt idx="1">
                  <c:v>248.52077380952377</c:v>
                </c:pt>
                <c:pt idx="2">
                  <c:v>198.34226190476187</c:v>
                </c:pt>
                <c:pt idx="3">
                  <c:v>175.60398809523809</c:v>
                </c:pt>
                <c:pt idx="4">
                  <c:v>216.14440476190475</c:v>
                </c:pt>
                <c:pt idx="5">
                  <c:v>475.66047619047612</c:v>
                </c:pt>
                <c:pt idx="6">
                  <c:v>1380.7211309523811</c:v>
                </c:pt>
                <c:pt idx="7">
                  <c:v>1942.7631547619051</c:v>
                </c:pt>
                <c:pt idx="8">
                  <c:v>1803.1491071428568</c:v>
                </c:pt>
                <c:pt idx="9">
                  <c:v>1599.2443452380953</c:v>
                </c:pt>
                <c:pt idx="10">
                  <c:v>1518.680773809524</c:v>
                </c:pt>
                <c:pt idx="11">
                  <c:v>1575.5925</c:v>
                </c:pt>
                <c:pt idx="12">
                  <c:v>1627.4554166666669</c:v>
                </c:pt>
                <c:pt idx="13">
                  <c:v>1647.2850595238094</c:v>
                </c:pt>
                <c:pt idx="14">
                  <c:v>1712.9561904761904</c:v>
                </c:pt>
                <c:pt idx="15">
                  <c:v>1810.9154761904763</c:v>
                </c:pt>
                <c:pt idx="16">
                  <c:v>1787.2144047619047</c:v>
                </c:pt>
                <c:pt idx="17">
                  <c:v>1721.4933928571431</c:v>
                </c:pt>
                <c:pt idx="18">
                  <c:v>1678.0769047619046</c:v>
                </c:pt>
                <c:pt idx="19">
                  <c:v>1507.3056547619049</c:v>
                </c:pt>
                <c:pt idx="20">
                  <c:v>1310.4692857142859</c:v>
                </c:pt>
                <c:pt idx="21">
                  <c:v>1167.5605952380952</c:v>
                </c:pt>
                <c:pt idx="22">
                  <c:v>1071.9654166666667</c:v>
                </c:pt>
                <c:pt idx="23">
                  <c:v>749.32458333333341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ATC1410_Westbound!$C$8:$C$31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ATC1410_Westbound!$I$8:$I$31</c:f>
              <c:numCache>
                <c:formatCode>0</c:formatCode>
                <c:ptCount val="24"/>
                <c:pt idx="0">
                  <c:v>726.0238095238094</c:v>
                </c:pt>
                <c:pt idx="1">
                  <c:v>545.58333333333337</c:v>
                </c:pt>
                <c:pt idx="2">
                  <c:v>447.97619047619042</c:v>
                </c:pt>
                <c:pt idx="3">
                  <c:v>382.16666666666669</c:v>
                </c:pt>
                <c:pt idx="4">
                  <c:v>348.32142857142856</c:v>
                </c:pt>
                <c:pt idx="5">
                  <c:v>349.59523809523813</c:v>
                </c:pt>
                <c:pt idx="6">
                  <c:v>585.40476190476204</c:v>
                </c:pt>
                <c:pt idx="7">
                  <c:v>725.33333333333337</c:v>
                </c:pt>
                <c:pt idx="8">
                  <c:v>922.64285714285711</c:v>
                </c:pt>
                <c:pt idx="9">
                  <c:v>1137.6666666666667</c:v>
                </c:pt>
                <c:pt idx="10">
                  <c:v>1367.4166666666667</c:v>
                </c:pt>
                <c:pt idx="11">
                  <c:v>1409.3214285714287</c:v>
                </c:pt>
                <c:pt idx="12">
                  <c:v>1589.2261904761904</c:v>
                </c:pt>
                <c:pt idx="13">
                  <c:v>1701.9642857142858</c:v>
                </c:pt>
                <c:pt idx="14">
                  <c:v>1690.6428571428571</c:v>
                </c:pt>
                <c:pt idx="15">
                  <c:v>1675.8809523809525</c:v>
                </c:pt>
                <c:pt idx="16">
                  <c:v>1642.6071428571429</c:v>
                </c:pt>
                <c:pt idx="17">
                  <c:v>1585.9047619047617</c:v>
                </c:pt>
                <c:pt idx="18">
                  <c:v>1567.3095238095241</c:v>
                </c:pt>
                <c:pt idx="19">
                  <c:v>1464.0357142857142</c:v>
                </c:pt>
                <c:pt idx="20">
                  <c:v>1276.8690476190475</c:v>
                </c:pt>
                <c:pt idx="21">
                  <c:v>1203.7976190476188</c:v>
                </c:pt>
                <c:pt idx="22">
                  <c:v>1373.7023809523812</c:v>
                </c:pt>
                <c:pt idx="23">
                  <c:v>1300.8452380952383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ATC1410_Westbound!$C$8:$C$31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ATC1410_Westbound!$J$8:$J$31</c:f>
              <c:numCache>
                <c:formatCode>0</c:formatCode>
                <c:ptCount val="24"/>
                <c:pt idx="0">
                  <c:v>912.92857142857144</c:v>
                </c:pt>
                <c:pt idx="1">
                  <c:v>699.10714285714289</c:v>
                </c:pt>
                <c:pt idx="2">
                  <c:v>600.85714285714289</c:v>
                </c:pt>
                <c:pt idx="3">
                  <c:v>500.82142857142856</c:v>
                </c:pt>
                <c:pt idx="4">
                  <c:v>405</c:v>
                </c:pt>
                <c:pt idx="5">
                  <c:v>336.78571428571428</c:v>
                </c:pt>
                <c:pt idx="6">
                  <c:v>435.07142857142856</c:v>
                </c:pt>
                <c:pt idx="7">
                  <c:v>460.35714285714283</c:v>
                </c:pt>
                <c:pt idx="8">
                  <c:v>571.71428571428567</c:v>
                </c:pt>
                <c:pt idx="9">
                  <c:v>818.07142857142856</c:v>
                </c:pt>
                <c:pt idx="10">
                  <c:v>1126.3214285714287</c:v>
                </c:pt>
                <c:pt idx="11">
                  <c:v>1463.75</c:v>
                </c:pt>
                <c:pt idx="12">
                  <c:v>1589.0714285714287</c:v>
                </c:pt>
                <c:pt idx="13">
                  <c:v>1634.2857142857142</c:v>
                </c:pt>
                <c:pt idx="14">
                  <c:v>1628.9285714285713</c:v>
                </c:pt>
                <c:pt idx="15">
                  <c:v>1608.75</c:v>
                </c:pt>
                <c:pt idx="16">
                  <c:v>1623.4285714285713</c:v>
                </c:pt>
                <c:pt idx="17">
                  <c:v>1551.1071428571429</c:v>
                </c:pt>
                <c:pt idx="18">
                  <c:v>1481.0714285714287</c:v>
                </c:pt>
                <c:pt idx="19">
                  <c:v>1348</c:v>
                </c:pt>
                <c:pt idx="20">
                  <c:v>1185.0714285714287</c:v>
                </c:pt>
                <c:pt idx="21">
                  <c:v>1018.9642857142857</c:v>
                </c:pt>
                <c:pt idx="22">
                  <c:v>877.17857142857144</c:v>
                </c:pt>
                <c:pt idx="23">
                  <c:v>683.57142857142856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7285672"/>
        <c:axId val="577290376"/>
      </c:lineChart>
      <c:catAx>
        <c:axId val="577285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729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29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72856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ATC1411_graphs!$G$83</c:f>
              <c:strCache>
                <c:ptCount val="1"/>
                <c:pt idx="0">
                  <c:v>East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ATC1411_graphs!$P$6:$V$6</c:f>
              <c:numCache>
                <c:formatCode>0</c:formatCode>
                <c:ptCount val="7"/>
                <c:pt idx="0">
                  <c:v>16059.604166666668</c:v>
                </c:pt>
                <c:pt idx="1">
                  <c:v>16404.326388888887</c:v>
                </c:pt>
                <c:pt idx="2">
                  <c:v>16711.986111111113</c:v>
                </c:pt>
                <c:pt idx="3">
                  <c:v>16927.662499999999</c:v>
                </c:pt>
                <c:pt idx="4">
                  <c:v>17818.351388888885</c:v>
                </c:pt>
                <c:pt idx="5">
                  <c:v>16741.881944444445</c:v>
                </c:pt>
                <c:pt idx="6">
                  <c:v>14624.777777777777</c:v>
                </c:pt>
              </c:numCache>
            </c:numRef>
          </c:val>
        </c:ser>
        <c:ser>
          <c:idx val="1"/>
          <c:order val="1"/>
          <c:tx>
            <c:strRef>
              <c:f>ATC1411_graphs!$I$83</c:f>
              <c:strCache>
                <c:ptCount val="1"/>
                <c:pt idx="0">
                  <c:v>West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ATC1411_graphs!$P$7:$V$7</c:f>
              <c:numCache>
                <c:formatCode>0</c:formatCode>
                <c:ptCount val="7"/>
                <c:pt idx="0">
                  <c:v>16968.9375</c:v>
                </c:pt>
                <c:pt idx="1">
                  <c:v>17150.034722222226</c:v>
                </c:pt>
                <c:pt idx="2">
                  <c:v>17718.6875</c:v>
                </c:pt>
                <c:pt idx="3">
                  <c:v>17845.027777777777</c:v>
                </c:pt>
                <c:pt idx="4">
                  <c:v>18943.051388888889</c:v>
                </c:pt>
                <c:pt idx="5">
                  <c:v>17334.791666666672</c:v>
                </c:pt>
                <c:pt idx="6">
                  <c:v>15210.034722222221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ATC1411_graphs!$P$5:$V$5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ATC1411_graphs!$P$8:$V$8</c:f>
              <c:numCache>
                <c:formatCode>0</c:formatCode>
                <c:ptCount val="7"/>
                <c:pt idx="0">
                  <c:v>33028.541666666672</c:v>
                </c:pt>
                <c:pt idx="1">
                  <c:v>33554.361111111109</c:v>
                </c:pt>
                <c:pt idx="2">
                  <c:v>34430.673611111109</c:v>
                </c:pt>
                <c:pt idx="3">
                  <c:v>34772.690277777772</c:v>
                </c:pt>
                <c:pt idx="4">
                  <c:v>36761.402777777774</c:v>
                </c:pt>
                <c:pt idx="5">
                  <c:v>34076.673611111117</c:v>
                </c:pt>
                <c:pt idx="6">
                  <c:v>29834.8125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7291552"/>
        <c:axId val="577286848"/>
      </c:barChart>
      <c:catAx>
        <c:axId val="57729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28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286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2915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ATC1411_graphs!$P$9:$AA$9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ATC1411_graphs!$P$12:$AA$12</c:f>
              <c:numCache>
                <c:formatCode>0</c:formatCode>
                <c:ptCount val="12"/>
                <c:pt idx="0">
                  <c:v>34754.933333333334</c:v>
                </c:pt>
                <c:pt idx="1">
                  <c:v>32874</c:v>
                </c:pt>
                <c:pt idx="2">
                  <c:v>33091.399999999994</c:v>
                </c:pt>
                <c:pt idx="3">
                  <c:v>30705.800000000003</c:v>
                </c:pt>
                <c:pt idx="4">
                  <c:v>31791.8</c:v>
                </c:pt>
                <c:pt idx="5">
                  <c:v>33392.6</c:v>
                </c:pt>
                <c:pt idx="6">
                  <c:v>36346.133333333331</c:v>
                </c:pt>
                <c:pt idx="7">
                  <c:v>36150.44</c:v>
                </c:pt>
                <c:pt idx="8">
                  <c:v>35816.733333333337</c:v>
                </c:pt>
                <c:pt idx="9">
                  <c:v>35932.300000000003</c:v>
                </c:pt>
                <c:pt idx="10">
                  <c:v>36119.400000000009</c:v>
                </c:pt>
                <c:pt idx="11">
                  <c:v>37138.866666666669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ATC1411_graphs!$P$10:$AA$10</c:f>
              <c:numCache>
                <c:formatCode>0</c:formatCode>
                <c:ptCount val="12"/>
                <c:pt idx="0">
                  <c:v>17041.599999999999</c:v>
                </c:pt>
                <c:pt idx="1">
                  <c:v>16996.999999999996</c:v>
                </c:pt>
                <c:pt idx="2">
                  <c:v>16595.616666666665</c:v>
                </c:pt>
                <c:pt idx="3">
                  <c:v>15834.000000000002</c:v>
                </c:pt>
                <c:pt idx="4">
                  <c:v>16217.533333333335</c:v>
                </c:pt>
                <c:pt idx="5">
                  <c:v>16307.4</c:v>
                </c:pt>
                <c:pt idx="6">
                  <c:v>17032.266666666666</c:v>
                </c:pt>
                <c:pt idx="7">
                  <c:v>17436.449999999997</c:v>
                </c:pt>
                <c:pt idx="8">
                  <c:v>16933.016666666666</c:v>
                </c:pt>
                <c:pt idx="9">
                  <c:v>16786.600000000002</c:v>
                </c:pt>
                <c:pt idx="10">
                  <c:v>16953.150000000001</c:v>
                </c:pt>
                <c:pt idx="11">
                  <c:v>17278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ATC1411_graphs!$P$11:$AA$11</c:f>
              <c:numCache>
                <c:formatCode>0</c:formatCode>
                <c:ptCount val="12"/>
                <c:pt idx="0">
                  <c:v>17713.333333333332</c:v>
                </c:pt>
                <c:pt idx="1">
                  <c:v>15877</c:v>
                </c:pt>
                <c:pt idx="2">
                  <c:v>16495.783333333333</c:v>
                </c:pt>
                <c:pt idx="3">
                  <c:v>14871.8</c:v>
                </c:pt>
                <c:pt idx="4">
                  <c:v>15574.266666666665</c:v>
                </c:pt>
                <c:pt idx="5">
                  <c:v>17085.2</c:v>
                </c:pt>
                <c:pt idx="6">
                  <c:v>19313.866666666669</c:v>
                </c:pt>
                <c:pt idx="7">
                  <c:v>18713.990000000002</c:v>
                </c:pt>
                <c:pt idx="8">
                  <c:v>18883.716666666671</c:v>
                </c:pt>
                <c:pt idx="9">
                  <c:v>19145.699999999997</c:v>
                </c:pt>
                <c:pt idx="10">
                  <c:v>19166.250000000004</c:v>
                </c:pt>
                <c:pt idx="11">
                  <c:v>19860.866666666665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287632"/>
        <c:axId val="577288024"/>
      </c:lineChart>
      <c:catAx>
        <c:axId val="57728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288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288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2876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ATC1411_graphs!$P$13:$Y$13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ATC1411_graphs!$P$16:$Y$16</c:f>
              <c:numCache>
                <c:formatCode>General</c:formatCode>
                <c:ptCount val="10"/>
                <c:pt idx="7" formatCode="0">
                  <c:v>40000.951032600002</c:v>
                </c:pt>
                <c:pt idx="8" formatCode="0">
                  <c:v>38012.771917399994</c:v>
                </c:pt>
                <c:pt idx="9" formatCode="0">
                  <c:v>34509.533888888895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ATC1411_graphs!$G$83</c:f>
              <c:strCache>
                <c:ptCount val="1"/>
                <c:pt idx="0">
                  <c:v>East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ATC1411_graphs!$P$13:$Y$13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ATC1411_graphs!$P$14:$Y$14</c:f>
              <c:numCache>
                <c:formatCode>0</c:formatCode>
                <c:ptCount val="10"/>
                <c:pt idx="7">
                  <c:v>19261.807106800003</c:v>
                </c:pt>
                <c:pt idx="8">
                  <c:v>18190.1297084</c:v>
                </c:pt>
                <c:pt idx="9">
                  <c:v>16784.386111111111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ATC1411_graphs!$I$83</c:f>
              <c:strCache>
                <c:ptCount val="1"/>
                <c:pt idx="0">
                  <c:v>West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ATC1411_graphs!$P$13:$Y$13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ATC1411_graphs!$P$15:$Y$15</c:f>
              <c:numCache>
                <c:formatCode>0</c:formatCode>
                <c:ptCount val="10"/>
                <c:pt idx="7" formatCode="General">
                  <c:v>20739.143925799995</c:v>
                </c:pt>
                <c:pt idx="8" formatCode="General">
                  <c:v>19822.642208999998</c:v>
                </c:pt>
                <c:pt idx="9">
                  <c:v>17725.14777777778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288416"/>
        <c:axId val="577294296"/>
      </c:lineChart>
      <c:catAx>
        <c:axId val="57728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294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2942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2884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ATC1411_Eastbound!$C$8:$C$31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ATC1411_Eastbound!$L$8:$L$31</c:f>
              <c:numCache>
                <c:formatCode>0</c:formatCode>
                <c:ptCount val="24"/>
                <c:pt idx="0">
                  <c:v>254.94833333333335</c:v>
                </c:pt>
                <c:pt idx="1">
                  <c:v>147.24250000000001</c:v>
                </c:pt>
                <c:pt idx="2">
                  <c:v>109.93138888888889</c:v>
                </c:pt>
                <c:pt idx="3">
                  <c:v>94.584444444444443</c:v>
                </c:pt>
                <c:pt idx="4">
                  <c:v>104.29416666666665</c:v>
                </c:pt>
                <c:pt idx="5">
                  <c:v>218.96166666666664</c:v>
                </c:pt>
                <c:pt idx="6">
                  <c:v>630.98638888888888</c:v>
                </c:pt>
                <c:pt idx="7">
                  <c:v>911.00805555555542</c:v>
                </c:pt>
                <c:pt idx="8">
                  <c:v>908.36388888888882</c:v>
                </c:pt>
                <c:pt idx="9">
                  <c:v>913.33416666666653</c:v>
                </c:pt>
                <c:pt idx="10">
                  <c:v>965.96638888888879</c:v>
                </c:pt>
                <c:pt idx="11">
                  <c:v>970.4575000000001</c:v>
                </c:pt>
                <c:pt idx="12">
                  <c:v>977.85805555555567</c:v>
                </c:pt>
                <c:pt idx="13">
                  <c:v>972.93055555555566</c:v>
                </c:pt>
                <c:pt idx="14">
                  <c:v>976.79694444444453</c:v>
                </c:pt>
                <c:pt idx="15">
                  <c:v>1076.8791666666668</c:v>
                </c:pt>
                <c:pt idx="16">
                  <c:v>1185.6672222222221</c:v>
                </c:pt>
                <c:pt idx="17">
                  <c:v>1129.8372222222222</c:v>
                </c:pt>
                <c:pt idx="18">
                  <c:v>1040.496388888889</c:v>
                </c:pt>
                <c:pt idx="19">
                  <c:v>876.51361111111123</c:v>
                </c:pt>
                <c:pt idx="20">
                  <c:v>692.27055555555557</c:v>
                </c:pt>
                <c:pt idx="21">
                  <c:v>590.51638888888897</c:v>
                </c:pt>
                <c:pt idx="22">
                  <c:v>589.87888888888881</c:v>
                </c:pt>
                <c:pt idx="23">
                  <c:v>444.66222222222223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ATC1411_Eastbound!$C$8:$C$31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ATC1411_Eastbound!$I$8:$I$31</c:f>
              <c:numCache>
                <c:formatCode>0</c:formatCode>
                <c:ptCount val="24"/>
                <c:pt idx="0">
                  <c:v>510.80555555555549</c:v>
                </c:pt>
                <c:pt idx="1">
                  <c:v>354.16666666666669</c:v>
                </c:pt>
                <c:pt idx="2">
                  <c:v>271.93055555555554</c:v>
                </c:pt>
                <c:pt idx="3">
                  <c:v>239.20138888888889</c:v>
                </c:pt>
                <c:pt idx="4">
                  <c:v>205.99305555555557</c:v>
                </c:pt>
                <c:pt idx="5">
                  <c:v>210.04166666666663</c:v>
                </c:pt>
                <c:pt idx="6">
                  <c:v>275.1944444444444</c:v>
                </c:pt>
                <c:pt idx="7">
                  <c:v>386.69444444444451</c:v>
                </c:pt>
                <c:pt idx="8">
                  <c:v>560.91666666666663</c:v>
                </c:pt>
                <c:pt idx="9">
                  <c:v>728.125</c:v>
                </c:pt>
                <c:pt idx="10">
                  <c:v>884.44444444444446</c:v>
                </c:pt>
                <c:pt idx="11">
                  <c:v>996.77083333333337</c:v>
                </c:pt>
                <c:pt idx="12">
                  <c:v>1067.9375</c:v>
                </c:pt>
                <c:pt idx="13">
                  <c:v>1088.7291666666665</c:v>
                </c:pt>
                <c:pt idx="14">
                  <c:v>1069.1180555555557</c:v>
                </c:pt>
                <c:pt idx="15">
                  <c:v>999.40972222222217</c:v>
                </c:pt>
                <c:pt idx="16">
                  <c:v>965.0625</c:v>
                </c:pt>
                <c:pt idx="17">
                  <c:v>960.7361111111112</c:v>
                </c:pt>
                <c:pt idx="18">
                  <c:v>978.9513888888888</c:v>
                </c:pt>
                <c:pt idx="19">
                  <c:v>946.72916666666663</c:v>
                </c:pt>
                <c:pt idx="20">
                  <c:v>828.06944444444446</c:v>
                </c:pt>
                <c:pt idx="21">
                  <c:v>729.14583333333337</c:v>
                </c:pt>
                <c:pt idx="22">
                  <c:v>773.05555555555566</c:v>
                </c:pt>
                <c:pt idx="23">
                  <c:v>710.65277777777771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ATC1411_Eastbound!$C$8:$C$31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ATC1411_Eastbound!$J$8:$J$31</c:f>
              <c:numCache>
                <c:formatCode>0</c:formatCode>
                <c:ptCount val="24"/>
                <c:pt idx="0">
                  <c:v>605.2013888888888</c:v>
                </c:pt>
                <c:pt idx="1">
                  <c:v>452.89583333333326</c:v>
                </c:pt>
                <c:pt idx="2">
                  <c:v>369.6944444444444</c:v>
                </c:pt>
                <c:pt idx="3">
                  <c:v>306.04861111111114</c:v>
                </c:pt>
                <c:pt idx="4">
                  <c:v>239.29861111111111</c:v>
                </c:pt>
                <c:pt idx="5">
                  <c:v>191.22222222222226</c:v>
                </c:pt>
                <c:pt idx="6">
                  <c:v>232.74305555555554</c:v>
                </c:pt>
                <c:pt idx="7">
                  <c:v>280.22222222222223</c:v>
                </c:pt>
                <c:pt idx="8">
                  <c:v>378.98611111111109</c:v>
                </c:pt>
                <c:pt idx="9">
                  <c:v>561.22916666666663</c:v>
                </c:pt>
                <c:pt idx="10">
                  <c:v>837.7013888888888</c:v>
                </c:pt>
                <c:pt idx="11">
                  <c:v>1023.7847222222222</c:v>
                </c:pt>
                <c:pt idx="12">
                  <c:v>1034.5208333333333</c:v>
                </c:pt>
                <c:pt idx="13">
                  <c:v>996.64583333333348</c:v>
                </c:pt>
                <c:pt idx="14">
                  <c:v>995.88888888888903</c:v>
                </c:pt>
                <c:pt idx="15">
                  <c:v>895.71527777777783</c:v>
                </c:pt>
                <c:pt idx="16">
                  <c:v>853.9236111111112</c:v>
                </c:pt>
                <c:pt idx="17">
                  <c:v>844.45138888888869</c:v>
                </c:pt>
                <c:pt idx="18">
                  <c:v>808.59722222222217</c:v>
                </c:pt>
                <c:pt idx="19">
                  <c:v>712.25694444444446</c:v>
                </c:pt>
                <c:pt idx="20">
                  <c:v>617.58333333333337</c:v>
                </c:pt>
                <c:pt idx="21">
                  <c:v>526.95833333333337</c:v>
                </c:pt>
                <c:pt idx="22">
                  <c:v>495.21527777777766</c:v>
                </c:pt>
                <c:pt idx="23">
                  <c:v>363.99305555555549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7296648"/>
        <c:axId val="577297432"/>
      </c:lineChart>
      <c:catAx>
        <c:axId val="577296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7297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297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72966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ATC1411_Westbound!$C$8:$C$31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ATC1411_Westbound!$L$8:$L$31</c:f>
              <c:numCache>
                <c:formatCode>0</c:formatCode>
                <c:ptCount val="24"/>
                <c:pt idx="0">
                  <c:v>247.24472222222221</c:v>
                </c:pt>
                <c:pt idx="1">
                  <c:v>143.86055555555555</c:v>
                </c:pt>
                <c:pt idx="2">
                  <c:v>105.50388888888888</c:v>
                </c:pt>
                <c:pt idx="3">
                  <c:v>99.639722222222218</c:v>
                </c:pt>
                <c:pt idx="4">
                  <c:v>119.25305555555556</c:v>
                </c:pt>
                <c:pt idx="5">
                  <c:v>237.29666666666668</c:v>
                </c:pt>
                <c:pt idx="6">
                  <c:v>850.7924999999999</c:v>
                </c:pt>
                <c:pt idx="7">
                  <c:v>1211.6525000000001</c:v>
                </c:pt>
                <c:pt idx="8">
                  <c:v>1121.9030555555555</c:v>
                </c:pt>
                <c:pt idx="9">
                  <c:v>1014.0333333333332</c:v>
                </c:pt>
                <c:pt idx="10">
                  <c:v>887.05361111111108</c:v>
                </c:pt>
                <c:pt idx="11">
                  <c:v>918.17166666666651</c:v>
                </c:pt>
                <c:pt idx="12">
                  <c:v>996.81055555555554</c:v>
                </c:pt>
                <c:pt idx="13">
                  <c:v>1022.3549999999999</c:v>
                </c:pt>
                <c:pt idx="14">
                  <c:v>1053.7861111111113</c:v>
                </c:pt>
                <c:pt idx="15">
                  <c:v>1067.7897222222223</c:v>
                </c:pt>
                <c:pt idx="16">
                  <c:v>1051.9308333333333</c:v>
                </c:pt>
                <c:pt idx="17">
                  <c:v>1021.6991666666667</c:v>
                </c:pt>
                <c:pt idx="18">
                  <c:v>1050.9341666666667</c:v>
                </c:pt>
                <c:pt idx="19">
                  <c:v>947.32388888888886</c:v>
                </c:pt>
                <c:pt idx="20">
                  <c:v>794.76166666666666</c:v>
                </c:pt>
                <c:pt idx="21">
                  <c:v>644.63055555555559</c:v>
                </c:pt>
                <c:pt idx="22">
                  <c:v>622.52499999999998</c:v>
                </c:pt>
                <c:pt idx="23">
                  <c:v>494.19583333333333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ATC1411_Westbound!$C$8:$C$31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ATC1411_Westbound!$I$8:$I$31</c:f>
              <c:numCache>
                <c:formatCode>0</c:formatCode>
                <c:ptCount val="24"/>
                <c:pt idx="0">
                  <c:v>514.38888888888891</c:v>
                </c:pt>
                <c:pt idx="1">
                  <c:v>374.22222222222223</c:v>
                </c:pt>
                <c:pt idx="2">
                  <c:v>313.43750000000006</c:v>
                </c:pt>
                <c:pt idx="3">
                  <c:v>263.14583333333331</c:v>
                </c:pt>
                <c:pt idx="4">
                  <c:v>239.06249999999997</c:v>
                </c:pt>
                <c:pt idx="5">
                  <c:v>209.4375</c:v>
                </c:pt>
                <c:pt idx="6">
                  <c:v>343.95138888888886</c:v>
                </c:pt>
                <c:pt idx="7">
                  <c:v>422.75694444444451</c:v>
                </c:pt>
                <c:pt idx="8">
                  <c:v>561.4375</c:v>
                </c:pt>
                <c:pt idx="9">
                  <c:v>669.66666666666663</c:v>
                </c:pt>
                <c:pt idx="10">
                  <c:v>770.59027777777771</c:v>
                </c:pt>
                <c:pt idx="11">
                  <c:v>909.15972222222229</c:v>
                </c:pt>
                <c:pt idx="12">
                  <c:v>988.89583333333348</c:v>
                </c:pt>
                <c:pt idx="13">
                  <c:v>1051.3541666666667</c:v>
                </c:pt>
                <c:pt idx="14">
                  <c:v>1054.1180555555554</c:v>
                </c:pt>
                <c:pt idx="15">
                  <c:v>1064.8263888888889</c:v>
                </c:pt>
                <c:pt idx="16">
                  <c:v>1055.4583333333333</c:v>
                </c:pt>
                <c:pt idx="17">
                  <c:v>1073.6736111111111</c:v>
                </c:pt>
                <c:pt idx="18">
                  <c:v>1045.9861111111111</c:v>
                </c:pt>
                <c:pt idx="19">
                  <c:v>990.31249999999989</c:v>
                </c:pt>
                <c:pt idx="20">
                  <c:v>925.34722222222229</c:v>
                </c:pt>
                <c:pt idx="21">
                  <c:v>843.9861111111112</c:v>
                </c:pt>
                <c:pt idx="22">
                  <c:v>832.8125</c:v>
                </c:pt>
                <c:pt idx="23">
                  <c:v>816.76388888888903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ATC1411_Westbound!$C$8:$C$31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ATC1411_Westbound!$J$8:$J$31</c:f>
              <c:numCache>
                <c:formatCode>0</c:formatCode>
                <c:ptCount val="24"/>
                <c:pt idx="0">
                  <c:v>617.2986111111112</c:v>
                </c:pt>
                <c:pt idx="1">
                  <c:v>466.03472222222223</c:v>
                </c:pt>
                <c:pt idx="2">
                  <c:v>385.88888888888891</c:v>
                </c:pt>
                <c:pt idx="3">
                  <c:v>331.32638888888886</c:v>
                </c:pt>
                <c:pt idx="4">
                  <c:v>258</c:v>
                </c:pt>
                <c:pt idx="5">
                  <c:v>211.875</c:v>
                </c:pt>
                <c:pt idx="6">
                  <c:v>266.00694444444446</c:v>
                </c:pt>
                <c:pt idx="7">
                  <c:v>272.36805555555554</c:v>
                </c:pt>
                <c:pt idx="8">
                  <c:v>324.56944444444446</c:v>
                </c:pt>
                <c:pt idx="9">
                  <c:v>517.20833333333326</c:v>
                </c:pt>
                <c:pt idx="10">
                  <c:v>646.49305555555554</c:v>
                </c:pt>
                <c:pt idx="11">
                  <c:v>813.27777777777783</c:v>
                </c:pt>
                <c:pt idx="12">
                  <c:v>975.65277777777783</c:v>
                </c:pt>
                <c:pt idx="13">
                  <c:v>1019.6319444444445</c:v>
                </c:pt>
                <c:pt idx="14">
                  <c:v>1048.3333333333333</c:v>
                </c:pt>
                <c:pt idx="15">
                  <c:v>1098.3541666666665</c:v>
                </c:pt>
                <c:pt idx="16">
                  <c:v>1068.6319444444446</c:v>
                </c:pt>
                <c:pt idx="17">
                  <c:v>984.3611111111112</c:v>
                </c:pt>
                <c:pt idx="18">
                  <c:v>942.79166666666686</c:v>
                </c:pt>
                <c:pt idx="19">
                  <c:v>780.77777777777783</c:v>
                </c:pt>
                <c:pt idx="20">
                  <c:v>671.09027777777771</c:v>
                </c:pt>
                <c:pt idx="21">
                  <c:v>590.5138888888888</c:v>
                </c:pt>
                <c:pt idx="22">
                  <c:v>522.71527777777771</c:v>
                </c:pt>
                <c:pt idx="23">
                  <c:v>396.83333333333331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7283712"/>
        <c:axId val="577293120"/>
      </c:lineChart>
      <c:catAx>
        <c:axId val="57728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729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293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72837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ATC1420_graphs!$G$83</c:f>
              <c:strCache>
                <c:ptCount val="1"/>
                <c:pt idx="0">
                  <c:v>SouthEast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ATC1420_graphs!$P$6:$V$6</c:f>
              <c:numCache>
                <c:formatCode>0</c:formatCode>
                <c:ptCount val="7"/>
                <c:pt idx="0">
                  <c:v>5459.765151515152</c:v>
                </c:pt>
                <c:pt idx="1">
                  <c:v>5583.9166666666679</c:v>
                </c:pt>
                <c:pt idx="2">
                  <c:v>5722.1060606060619</c:v>
                </c:pt>
                <c:pt idx="3">
                  <c:v>5803.893939393939</c:v>
                </c:pt>
                <c:pt idx="4">
                  <c:v>6115.5833333333339</c:v>
                </c:pt>
                <c:pt idx="5">
                  <c:v>5543.484848484849</c:v>
                </c:pt>
                <c:pt idx="6">
                  <c:v>4646.6666666666679</c:v>
                </c:pt>
              </c:numCache>
            </c:numRef>
          </c:val>
        </c:ser>
        <c:ser>
          <c:idx val="1"/>
          <c:order val="1"/>
          <c:tx>
            <c:strRef>
              <c:f>ATC1420_graphs!$I$83</c:f>
              <c:strCache>
                <c:ptCount val="1"/>
                <c:pt idx="0">
                  <c:v>NorthWest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ATC1420_graphs!$P$7:$V$7</c:f>
              <c:numCache>
                <c:formatCode>0</c:formatCode>
                <c:ptCount val="7"/>
                <c:pt idx="0">
                  <c:v>6751.9545454545441</c:v>
                </c:pt>
                <c:pt idx="1">
                  <c:v>6653.151515151515</c:v>
                </c:pt>
                <c:pt idx="2">
                  <c:v>6866.878787878788</c:v>
                </c:pt>
                <c:pt idx="3">
                  <c:v>6991.9696969696961</c:v>
                </c:pt>
                <c:pt idx="4">
                  <c:v>7355.886363636364</c:v>
                </c:pt>
                <c:pt idx="5">
                  <c:v>6795.5909090909081</c:v>
                </c:pt>
                <c:pt idx="6">
                  <c:v>5738.287878787879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ATC1420_graphs!$P$5:$V$5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ATC1420_graphs!$P$8:$V$8</c:f>
              <c:numCache>
                <c:formatCode>0</c:formatCode>
                <c:ptCount val="7"/>
                <c:pt idx="0">
                  <c:v>12211.719696969696</c:v>
                </c:pt>
                <c:pt idx="1">
                  <c:v>12237.068181818184</c:v>
                </c:pt>
                <c:pt idx="2">
                  <c:v>12588.98484848485</c:v>
                </c:pt>
                <c:pt idx="3">
                  <c:v>12795.863636363636</c:v>
                </c:pt>
                <c:pt idx="4">
                  <c:v>13471.469696969698</c:v>
                </c:pt>
                <c:pt idx="5">
                  <c:v>12339.075757575756</c:v>
                </c:pt>
                <c:pt idx="6">
                  <c:v>10384.954545454548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7297040"/>
        <c:axId val="577294688"/>
      </c:barChart>
      <c:catAx>
        <c:axId val="57729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29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29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2970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ATC1420_graphs!$P$9:$AA$9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ATC1420_graphs!$P$12:$AA$12</c:f>
              <c:numCache>
                <c:formatCode>0</c:formatCode>
                <c:ptCount val="12"/>
                <c:pt idx="0">
                  <c:v>12972.433333333331</c:v>
                </c:pt>
                <c:pt idx="1">
                  <c:v>11997.733333333332</c:v>
                </c:pt>
                <c:pt idx="2">
                  <c:v>12209.2</c:v>
                </c:pt>
                <c:pt idx="3">
                  <c:v>10127.666666666668</c:v>
                </c:pt>
                <c:pt idx="4">
                  <c:v>11408.499999999998</c:v>
                </c:pt>
                <c:pt idx="5">
                  <c:v>12333.5</c:v>
                </c:pt>
                <c:pt idx="7">
                  <c:v>10534.65</c:v>
                </c:pt>
                <c:pt idx="8">
                  <c:v>13794.133333333333</c:v>
                </c:pt>
                <c:pt idx="9">
                  <c:v>14094.5</c:v>
                </c:pt>
                <c:pt idx="10">
                  <c:v>14673.849999999999</c:v>
                </c:pt>
                <c:pt idx="11">
                  <c:v>15125.066666666666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ATC1420_graphs!$P$10:$AA$10</c:f>
              <c:numCache>
                <c:formatCode>0</c:formatCode>
                <c:ptCount val="12"/>
                <c:pt idx="0">
                  <c:v>6178.6999999999989</c:v>
                </c:pt>
                <c:pt idx="1">
                  <c:v>5614.4666666666653</c:v>
                </c:pt>
                <c:pt idx="2">
                  <c:v>5513.7000000000007</c:v>
                </c:pt>
                <c:pt idx="3">
                  <c:v>4885.6333333333332</c:v>
                </c:pt>
                <c:pt idx="4">
                  <c:v>5335.4</c:v>
                </c:pt>
                <c:pt idx="5">
                  <c:v>5425.0999999999995</c:v>
                </c:pt>
                <c:pt idx="7">
                  <c:v>4787.5999999999985</c:v>
                </c:pt>
                <c:pt idx="8">
                  <c:v>6028.6666666666679</c:v>
                </c:pt>
                <c:pt idx="9">
                  <c:v>6177.9499999999989</c:v>
                </c:pt>
                <c:pt idx="10">
                  <c:v>6484.2999999999993</c:v>
                </c:pt>
                <c:pt idx="11">
                  <c:v>6676.0666666666675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ATC1420_graphs!$P$11:$AA$11</c:f>
              <c:numCache>
                <c:formatCode>0</c:formatCode>
                <c:ptCount val="12"/>
                <c:pt idx="0">
                  <c:v>6793.7333333333327</c:v>
                </c:pt>
                <c:pt idx="1">
                  <c:v>6383.2666666666664</c:v>
                </c:pt>
                <c:pt idx="2">
                  <c:v>6695.5</c:v>
                </c:pt>
                <c:pt idx="3">
                  <c:v>5242.0333333333338</c:v>
                </c:pt>
                <c:pt idx="4">
                  <c:v>6073.0999999999985</c:v>
                </c:pt>
                <c:pt idx="5">
                  <c:v>6908.4</c:v>
                </c:pt>
                <c:pt idx="7">
                  <c:v>5747.0500000000011</c:v>
                </c:pt>
                <c:pt idx="8">
                  <c:v>7765.4666666666653</c:v>
                </c:pt>
                <c:pt idx="9">
                  <c:v>7916.55</c:v>
                </c:pt>
                <c:pt idx="10">
                  <c:v>8189.5499999999993</c:v>
                </c:pt>
                <c:pt idx="11">
                  <c:v>8448.9999999999982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295864"/>
        <c:axId val="577295472"/>
      </c:lineChart>
      <c:catAx>
        <c:axId val="577295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29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72954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7295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ATC1420_graphs!$P$13:$Y$13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ATC1420_graphs!$P$16:$Y$16</c:f>
              <c:numCache>
                <c:formatCode>General</c:formatCode>
                <c:ptCount val="10"/>
                <c:pt idx="7" formatCode="0">
                  <c:v>13950.226197800002</c:v>
                </c:pt>
                <c:pt idx="8" formatCode="0">
                  <c:v>13642.103128600003</c:v>
                </c:pt>
                <c:pt idx="9" formatCode="0">
                  <c:v>12661.02121212121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ATC1420_graphs!$G$83</c:f>
              <c:strCache>
                <c:ptCount val="1"/>
                <c:pt idx="0">
                  <c:v>SouthEast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ATC1420_graphs!$P$13:$Y$13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ATC1420_graphs!$P$14:$Y$14</c:f>
              <c:numCache>
                <c:formatCode>0</c:formatCode>
                <c:ptCount val="10"/>
                <c:pt idx="7">
                  <c:v>6571.9266630000002</c:v>
                </c:pt>
                <c:pt idx="8">
                  <c:v>6163.782385200002</c:v>
                </c:pt>
                <c:pt idx="9">
                  <c:v>5737.0530303030291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ATC1420_graphs!$I$83</c:f>
              <c:strCache>
                <c:ptCount val="1"/>
                <c:pt idx="0">
                  <c:v>NorthWest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ATC1420_graphs!$P$13:$Y$13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ATC1420_graphs!$P$15:$Y$15</c:f>
              <c:numCache>
                <c:formatCode>0</c:formatCode>
                <c:ptCount val="10"/>
                <c:pt idx="7">
                  <c:v>7378.2995348000013</c:v>
                </c:pt>
                <c:pt idx="8">
                  <c:v>7478.3207434000014</c:v>
                </c:pt>
                <c:pt idx="9">
                  <c:v>6923.9681818181816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364640"/>
        <c:axId val="399363856"/>
      </c:lineChart>
      <c:catAx>
        <c:axId val="39936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36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3638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3646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ATC1420_SouthEastbound!$C$8:$C$31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ATC1420_SouthEastbound!$L$8:$L$31</c:f>
              <c:numCache>
                <c:formatCode>0</c:formatCode>
                <c:ptCount val="24"/>
                <c:pt idx="0">
                  <c:v>65.493939393939399</c:v>
                </c:pt>
                <c:pt idx="1">
                  <c:v>39.548484848484847</c:v>
                </c:pt>
                <c:pt idx="2">
                  <c:v>32.034848484848482</c:v>
                </c:pt>
                <c:pt idx="3">
                  <c:v>29.096969696969701</c:v>
                </c:pt>
                <c:pt idx="4">
                  <c:v>35.172727272727272</c:v>
                </c:pt>
                <c:pt idx="5">
                  <c:v>79.389393939393941</c:v>
                </c:pt>
                <c:pt idx="6">
                  <c:v>366.46818181818185</c:v>
                </c:pt>
                <c:pt idx="7">
                  <c:v>508.00151515151521</c:v>
                </c:pt>
                <c:pt idx="8">
                  <c:v>445.29393939393941</c:v>
                </c:pt>
                <c:pt idx="9">
                  <c:v>425.9727272727273</c:v>
                </c:pt>
                <c:pt idx="10">
                  <c:v>334.2969696969696</c:v>
                </c:pt>
                <c:pt idx="11">
                  <c:v>306.95151515151514</c:v>
                </c:pt>
                <c:pt idx="12">
                  <c:v>306.37121212121212</c:v>
                </c:pt>
                <c:pt idx="13">
                  <c:v>312.49696969696964</c:v>
                </c:pt>
                <c:pt idx="14">
                  <c:v>286.31969696969691</c:v>
                </c:pt>
                <c:pt idx="15">
                  <c:v>297.64242424242423</c:v>
                </c:pt>
                <c:pt idx="16">
                  <c:v>306.78636363636366</c:v>
                </c:pt>
                <c:pt idx="17">
                  <c:v>312.11363636363632</c:v>
                </c:pt>
                <c:pt idx="18">
                  <c:v>323.23030303030305</c:v>
                </c:pt>
                <c:pt idx="19">
                  <c:v>271.80909090909091</c:v>
                </c:pt>
                <c:pt idx="20">
                  <c:v>203.28939393939396</c:v>
                </c:pt>
                <c:pt idx="21">
                  <c:v>172.02424242424246</c:v>
                </c:pt>
                <c:pt idx="22">
                  <c:v>157.19242424242424</c:v>
                </c:pt>
                <c:pt idx="23">
                  <c:v>120.0560606060606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ATC1420_SouthEastbound!$C$8:$C$31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ATC1420_SouthEastbound!$I$8:$I$31</c:f>
              <c:numCache>
                <c:formatCode>0</c:formatCode>
                <c:ptCount val="24"/>
                <c:pt idx="0">
                  <c:v>130.40909090909093</c:v>
                </c:pt>
                <c:pt idx="1">
                  <c:v>96.303030303030312</c:v>
                </c:pt>
                <c:pt idx="2">
                  <c:v>80.227272727272734</c:v>
                </c:pt>
                <c:pt idx="3">
                  <c:v>70.818181818181813</c:v>
                </c:pt>
                <c:pt idx="4">
                  <c:v>59.757575757575751</c:v>
                </c:pt>
                <c:pt idx="5">
                  <c:v>65.121212121212125</c:v>
                </c:pt>
                <c:pt idx="6">
                  <c:v>98.409090909090907</c:v>
                </c:pt>
                <c:pt idx="7">
                  <c:v>143.43939393939394</c:v>
                </c:pt>
                <c:pt idx="8">
                  <c:v>215.6212121212121</c:v>
                </c:pt>
                <c:pt idx="9">
                  <c:v>256.13636363636363</c:v>
                </c:pt>
                <c:pt idx="10">
                  <c:v>277.43939393939394</c:v>
                </c:pt>
                <c:pt idx="11">
                  <c:v>335.93939393939394</c:v>
                </c:pt>
                <c:pt idx="12">
                  <c:v>387.07575757575756</c:v>
                </c:pt>
                <c:pt idx="13">
                  <c:v>422.36363636363637</c:v>
                </c:pt>
                <c:pt idx="14">
                  <c:v>397.75757575757575</c:v>
                </c:pt>
                <c:pt idx="15">
                  <c:v>344.24242424242419</c:v>
                </c:pt>
                <c:pt idx="16">
                  <c:v>318.48484848484856</c:v>
                </c:pt>
                <c:pt idx="17">
                  <c:v>315.9848484848485</c:v>
                </c:pt>
                <c:pt idx="18">
                  <c:v>337.84848484848487</c:v>
                </c:pt>
                <c:pt idx="19">
                  <c:v>317.78787878787881</c:v>
                </c:pt>
                <c:pt idx="20">
                  <c:v>242.34848484848487</c:v>
                </c:pt>
                <c:pt idx="21">
                  <c:v>201.27272727272728</c:v>
                </c:pt>
                <c:pt idx="22">
                  <c:v>228.13636363636363</c:v>
                </c:pt>
                <c:pt idx="23">
                  <c:v>200.56060606060609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ATC1420_SouthEastbound!$C$8:$C$31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ATC1420_SouthEastbound!$J$8:$J$31</c:f>
              <c:numCache>
                <c:formatCode>0</c:formatCode>
                <c:ptCount val="24"/>
                <c:pt idx="0">
                  <c:v>161.59090909090909</c:v>
                </c:pt>
                <c:pt idx="1">
                  <c:v>118.68181818181819</c:v>
                </c:pt>
                <c:pt idx="2">
                  <c:v>98.257575757575751</c:v>
                </c:pt>
                <c:pt idx="3">
                  <c:v>89.696969696969688</c:v>
                </c:pt>
                <c:pt idx="4">
                  <c:v>76.651515151515142</c:v>
                </c:pt>
                <c:pt idx="5">
                  <c:v>59.81818181818182</c:v>
                </c:pt>
                <c:pt idx="6">
                  <c:v>73.621212121212125</c:v>
                </c:pt>
                <c:pt idx="7">
                  <c:v>86.712121212121218</c:v>
                </c:pt>
                <c:pt idx="8">
                  <c:v>110.83333333333334</c:v>
                </c:pt>
                <c:pt idx="9">
                  <c:v>189.56060606060609</c:v>
                </c:pt>
                <c:pt idx="10">
                  <c:v>243.5151515151515</c:v>
                </c:pt>
                <c:pt idx="11">
                  <c:v>342.30303030303025</c:v>
                </c:pt>
                <c:pt idx="12">
                  <c:v>386.469696969697</c:v>
                </c:pt>
                <c:pt idx="13">
                  <c:v>390.59090909090907</c:v>
                </c:pt>
                <c:pt idx="14">
                  <c:v>353.30303030303037</c:v>
                </c:pt>
                <c:pt idx="15">
                  <c:v>300.56060606060606</c:v>
                </c:pt>
                <c:pt idx="16">
                  <c:v>260.28787878787875</c:v>
                </c:pt>
                <c:pt idx="17">
                  <c:v>251.59090909090904</c:v>
                </c:pt>
                <c:pt idx="18">
                  <c:v>248.54545454545459</c:v>
                </c:pt>
                <c:pt idx="19">
                  <c:v>217.969696969697</c:v>
                </c:pt>
                <c:pt idx="20">
                  <c:v>181.33333333333331</c:v>
                </c:pt>
                <c:pt idx="21">
                  <c:v>160.72727272727272</c:v>
                </c:pt>
                <c:pt idx="22">
                  <c:v>140.46969696969697</c:v>
                </c:pt>
                <c:pt idx="23">
                  <c:v>103.57575757575756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520120"/>
        <c:axId val="578524824"/>
      </c:lineChart>
      <c:catAx>
        <c:axId val="578520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524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524824"/>
        <c:scaling>
          <c:orientation val="minMax"/>
          <c:max val="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5201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ATC1112_graphs!$P$9:$AA$9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ATC1112_graphs!$P$12:$AA$12</c:f>
              <c:numCache>
                <c:formatCode>0</c:formatCode>
                <c:ptCount val="12"/>
                <c:pt idx="0">
                  <c:v>15247.2</c:v>
                </c:pt>
                <c:pt idx="8">
                  <c:v>15017.099999999999</c:v>
                </c:pt>
                <c:pt idx="9">
                  <c:v>14856.466666666669</c:v>
                </c:pt>
                <c:pt idx="10">
                  <c:v>15681.6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ATC1112_graphs!$P$10:$AA$10</c:f>
              <c:numCache>
                <c:formatCode>0</c:formatCode>
                <c:ptCount val="12"/>
                <c:pt idx="0">
                  <c:v>7827</c:v>
                </c:pt>
                <c:pt idx="8">
                  <c:v>7752.0999999999995</c:v>
                </c:pt>
                <c:pt idx="9">
                  <c:v>7633.2333333333345</c:v>
                </c:pt>
                <c:pt idx="10">
                  <c:v>8061.8000000000011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ATC1112_graphs!$P$11:$AA$11</c:f>
              <c:numCache>
                <c:formatCode>0</c:formatCode>
                <c:ptCount val="12"/>
                <c:pt idx="0">
                  <c:v>7420.2</c:v>
                </c:pt>
                <c:pt idx="8">
                  <c:v>7265</c:v>
                </c:pt>
                <c:pt idx="9">
                  <c:v>7223.2333333333345</c:v>
                </c:pt>
                <c:pt idx="10">
                  <c:v>7619.7999999999993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067816"/>
        <c:axId val="379068208"/>
      </c:lineChart>
      <c:catAx>
        <c:axId val="379067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06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068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0678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ATC1420_NorthWestbound!$C$8:$C$31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ATC1420_NorthWestbound!$L$8:$L$31</c:f>
              <c:numCache>
                <c:formatCode>0</c:formatCode>
                <c:ptCount val="24"/>
                <c:pt idx="0">
                  <c:v>96.943939393939388</c:v>
                </c:pt>
                <c:pt idx="1">
                  <c:v>59.63787878787879</c:v>
                </c:pt>
                <c:pt idx="2">
                  <c:v>42.877272727272725</c:v>
                </c:pt>
                <c:pt idx="3">
                  <c:v>35.24848484848485</c:v>
                </c:pt>
                <c:pt idx="4">
                  <c:v>32.412121212121214</c:v>
                </c:pt>
                <c:pt idx="5">
                  <c:v>47.909090909090907</c:v>
                </c:pt>
                <c:pt idx="6">
                  <c:v>134.04393939393941</c:v>
                </c:pt>
                <c:pt idx="7">
                  <c:v>265.55454545454552</c:v>
                </c:pt>
                <c:pt idx="8">
                  <c:v>328.08787878787876</c:v>
                </c:pt>
                <c:pt idx="9">
                  <c:v>288.14848484848483</c:v>
                </c:pt>
                <c:pt idx="10">
                  <c:v>287.48333333333335</c:v>
                </c:pt>
                <c:pt idx="11">
                  <c:v>321.70454545454544</c:v>
                </c:pt>
                <c:pt idx="12">
                  <c:v>376.91666666666669</c:v>
                </c:pt>
                <c:pt idx="13">
                  <c:v>405.54999999999995</c:v>
                </c:pt>
                <c:pt idx="14">
                  <c:v>488.84848484848482</c:v>
                </c:pt>
                <c:pt idx="15">
                  <c:v>548.53787878787875</c:v>
                </c:pt>
                <c:pt idx="16">
                  <c:v>629.18030303030298</c:v>
                </c:pt>
                <c:pt idx="17">
                  <c:v>608.90151515151524</c:v>
                </c:pt>
                <c:pt idx="18">
                  <c:v>572.7318181818182</c:v>
                </c:pt>
                <c:pt idx="19">
                  <c:v>396.72727272727275</c:v>
                </c:pt>
                <c:pt idx="20">
                  <c:v>291.89545454545453</c:v>
                </c:pt>
                <c:pt idx="21">
                  <c:v>236.9878787878788</c:v>
                </c:pt>
                <c:pt idx="22">
                  <c:v>240.37424242424245</c:v>
                </c:pt>
                <c:pt idx="23">
                  <c:v>187.2651515151515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ATC1420_NorthWestbound!$C$8:$C$31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ATC1420_NorthWestbound!$I$8:$I$31</c:f>
              <c:numCache>
                <c:formatCode>0</c:formatCode>
                <c:ptCount val="24"/>
                <c:pt idx="0">
                  <c:v>182.18181818181819</c:v>
                </c:pt>
                <c:pt idx="1">
                  <c:v>132.30303030303028</c:v>
                </c:pt>
                <c:pt idx="2">
                  <c:v>110.46969696969698</c:v>
                </c:pt>
                <c:pt idx="3">
                  <c:v>95.015151515151501</c:v>
                </c:pt>
                <c:pt idx="4">
                  <c:v>77.484848484848484</c:v>
                </c:pt>
                <c:pt idx="5">
                  <c:v>64.757575757575751</c:v>
                </c:pt>
                <c:pt idx="6">
                  <c:v>75.454545454545453</c:v>
                </c:pt>
                <c:pt idx="7">
                  <c:v>109.24242424242425</c:v>
                </c:pt>
                <c:pt idx="8">
                  <c:v>154.62121212121212</c:v>
                </c:pt>
                <c:pt idx="9">
                  <c:v>211.57575757575759</c:v>
                </c:pt>
                <c:pt idx="10">
                  <c:v>263.30303030303025</c:v>
                </c:pt>
                <c:pt idx="11">
                  <c:v>316.24242424242425</c:v>
                </c:pt>
                <c:pt idx="12">
                  <c:v>371.43939393939394</c:v>
                </c:pt>
                <c:pt idx="13">
                  <c:v>412.07575757575756</c:v>
                </c:pt>
                <c:pt idx="14">
                  <c:v>428.59090909090907</c:v>
                </c:pt>
                <c:pt idx="15">
                  <c:v>476.92424242424238</c:v>
                </c:pt>
                <c:pt idx="16">
                  <c:v>526.09090909090912</c:v>
                </c:pt>
                <c:pt idx="17">
                  <c:v>558.33333333333326</c:v>
                </c:pt>
                <c:pt idx="18">
                  <c:v>490.12121212121218</c:v>
                </c:pt>
                <c:pt idx="19">
                  <c:v>440.37878787878782</c:v>
                </c:pt>
                <c:pt idx="20">
                  <c:v>360.92424242424244</c:v>
                </c:pt>
                <c:pt idx="21">
                  <c:v>286.27272727272725</c:v>
                </c:pt>
                <c:pt idx="22">
                  <c:v>308.72727272727269</c:v>
                </c:pt>
                <c:pt idx="23">
                  <c:v>343.06060606060606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ATC1420_NorthWestbound!$C$8:$C$31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ATC1420_NorthWestbound!$J$8:$J$31</c:f>
              <c:numCache>
                <c:formatCode>0</c:formatCode>
                <c:ptCount val="24"/>
                <c:pt idx="0">
                  <c:v>227.15151515151513</c:v>
                </c:pt>
                <c:pt idx="1">
                  <c:v>172.07575757575759</c:v>
                </c:pt>
                <c:pt idx="2">
                  <c:v>152.53030303030303</c:v>
                </c:pt>
                <c:pt idx="3">
                  <c:v>137.16666666666669</c:v>
                </c:pt>
                <c:pt idx="4">
                  <c:v>111.81818181818181</c:v>
                </c:pt>
                <c:pt idx="5">
                  <c:v>71.893939393939391</c:v>
                </c:pt>
                <c:pt idx="6">
                  <c:v>69.530303030303031</c:v>
                </c:pt>
                <c:pt idx="7">
                  <c:v>76.136363636363626</c:v>
                </c:pt>
                <c:pt idx="8">
                  <c:v>94.772727272727266</c:v>
                </c:pt>
                <c:pt idx="9">
                  <c:v>149.59090909090909</c:v>
                </c:pt>
                <c:pt idx="10">
                  <c:v>206.77272727272728</c:v>
                </c:pt>
                <c:pt idx="11">
                  <c:v>283.33333333333331</c:v>
                </c:pt>
                <c:pt idx="12">
                  <c:v>331.57575757575756</c:v>
                </c:pt>
                <c:pt idx="13">
                  <c:v>380</c:v>
                </c:pt>
                <c:pt idx="14">
                  <c:v>449.60606060606057</c:v>
                </c:pt>
                <c:pt idx="15">
                  <c:v>446.75757575757581</c:v>
                </c:pt>
                <c:pt idx="16">
                  <c:v>470.69696969696963</c:v>
                </c:pt>
                <c:pt idx="17">
                  <c:v>444.530303030303</c:v>
                </c:pt>
                <c:pt idx="18">
                  <c:v>352.68181818181824</c:v>
                </c:pt>
                <c:pt idx="19">
                  <c:v>284.03030303030306</c:v>
                </c:pt>
                <c:pt idx="20">
                  <c:v>249.19696969696972</c:v>
                </c:pt>
                <c:pt idx="21">
                  <c:v>211.18181818181819</c:v>
                </c:pt>
                <c:pt idx="22">
                  <c:v>204.40909090909091</c:v>
                </c:pt>
                <c:pt idx="23">
                  <c:v>160.84848484848484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524432"/>
        <c:axId val="578521296"/>
      </c:lineChart>
      <c:catAx>
        <c:axId val="57852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52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521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5244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ATC1423_graphs!$G$83</c:f>
              <c:strCache>
                <c:ptCount val="1"/>
                <c:pt idx="0">
                  <c:v>East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ATC1423_graphs!$P$6:$V$6</c:f>
              <c:numCache>
                <c:formatCode>0</c:formatCode>
                <c:ptCount val="7"/>
                <c:pt idx="0">
                  <c:v>11319.625</c:v>
                </c:pt>
                <c:pt idx="1">
                  <c:v>11510.798611111109</c:v>
                </c:pt>
                <c:pt idx="2">
                  <c:v>11882.270833333332</c:v>
                </c:pt>
                <c:pt idx="3">
                  <c:v>11997.930555555555</c:v>
                </c:pt>
                <c:pt idx="4">
                  <c:v>12344.9375</c:v>
                </c:pt>
                <c:pt idx="5">
                  <c:v>9951.6805555555547</c:v>
                </c:pt>
                <c:pt idx="6">
                  <c:v>7569.5555555555547</c:v>
                </c:pt>
              </c:numCache>
            </c:numRef>
          </c:val>
        </c:ser>
        <c:ser>
          <c:idx val="1"/>
          <c:order val="1"/>
          <c:tx>
            <c:strRef>
              <c:f>ATC1423_graphs!$I$83</c:f>
              <c:strCache>
                <c:ptCount val="1"/>
                <c:pt idx="0">
                  <c:v>West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ATC1423_graphs!$P$7:$V$7</c:f>
              <c:numCache>
                <c:formatCode>0</c:formatCode>
                <c:ptCount val="7"/>
                <c:pt idx="0">
                  <c:v>7903.3472222222235</c:v>
                </c:pt>
                <c:pt idx="1">
                  <c:v>7999.9305555555547</c:v>
                </c:pt>
                <c:pt idx="2">
                  <c:v>8175.9374999999991</c:v>
                </c:pt>
                <c:pt idx="3">
                  <c:v>8268.2291666666661</c:v>
                </c:pt>
                <c:pt idx="4">
                  <c:v>8403.5347222222226</c:v>
                </c:pt>
                <c:pt idx="5">
                  <c:v>6403.2152777777774</c:v>
                </c:pt>
                <c:pt idx="6">
                  <c:v>5050.4027777777783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ATC1423_graphs!$P$5:$V$5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ATC1423_graphs!$P$8:$V$8</c:f>
              <c:numCache>
                <c:formatCode>0</c:formatCode>
                <c:ptCount val="7"/>
                <c:pt idx="0">
                  <c:v>19222.972222222223</c:v>
                </c:pt>
                <c:pt idx="1">
                  <c:v>19510.729166666664</c:v>
                </c:pt>
                <c:pt idx="2">
                  <c:v>20058.208333333332</c:v>
                </c:pt>
                <c:pt idx="3">
                  <c:v>20266.159722222219</c:v>
                </c:pt>
                <c:pt idx="4">
                  <c:v>20748.472222222223</c:v>
                </c:pt>
                <c:pt idx="5">
                  <c:v>16354.895833333332</c:v>
                </c:pt>
                <c:pt idx="6">
                  <c:v>12619.958333333332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8526784"/>
        <c:axId val="578525216"/>
      </c:barChart>
      <c:catAx>
        <c:axId val="57852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52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52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5267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ATC1423_graphs!$P$9:$AA$9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ATC1423_graphs!$P$12:$AA$12</c:f>
              <c:numCache>
                <c:formatCode>0</c:formatCode>
                <c:ptCount val="12"/>
                <c:pt idx="0">
                  <c:v>19703.716666666667</c:v>
                </c:pt>
                <c:pt idx="1">
                  <c:v>19425.666666666664</c:v>
                </c:pt>
                <c:pt idx="2">
                  <c:v>20255.199999999997</c:v>
                </c:pt>
                <c:pt idx="3">
                  <c:v>20014.033333333333</c:v>
                </c:pt>
                <c:pt idx="4">
                  <c:v>19694.05</c:v>
                </c:pt>
                <c:pt idx="5">
                  <c:v>19569.599999999999</c:v>
                </c:pt>
                <c:pt idx="6">
                  <c:v>19372.666666666668</c:v>
                </c:pt>
                <c:pt idx="7">
                  <c:v>18751.299999999996</c:v>
                </c:pt>
                <c:pt idx="8">
                  <c:v>20516.566666666669</c:v>
                </c:pt>
                <c:pt idx="9">
                  <c:v>20384.199999999997</c:v>
                </c:pt>
                <c:pt idx="10">
                  <c:v>20662.3</c:v>
                </c:pt>
                <c:pt idx="11">
                  <c:v>21186.399999999998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ATC1423_graphs!$P$10:$AA$10</c:f>
              <c:numCache>
                <c:formatCode>0</c:formatCode>
                <c:ptCount val="12"/>
                <c:pt idx="0">
                  <c:v>11450.366666666667</c:v>
                </c:pt>
                <c:pt idx="1">
                  <c:v>11668.33333333333</c:v>
                </c:pt>
                <c:pt idx="2">
                  <c:v>11904.499999999998</c:v>
                </c:pt>
                <c:pt idx="3">
                  <c:v>11544.133333333335</c:v>
                </c:pt>
                <c:pt idx="4">
                  <c:v>11441.499999999998</c:v>
                </c:pt>
                <c:pt idx="5">
                  <c:v>11250.733333333334</c:v>
                </c:pt>
                <c:pt idx="6">
                  <c:v>11213.866666666665</c:v>
                </c:pt>
                <c:pt idx="7">
                  <c:v>10838.899999999998</c:v>
                </c:pt>
                <c:pt idx="8">
                  <c:v>11987.91666666667</c:v>
                </c:pt>
                <c:pt idx="9">
                  <c:v>12253.15</c:v>
                </c:pt>
                <c:pt idx="10">
                  <c:v>12855.749999999998</c:v>
                </c:pt>
                <c:pt idx="11">
                  <c:v>13324.199999999997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ATC1423_graphs!$P$11:$AA$11</c:f>
              <c:numCache>
                <c:formatCode>0</c:formatCode>
                <c:ptCount val="12"/>
                <c:pt idx="0">
                  <c:v>8253.3499999999985</c:v>
                </c:pt>
                <c:pt idx="1">
                  <c:v>7757.3333333333339</c:v>
                </c:pt>
                <c:pt idx="2">
                  <c:v>8350.7000000000007</c:v>
                </c:pt>
                <c:pt idx="3">
                  <c:v>8469.8999999999978</c:v>
                </c:pt>
                <c:pt idx="4">
                  <c:v>8252.5500000000011</c:v>
                </c:pt>
                <c:pt idx="5">
                  <c:v>8318.8666666666668</c:v>
                </c:pt>
                <c:pt idx="6">
                  <c:v>8158.800000000002</c:v>
                </c:pt>
                <c:pt idx="7">
                  <c:v>7912.4</c:v>
                </c:pt>
                <c:pt idx="8">
                  <c:v>8528.65</c:v>
                </c:pt>
                <c:pt idx="9">
                  <c:v>8131.0499999999993</c:v>
                </c:pt>
                <c:pt idx="10">
                  <c:v>7806.5500000000011</c:v>
                </c:pt>
                <c:pt idx="11">
                  <c:v>7862.2000000000016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527176"/>
        <c:axId val="578518944"/>
      </c:lineChart>
      <c:catAx>
        <c:axId val="578527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5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518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527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ATC1423_graphs!$P$13:$Y$13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ATC1423_graphs!$P$16:$Y$16</c:f>
              <c:numCache>
                <c:formatCode>General</c:formatCode>
                <c:ptCount val="10"/>
                <c:pt idx="7" formatCode="0">
                  <c:v>18975.055455000002</c:v>
                </c:pt>
                <c:pt idx="8" formatCode="0">
                  <c:v>19301.9933064</c:v>
                </c:pt>
                <c:pt idx="9" formatCode="0">
                  <c:v>19961.308333333331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ATC1423_graphs!$G$83</c:f>
              <c:strCache>
                <c:ptCount val="1"/>
                <c:pt idx="0">
                  <c:v>East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ATC1423_graphs!$P$13:$Y$13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ATC1423_graphs!$P$14:$Y$14</c:f>
              <c:numCache>
                <c:formatCode>0</c:formatCode>
                <c:ptCount val="10"/>
                <c:pt idx="7">
                  <c:v>11038.690097000002</c:v>
                </c:pt>
                <c:pt idx="8">
                  <c:v>11214.7419314</c:v>
                </c:pt>
                <c:pt idx="9">
                  <c:v>11811.112499999997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ATC1423_graphs!$I$83</c:f>
              <c:strCache>
                <c:ptCount val="1"/>
                <c:pt idx="0">
                  <c:v>West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ATC1423_graphs!$P$13:$Y$13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ATC1423_graphs!$P$15:$Y$15</c:f>
              <c:numCache>
                <c:formatCode>0</c:formatCode>
                <c:ptCount val="10"/>
                <c:pt idx="7">
                  <c:v>7936.365358</c:v>
                </c:pt>
                <c:pt idx="8">
                  <c:v>8087.2513749999998</c:v>
                </c:pt>
                <c:pt idx="9">
                  <c:v>8150.1958333333332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520904"/>
        <c:axId val="578521688"/>
      </c:lineChart>
      <c:catAx>
        <c:axId val="578520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521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5216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5209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ATC1423_Eastbound!$C$8:$C$31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ATC1423_Eastbound!$L$8:$L$31</c:f>
              <c:numCache>
                <c:formatCode>0</c:formatCode>
                <c:ptCount val="24"/>
                <c:pt idx="0">
                  <c:v>69.011111111111106</c:v>
                </c:pt>
                <c:pt idx="1">
                  <c:v>44.411111111111111</c:v>
                </c:pt>
                <c:pt idx="2">
                  <c:v>35.291666666666671</c:v>
                </c:pt>
                <c:pt idx="3">
                  <c:v>34.954166666666673</c:v>
                </c:pt>
                <c:pt idx="4">
                  <c:v>55.962499999999999</c:v>
                </c:pt>
                <c:pt idx="5">
                  <c:v>172.08611111111114</c:v>
                </c:pt>
                <c:pt idx="6">
                  <c:v>913.89861111111111</c:v>
                </c:pt>
                <c:pt idx="7">
                  <c:v>966.58749999999998</c:v>
                </c:pt>
                <c:pt idx="8">
                  <c:v>859.24722222222204</c:v>
                </c:pt>
                <c:pt idx="9">
                  <c:v>854.5055555555557</c:v>
                </c:pt>
                <c:pt idx="10">
                  <c:v>771.69166666666672</c:v>
                </c:pt>
                <c:pt idx="11">
                  <c:v>727.15138888888885</c:v>
                </c:pt>
                <c:pt idx="12">
                  <c:v>752.90694444444432</c:v>
                </c:pt>
                <c:pt idx="13">
                  <c:v>736.43611111111113</c:v>
                </c:pt>
                <c:pt idx="14">
                  <c:v>653.09861111111115</c:v>
                </c:pt>
                <c:pt idx="15">
                  <c:v>631.23749999999995</c:v>
                </c:pt>
                <c:pt idx="16">
                  <c:v>728.53888888888889</c:v>
                </c:pt>
                <c:pt idx="17">
                  <c:v>764.60555555555561</c:v>
                </c:pt>
                <c:pt idx="18">
                  <c:v>703.94305555555547</c:v>
                </c:pt>
                <c:pt idx="19">
                  <c:v>496.01527777777773</c:v>
                </c:pt>
                <c:pt idx="20">
                  <c:v>296.88333333333333</c:v>
                </c:pt>
                <c:pt idx="21">
                  <c:v>223.92222222222222</c:v>
                </c:pt>
                <c:pt idx="22">
                  <c:v>189.14444444444445</c:v>
                </c:pt>
                <c:pt idx="23">
                  <c:v>129.58194444444445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ATC1423_Eastbound!$C$8:$C$31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ATC1423_Eastbound!$I$8:$I$31</c:f>
              <c:numCache>
                <c:formatCode>0</c:formatCode>
                <c:ptCount val="24"/>
                <c:pt idx="0">
                  <c:v>143.40972222222226</c:v>
                </c:pt>
                <c:pt idx="1">
                  <c:v>107.90972222222221</c:v>
                </c:pt>
                <c:pt idx="2">
                  <c:v>87.180555555555557</c:v>
                </c:pt>
                <c:pt idx="3">
                  <c:v>77.256944444444443</c:v>
                </c:pt>
                <c:pt idx="4">
                  <c:v>67.541666666666671</c:v>
                </c:pt>
                <c:pt idx="5">
                  <c:v>96.6875</c:v>
                </c:pt>
                <c:pt idx="6">
                  <c:v>208.79166666666666</c:v>
                </c:pt>
                <c:pt idx="7">
                  <c:v>294.01388888888891</c:v>
                </c:pt>
                <c:pt idx="8">
                  <c:v>406.6180555555556</c:v>
                </c:pt>
                <c:pt idx="9">
                  <c:v>575.02777777777771</c:v>
                </c:pt>
                <c:pt idx="10">
                  <c:v>646.70138888888891</c:v>
                </c:pt>
                <c:pt idx="11">
                  <c:v>755.14583333333337</c:v>
                </c:pt>
                <c:pt idx="12">
                  <c:v>805.02777777777783</c:v>
                </c:pt>
                <c:pt idx="13">
                  <c:v>789.11111111111097</c:v>
                </c:pt>
                <c:pt idx="14">
                  <c:v>739.89583333333337</c:v>
                </c:pt>
                <c:pt idx="15">
                  <c:v>663.94444444444446</c:v>
                </c:pt>
                <c:pt idx="16">
                  <c:v>608.4375</c:v>
                </c:pt>
                <c:pt idx="17">
                  <c:v>609.64583333333337</c:v>
                </c:pt>
                <c:pt idx="18">
                  <c:v>615.51388888888891</c:v>
                </c:pt>
                <c:pt idx="19">
                  <c:v>514.7013888888888</c:v>
                </c:pt>
                <c:pt idx="20">
                  <c:v>372.6805555555556</c:v>
                </c:pt>
                <c:pt idx="21">
                  <c:v>283.14583333333337</c:v>
                </c:pt>
                <c:pt idx="22">
                  <c:v>264.4930555555556</c:v>
                </c:pt>
                <c:pt idx="23">
                  <c:v>218.79861111111111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ATC1423_Eastbound!$C$8:$C$31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ATC1423_Eastbound!$J$8:$J$31</c:f>
              <c:numCache>
                <c:formatCode>0</c:formatCode>
                <c:ptCount val="24"/>
                <c:pt idx="0">
                  <c:v>174.91666666666666</c:v>
                </c:pt>
                <c:pt idx="1">
                  <c:v>131.4722222222222</c:v>
                </c:pt>
                <c:pt idx="2">
                  <c:v>105.43750000000001</c:v>
                </c:pt>
                <c:pt idx="3">
                  <c:v>86.430555555555543</c:v>
                </c:pt>
                <c:pt idx="4">
                  <c:v>73.2638888888889</c:v>
                </c:pt>
                <c:pt idx="5">
                  <c:v>80.180555555555557</c:v>
                </c:pt>
                <c:pt idx="6">
                  <c:v>118.60416666666669</c:v>
                </c:pt>
                <c:pt idx="7">
                  <c:v>158.99305555555557</c:v>
                </c:pt>
                <c:pt idx="8">
                  <c:v>189.0277777777778</c:v>
                </c:pt>
                <c:pt idx="9">
                  <c:v>327.97916666666669</c:v>
                </c:pt>
                <c:pt idx="10">
                  <c:v>517.35416666666663</c:v>
                </c:pt>
                <c:pt idx="11">
                  <c:v>677.8263888888888</c:v>
                </c:pt>
                <c:pt idx="12">
                  <c:v>703.09722222222217</c:v>
                </c:pt>
                <c:pt idx="13">
                  <c:v>687.79166666666663</c:v>
                </c:pt>
                <c:pt idx="14">
                  <c:v>626.99305555555554</c:v>
                </c:pt>
                <c:pt idx="15">
                  <c:v>519.34027777777771</c:v>
                </c:pt>
                <c:pt idx="16">
                  <c:v>440.24305555555549</c:v>
                </c:pt>
                <c:pt idx="17">
                  <c:v>431.68749999999994</c:v>
                </c:pt>
                <c:pt idx="18">
                  <c:v>446.51388888888886</c:v>
                </c:pt>
                <c:pt idx="19">
                  <c:v>364.9305555555556</c:v>
                </c:pt>
                <c:pt idx="20">
                  <c:v>252.72916666666671</c:v>
                </c:pt>
                <c:pt idx="21">
                  <c:v>194.19444444444446</c:v>
                </c:pt>
                <c:pt idx="22">
                  <c:v>155.60416666666666</c:v>
                </c:pt>
                <c:pt idx="23">
                  <c:v>104.94444444444444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519728"/>
        <c:axId val="578522080"/>
      </c:lineChart>
      <c:catAx>
        <c:axId val="57851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5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522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5197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ATC1423_Westbound!$C$8:$C$31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ATC1423_Westbound!$L$8:$L$31</c:f>
              <c:numCache>
                <c:formatCode>0</c:formatCode>
                <c:ptCount val="24"/>
                <c:pt idx="0">
                  <c:v>70.729166666666657</c:v>
                </c:pt>
                <c:pt idx="1">
                  <c:v>41.102777777777781</c:v>
                </c:pt>
                <c:pt idx="2">
                  <c:v>29.847222222222221</c:v>
                </c:pt>
                <c:pt idx="3">
                  <c:v>26.895833333333332</c:v>
                </c:pt>
                <c:pt idx="4">
                  <c:v>37.316666666666663</c:v>
                </c:pt>
                <c:pt idx="5">
                  <c:v>74.509722222222223</c:v>
                </c:pt>
                <c:pt idx="6">
                  <c:v>171.28194444444443</c:v>
                </c:pt>
                <c:pt idx="7">
                  <c:v>330.06111111111113</c:v>
                </c:pt>
                <c:pt idx="8">
                  <c:v>362.07777777777778</c:v>
                </c:pt>
                <c:pt idx="9">
                  <c:v>323.83194444444445</c:v>
                </c:pt>
                <c:pt idx="10">
                  <c:v>338.82638888888886</c:v>
                </c:pt>
                <c:pt idx="11">
                  <c:v>399.34027777777777</c:v>
                </c:pt>
                <c:pt idx="12">
                  <c:v>476.20972222222218</c:v>
                </c:pt>
                <c:pt idx="13">
                  <c:v>528.22083333333342</c:v>
                </c:pt>
                <c:pt idx="14">
                  <c:v>617.42083333333335</c:v>
                </c:pt>
                <c:pt idx="15">
                  <c:v>763.90972222222217</c:v>
                </c:pt>
                <c:pt idx="16">
                  <c:v>813.48055555555561</c:v>
                </c:pt>
                <c:pt idx="17">
                  <c:v>794.40694444444455</c:v>
                </c:pt>
                <c:pt idx="18">
                  <c:v>682.81944444444457</c:v>
                </c:pt>
                <c:pt idx="19">
                  <c:v>411.00694444444446</c:v>
                </c:pt>
                <c:pt idx="20">
                  <c:v>284.86250000000001</c:v>
                </c:pt>
                <c:pt idx="21">
                  <c:v>219.40694444444443</c:v>
                </c:pt>
                <c:pt idx="22">
                  <c:v>206.27777777777777</c:v>
                </c:pt>
                <c:pt idx="23">
                  <c:v>146.35277777777779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ATC1423_Westbound!$C$8:$C$31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ATC1423_Westbound!$I$8:$I$31</c:f>
              <c:numCache>
                <c:formatCode>0</c:formatCode>
                <c:ptCount val="24"/>
                <c:pt idx="0">
                  <c:v>146.3472222222222</c:v>
                </c:pt>
                <c:pt idx="1">
                  <c:v>102.44444444444444</c:v>
                </c:pt>
                <c:pt idx="2">
                  <c:v>82.2013888888889</c:v>
                </c:pt>
                <c:pt idx="3">
                  <c:v>67.520833333333329</c:v>
                </c:pt>
                <c:pt idx="4">
                  <c:v>59.472222222222229</c:v>
                </c:pt>
                <c:pt idx="5">
                  <c:v>58.159722222222221</c:v>
                </c:pt>
                <c:pt idx="6">
                  <c:v>84.597222222222229</c:v>
                </c:pt>
                <c:pt idx="7">
                  <c:v>135.125</c:v>
                </c:pt>
                <c:pt idx="8">
                  <c:v>200.70833333333334</c:v>
                </c:pt>
                <c:pt idx="9">
                  <c:v>267.10416666666669</c:v>
                </c:pt>
                <c:pt idx="10">
                  <c:v>330.1319444444444</c:v>
                </c:pt>
                <c:pt idx="11">
                  <c:v>413.2430555555556</c:v>
                </c:pt>
                <c:pt idx="12">
                  <c:v>469.5555555555556</c:v>
                </c:pt>
                <c:pt idx="13">
                  <c:v>481.40277777777783</c:v>
                </c:pt>
                <c:pt idx="14">
                  <c:v>473.81250000000006</c:v>
                </c:pt>
                <c:pt idx="15">
                  <c:v>480.40972222222217</c:v>
                </c:pt>
                <c:pt idx="16">
                  <c:v>474.59722222222223</c:v>
                </c:pt>
                <c:pt idx="17">
                  <c:v>466.48611111111109</c:v>
                </c:pt>
                <c:pt idx="18">
                  <c:v>379.84027777777777</c:v>
                </c:pt>
                <c:pt idx="19">
                  <c:v>300.86111111111114</c:v>
                </c:pt>
                <c:pt idx="20">
                  <c:v>251.51388888888889</c:v>
                </c:pt>
                <c:pt idx="21">
                  <c:v>216.20833333333334</c:v>
                </c:pt>
                <c:pt idx="22">
                  <c:v>225.86805555555554</c:v>
                </c:pt>
                <c:pt idx="23">
                  <c:v>235.60416666666666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ATC1423_Westbound!$C$8:$C$31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ATC1423_Westbound!$J$8:$J$31</c:f>
              <c:numCache>
                <c:formatCode>0</c:formatCode>
                <c:ptCount val="24"/>
                <c:pt idx="0">
                  <c:v>164.95833333333334</c:v>
                </c:pt>
                <c:pt idx="1">
                  <c:v>112.1875</c:v>
                </c:pt>
                <c:pt idx="2">
                  <c:v>97.3888888888889</c:v>
                </c:pt>
                <c:pt idx="3">
                  <c:v>85.416666666666671</c:v>
                </c:pt>
                <c:pt idx="4">
                  <c:v>69.548611111111114</c:v>
                </c:pt>
                <c:pt idx="5">
                  <c:v>56.00694444444445</c:v>
                </c:pt>
                <c:pt idx="6">
                  <c:v>57.527777777777771</c:v>
                </c:pt>
                <c:pt idx="7">
                  <c:v>76.923611111111114</c:v>
                </c:pt>
                <c:pt idx="8">
                  <c:v>98.743055555555543</c:v>
                </c:pt>
                <c:pt idx="9">
                  <c:v>132.41666666666666</c:v>
                </c:pt>
                <c:pt idx="10">
                  <c:v>201.61805555555557</c:v>
                </c:pt>
                <c:pt idx="11">
                  <c:v>324.72222222222223</c:v>
                </c:pt>
                <c:pt idx="12">
                  <c:v>399.1944444444444</c:v>
                </c:pt>
                <c:pt idx="13">
                  <c:v>446.67361111111109</c:v>
                </c:pt>
                <c:pt idx="14">
                  <c:v>457.59722222222217</c:v>
                </c:pt>
                <c:pt idx="15">
                  <c:v>443.78472222222223</c:v>
                </c:pt>
                <c:pt idx="16">
                  <c:v>399.9930555555556</c:v>
                </c:pt>
                <c:pt idx="17">
                  <c:v>344.04166666666669</c:v>
                </c:pt>
                <c:pt idx="18">
                  <c:v>262.43055555555554</c:v>
                </c:pt>
                <c:pt idx="19">
                  <c:v>221.5972222222222</c:v>
                </c:pt>
                <c:pt idx="20">
                  <c:v>189.0625</c:v>
                </c:pt>
                <c:pt idx="21">
                  <c:v>153.35416666666669</c:v>
                </c:pt>
                <c:pt idx="22">
                  <c:v>143.40972222222223</c:v>
                </c:pt>
                <c:pt idx="23">
                  <c:v>111.80555555555556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526000"/>
        <c:axId val="578520512"/>
      </c:lineChart>
      <c:catAx>
        <c:axId val="578526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520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520512"/>
        <c:scaling>
          <c:orientation val="minMax"/>
          <c:max val="1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5260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ATC1503_graphs!$G$83</c:f>
              <c:strCache>
                <c:ptCount val="1"/>
                <c:pt idx="0">
                  <c:v>West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ATC1503_graphs!$P$6:$V$6</c:f>
              <c:numCache>
                <c:formatCode>0</c:formatCode>
                <c:ptCount val="7"/>
                <c:pt idx="0">
                  <c:v>7557.0625000000009</c:v>
                </c:pt>
                <c:pt idx="1">
                  <c:v>7870.3472222222217</c:v>
                </c:pt>
                <c:pt idx="2">
                  <c:v>8052.0305555555551</c:v>
                </c:pt>
                <c:pt idx="3">
                  <c:v>8076.6986111111109</c:v>
                </c:pt>
                <c:pt idx="4">
                  <c:v>7950.4124999999995</c:v>
                </c:pt>
                <c:pt idx="5">
                  <c:v>4779.2708333333339</c:v>
                </c:pt>
                <c:pt idx="6">
                  <c:v>3948.3680555555557</c:v>
                </c:pt>
              </c:numCache>
            </c:numRef>
          </c:val>
        </c:ser>
        <c:ser>
          <c:idx val="1"/>
          <c:order val="1"/>
          <c:tx>
            <c:strRef>
              <c:f>ATC1503_graphs!$I$83</c:f>
              <c:strCache>
                <c:ptCount val="1"/>
                <c:pt idx="0">
                  <c:v>East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ATC1503_graphs!$P$7:$V$7</c:f>
              <c:numCache>
                <c:formatCode>0</c:formatCode>
                <c:ptCount val="7"/>
                <c:pt idx="0">
                  <c:v>5595.6597222222226</c:v>
                </c:pt>
                <c:pt idx="1">
                  <c:v>5922.2916666666661</c:v>
                </c:pt>
                <c:pt idx="2">
                  <c:v>5952.2861111111106</c:v>
                </c:pt>
                <c:pt idx="3">
                  <c:v>6107.2138888888912</c:v>
                </c:pt>
                <c:pt idx="4">
                  <c:v>6000.6388888888878</c:v>
                </c:pt>
                <c:pt idx="5">
                  <c:v>3994.5486111111113</c:v>
                </c:pt>
                <c:pt idx="6">
                  <c:v>3157.8263888888891</c:v>
                </c:pt>
              </c:numCache>
            </c:numRef>
          </c:val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ATC1503_graphs!$P$5:$V$5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ATC1503_graphs!$P$8:$V$8</c:f>
              <c:numCache>
                <c:formatCode>0</c:formatCode>
                <c:ptCount val="7"/>
                <c:pt idx="0">
                  <c:v>13152.722222222223</c:v>
                </c:pt>
                <c:pt idx="1">
                  <c:v>13792.638888888887</c:v>
                </c:pt>
                <c:pt idx="2">
                  <c:v>14004.316666666666</c:v>
                </c:pt>
                <c:pt idx="3">
                  <c:v>14183.912500000002</c:v>
                </c:pt>
                <c:pt idx="4">
                  <c:v>13951.051388888887</c:v>
                </c:pt>
                <c:pt idx="5">
                  <c:v>8773.8194444444453</c:v>
                </c:pt>
                <c:pt idx="6">
                  <c:v>7106.1944444444453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8515416"/>
        <c:axId val="578526392"/>
      </c:barChart>
      <c:catAx>
        <c:axId val="578515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526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526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5154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ATC1503_graphs!$P$9:$AA$9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ATC1503_graphs!$P$12:$AA$12</c:f>
              <c:numCache>
                <c:formatCode>0</c:formatCode>
                <c:ptCount val="12"/>
                <c:pt idx="0">
                  <c:v>13127.433333333334</c:v>
                </c:pt>
                <c:pt idx="1">
                  <c:v>12922.733333333334</c:v>
                </c:pt>
                <c:pt idx="2">
                  <c:v>13554.266666666668</c:v>
                </c:pt>
                <c:pt idx="3">
                  <c:v>13957.266666666665</c:v>
                </c:pt>
                <c:pt idx="4">
                  <c:v>13513.5</c:v>
                </c:pt>
                <c:pt idx="5">
                  <c:v>13743.733333333334</c:v>
                </c:pt>
                <c:pt idx="6">
                  <c:v>13485.8</c:v>
                </c:pt>
                <c:pt idx="7">
                  <c:v>13722.323333333332</c:v>
                </c:pt>
                <c:pt idx="8">
                  <c:v>14744.45</c:v>
                </c:pt>
                <c:pt idx="9">
                  <c:v>14290.95</c:v>
                </c:pt>
                <c:pt idx="10">
                  <c:v>14014.749999999998</c:v>
                </c:pt>
                <c:pt idx="11">
                  <c:v>14725.933333333334</c:v>
                </c:pt>
              </c:numCache>
            </c:numRef>
          </c:val>
          <c:smooth val="0"/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ATC1503_graphs!$P$10:$AA$10</c:f>
              <c:numCache>
                <c:formatCode>0</c:formatCode>
                <c:ptCount val="12"/>
                <c:pt idx="0">
                  <c:v>7508.3166666666666</c:v>
                </c:pt>
                <c:pt idx="1">
                  <c:v>7276.1333333333341</c:v>
                </c:pt>
                <c:pt idx="2">
                  <c:v>7719.7333333333336</c:v>
                </c:pt>
                <c:pt idx="3">
                  <c:v>7890.4333333333325</c:v>
                </c:pt>
                <c:pt idx="4">
                  <c:v>7732.2166666666662</c:v>
                </c:pt>
                <c:pt idx="5">
                  <c:v>7765.666666666667</c:v>
                </c:pt>
                <c:pt idx="6">
                  <c:v>7738.1333333333323</c:v>
                </c:pt>
                <c:pt idx="7">
                  <c:v>7998.6566666666649</c:v>
                </c:pt>
                <c:pt idx="8">
                  <c:v>8630.85</c:v>
                </c:pt>
                <c:pt idx="9">
                  <c:v>8196.0500000000011</c:v>
                </c:pt>
                <c:pt idx="10">
                  <c:v>7968.6999999999989</c:v>
                </c:pt>
                <c:pt idx="11">
                  <c:v>8390.8333333333339</c:v>
                </c:pt>
              </c:numCache>
            </c:numRef>
          </c:val>
          <c:smooth val="0"/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ATC1503_graphs!$P$11:$AA$11</c:f>
              <c:numCache>
                <c:formatCode>0</c:formatCode>
                <c:ptCount val="12"/>
                <c:pt idx="0">
                  <c:v>5619.1166666666668</c:v>
                </c:pt>
                <c:pt idx="1">
                  <c:v>5646.6</c:v>
                </c:pt>
                <c:pt idx="2">
                  <c:v>5834.5333333333347</c:v>
                </c:pt>
                <c:pt idx="3">
                  <c:v>6066.8333333333321</c:v>
                </c:pt>
                <c:pt idx="4">
                  <c:v>5781.2833333333328</c:v>
                </c:pt>
                <c:pt idx="5">
                  <c:v>5978.0666666666675</c:v>
                </c:pt>
                <c:pt idx="6">
                  <c:v>5747.6666666666661</c:v>
                </c:pt>
                <c:pt idx="7">
                  <c:v>5723.666666666667</c:v>
                </c:pt>
                <c:pt idx="8">
                  <c:v>6113.5999999999995</c:v>
                </c:pt>
                <c:pt idx="9">
                  <c:v>6094.9000000000005</c:v>
                </c:pt>
                <c:pt idx="10">
                  <c:v>6046.0499999999993</c:v>
                </c:pt>
                <c:pt idx="11">
                  <c:v>6335.1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516984"/>
        <c:axId val="578515808"/>
      </c:lineChart>
      <c:catAx>
        <c:axId val="578516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51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5158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5169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ATC1503_graphs!$P$13:$Y$13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ATC1503_graphs!$P$16:$Y$16</c:f>
              <c:numCache>
                <c:formatCode>General</c:formatCode>
                <c:ptCount val="10"/>
                <c:pt idx="7" formatCode="0">
                  <c:v>13319.572752399999</c:v>
                </c:pt>
                <c:pt idx="8" formatCode="0">
                  <c:v>12831.795806000002</c:v>
                </c:pt>
                <c:pt idx="9" formatCode="0">
                  <c:v>13816.928333333333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ATC1503_graphs!$G$83</c:f>
              <c:strCache>
                <c:ptCount val="1"/>
                <c:pt idx="0">
                  <c:v>West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ATC1503_graphs!$P$13:$Y$13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ATC1503_graphs!$P$14:$Y$14</c:f>
              <c:numCache>
                <c:formatCode>0</c:formatCode>
                <c:ptCount val="10"/>
                <c:pt idx="7">
                  <c:v>7547.5516535999986</c:v>
                </c:pt>
                <c:pt idx="8">
                  <c:v>7258.2847087999999</c:v>
                </c:pt>
                <c:pt idx="9">
                  <c:v>7901.3102777777776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ATC1503_graphs!$I$83</c:f>
              <c:strCache>
                <c:ptCount val="1"/>
                <c:pt idx="0">
                  <c:v>East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ATC1503_graphs!$P$13:$Y$13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ATC1503_graphs!$P$15:$Y$15</c:f>
              <c:numCache>
                <c:formatCode>0</c:formatCode>
                <c:ptCount val="10"/>
                <c:pt idx="7" formatCode="General">
                  <c:v>5772.0210988000017</c:v>
                </c:pt>
                <c:pt idx="8">
                  <c:v>5573.5110972000011</c:v>
                </c:pt>
                <c:pt idx="9">
                  <c:v>5915.6180555555547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523256"/>
        <c:axId val="578517376"/>
      </c:lineChart>
      <c:catAx>
        <c:axId val="578523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517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5173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5232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ATC1503_SouthWestbound!$C$8:$C$31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ATC1503_SouthWestbound!$L$8:$L$31</c:f>
              <c:numCache>
                <c:formatCode>0</c:formatCode>
                <c:ptCount val="24"/>
                <c:pt idx="0">
                  <c:v>43.855555555555554</c:v>
                </c:pt>
                <c:pt idx="1">
                  <c:v>33.075000000000003</c:v>
                </c:pt>
                <c:pt idx="2">
                  <c:v>33.517222222222223</c:v>
                </c:pt>
                <c:pt idx="3">
                  <c:v>38.653055555555554</c:v>
                </c:pt>
                <c:pt idx="4">
                  <c:v>65.280277777777783</c:v>
                </c:pt>
                <c:pt idx="5">
                  <c:v>185.07</c:v>
                </c:pt>
                <c:pt idx="6">
                  <c:v>543.82027777777773</c:v>
                </c:pt>
                <c:pt idx="7">
                  <c:v>871.31916666666677</c:v>
                </c:pt>
                <c:pt idx="8">
                  <c:v>688.90499999999997</c:v>
                </c:pt>
                <c:pt idx="9">
                  <c:v>513.19500000000005</c:v>
                </c:pt>
                <c:pt idx="10">
                  <c:v>373.02111111111111</c:v>
                </c:pt>
                <c:pt idx="11">
                  <c:v>360.01861111111106</c:v>
                </c:pt>
                <c:pt idx="12">
                  <c:v>365.97944444444448</c:v>
                </c:pt>
                <c:pt idx="13">
                  <c:v>390.97944444444443</c:v>
                </c:pt>
                <c:pt idx="14">
                  <c:v>405.85055555555562</c:v>
                </c:pt>
                <c:pt idx="15">
                  <c:v>494.5841666666667</c:v>
                </c:pt>
                <c:pt idx="16">
                  <c:v>648.65055555555557</c:v>
                </c:pt>
                <c:pt idx="17">
                  <c:v>644.01055555555558</c:v>
                </c:pt>
                <c:pt idx="18">
                  <c:v>469.99111111111114</c:v>
                </c:pt>
                <c:pt idx="19">
                  <c:v>255.41194444444446</c:v>
                </c:pt>
                <c:pt idx="20">
                  <c:v>160.74361111111108</c:v>
                </c:pt>
                <c:pt idx="21">
                  <c:v>126.82472222222221</c:v>
                </c:pt>
                <c:pt idx="22">
                  <c:v>111.53444444444445</c:v>
                </c:pt>
                <c:pt idx="23">
                  <c:v>77.019444444444446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ATC1503_SouthWestbound!$C$8:$C$31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ATC1503_SouthWestbound!$I$8:$I$31</c:f>
              <c:numCache>
                <c:formatCode>0</c:formatCode>
                <c:ptCount val="24"/>
                <c:pt idx="0">
                  <c:v>62.902777777777771</c:v>
                </c:pt>
                <c:pt idx="1">
                  <c:v>42.770833333333336</c:v>
                </c:pt>
                <c:pt idx="2">
                  <c:v>29.208333333333339</c:v>
                </c:pt>
                <c:pt idx="3">
                  <c:v>34.076388888888893</c:v>
                </c:pt>
                <c:pt idx="4">
                  <c:v>40.236111111111107</c:v>
                </c:pt>
                <c:pt idx="5">
                  <c:v>84.9861111111111</c:v>
                </c:pt>
                <c:pt idx="6">
                  <c:v>124.33333333333336</c:v>
                </c:pt>
                <c:pt idx="7">
                  <c:v>144.94444444444443</c:v>
                </c:pt>
                <c:pt idx="8">
                  <c:v>209.51388888888889</c:v>
                </c:pt>
                <c:pt idx="9">
                  <c:v>295.68749999999994</c:v>
                </c:pt>
                <c:pt idx="10">
                  <c:v>337.27083333333331</c:v>
                </c:pt>
                <c:pt idx="11">
                  <c:v>382.27083333333331</c:v>
                </c:pt>
                <c:pt idx="12">
                  <c:v>393.90277777777783</c:v>
                </c:pt>
                <c:pt idx="13">
                  <c:v>419.76388888888891</c:v>
                </c:pt>
                <c:pt idx="14">
                  <c:v>399.0694444444444</c:v>
                </c:pt>
                <c:pt idx="15">
                  <c:v>338.75</c:v>
                </c:pt>
                <c:pt idx="16">
                  <c:v>325.625</c:v>
                </c:pt>
                <c:pt idx="17">
                  <c:v>302.17361111111109</c:v>
                </c:pt>
                <c:pt idx="18">
                  <c:v>240.25694444444446</c:v>
                </c:pt>
                <c:pt idx="19">
                  <c:v>182.0972222222222</c:v>
                </c:pt>
                <c:pt idx="20">
                  <c:v>123.63194444444444</c:v>
                </c:pt>
                <c:pt idx="21">
                  <c:v>93.652777777777771</c:v>
                </c:pt>
                <c:pt idx="22">
                  <c:v>91.409722222222229</c:v>
                </c:pt>
                <c:pt idx="23">
                  <c:v>80.736111111111114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ATC1503_SouthWestbound!$C$8:$C$31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ATC1503_SouthWestbound!$J$8:$J$31</c:f>
              <c:numCache>
                <c:formatCode>0</c:formatCode>
                <c:ptCount val="24"/>
                <c:pt idx="0">
                  <c:v>59.958333333333321</c:v>
                </c:pt>
                <c:pt idx="1">
                  <c:v>38.49305555555555</c:v>
                </c:pt>
                <c:pt idx="2">
                  <c:v>23.416666666666668</c:v>
                </c:pt>
                <c:pt idx="3">
                  <c:v>20.368055555555554</c:v>
                </c:pt>
                <c:pt idx="4">
                  <c:v>24.402777777777775</c:v>
                </c:pt>
                <c:pt idx="5">
                  <c:v>54.402777777777771</c:v>
                </c:pt>
                <c:pt idx="6">
                  <c:v>65.409722222222214</c:v>
                </c:pt>
                <c:pt idx="7">
                  <c:v>70.125000000000014</c:v>
                </c:pt>
                <c:pt idx="8">
                  <c:v>102.3263888888889</c:v>
                </c:pt>
                <c:pt idx="9">
                  <c:v>182.88194444444443</c:v>
                </c:pt>
                <c:pt idx="10">
                  <c:v>272.03472222222223</c:v>
                </c:pt>
                <c:pt idx="11">
                  <c:v>343.68055555555549</c:v>
                </c:pt>
                <c:pt idx="12">
                  <c:v>372.4930555555556</c:v>
                </c:pt>
                <c:pt idx="13">
                  <c:v>381.5</c:v>
                </c:pt>
                <c:pt idx="14">
                  <c:v>348.8125</c:v>
                </c:pt>
                <c:pt idx="15">
                  <c:v>316.70138888888891</c:v>
                </c:pt>
                <c:pt idx="16">
                  <c:v>284.83333333333331</c:v>
                </c:pt>
                <c:pt idx="17">
                  <c:v>256.05555555555549</c:v>
                </c:pt>
                <c:pt idx="18">
                  <c:v>219.4652777777778</c:v>
                </c:pt>
                <c:pt idx="19">
                  <c:v>165.97916666666666</c:v>
                </c:pt>
                <c:pt idx="20">
                  <c:v>117.95833333333333</c:v>
                </c:pt>
                <c:pt idx="21">
                  <c:v>91.652777777777771</c:v>
                </c:pt>
                <c:pt idx="22">
                  <c:v>79.7638888888889</c:v>
                </c:pt>
                <c:pt idx="23">
                  <c:v>55.652777777777771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527960"/>
        <c:axId val="578528744"/>
      </c:lineChart>
      <c:catAx>
        <c:axId val="578527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528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528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5279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ATC1112_graphs!$P$13:$Y$13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ATC1112_graphs!$P$16:$Y$16</c:f>
              <c:numCache>
                <c:formatCode>General</c:formatCode>
                <c:ptCount val="10"/>
                <c:pt idx="0">
                  <c:v>14702</c:v>
                </c:pt>
                <c:pt idx="2" formatCode="0">
                  <c:v>13565.711124979774</c:v>
                </c:pt>
                <c:pt idx="3" formatCode="0">
                  <c:v>13523.867194400002</c:v>
                </c:pt>
                <c:pt idx="4" formatCode="0">
                  <c:v>13979.6546944</c:v>
                </c:pt>
                <c:pt idx="5" formatCode="0">
                  <c:v>14903.331646800001</c:v>
                </c:pt>
                <c:pt idx="6" formatCode="0">
                  <c:v>15912.681918200002</c:v>
                </c:pt>
                <c:pt idx="7" formatCode="0">
                  <c:v>15292.954823400001</c:v>
                </c:pt>
                <c:pt idx="8" formatCode="0">
                  <c:v>15177.605867599999</c:v>
                </c:pt>
                <c:pt idx="9" formatCode="0">
                  <c:v>15200.591666666667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ATC1112_graphs!$G$83</c:f>
              <c:strCache>
                <c:ptCount val="1"/>
                <c:pt idx="0">
                  <c:v>East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ATC1112_graphs!$P$13:$Y$13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ATC1112_graphs!$P$14:$Y$14</c:f>
              <c:numCache>
                <c:formatCode>0</c:formatCode>
                <c:ptCount val="10"/>
                <c:pt idx="0">
                  <c:v>7501</c:v>
                </c:pt>
                <c:pt idx="2">
                  <c:v>6944.1010979358816</c:v>
                </c:pt>
                <c:pt idx="3">
                  <c:v>6821.6458193999997</c:v>
                </c:pt>
                <c:pt idx="4">
                  <c:v>7126.6816526000011</c:v>
                </c:pt>
                <c:pt idx="5">
                  <c:v>7669.708657000001</c:v>
                </c:pt>
                <c:pt idx="6">
                  <c:v>8296.2266534000009</c:v>
                </c:pt>
                <c:pt idx="7">
                  <c:v>7834.0054420000015</c:v>
                </c:pt>
                <c:pt idx="8">
                  <c:v>7715.3208779999995</c:v>
                </c:pt>
                <c:pt idx="9">
                  <c:v>7818.5333333333338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ATC1112_graphs!$I$83</c:f>
              <c:strCache>
                <c:ptCount val="1"/>
                <c:pt idx="0">
                  <c:v>West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ATC1112_graphs!$P$13:$Y$13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ATC1112_graphs!$P$15:$Y$15</c:f>
              <c:numCache>
                <c:formatCode>0</c:formatCode>
                <c:ptCount val="10"/>
                <c:pt idx="0" formatCode="General">
                  <c:v>7201</c:v>
                </c:pt>
                <c:pt idx="2">
                  <c:v>6621.6100270438928</c:v>
                </c:pt>
                <c:pt idx="3">
                  <c:v>6702.221375000001</c:v>
                </c:pt>
                <c:pt idx="4">
                  <c:v>6852.973041799999</c:v>
                </c:pt>
                <c:pt idx="5">
                  <c:v>7233.6229898000011</c:v>
                </c:pt>
                <c:pt idx="6">
                  <c:v>7616.4552648000008</c:v>
                </c:pt>
                <c:pt idx="7">
                  <c:v>7458.9493813999998</c:v>
                </c:pt>
                <c:pt idx="8">
                  <c:v>7462.2849896000007</c:v>
                </c:pt>
                <c:pt idx="9">
                  <c:v>7382.0583333333334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063504"/>
        <c:axId val="377671400"/>
      </c:lineChart>
      <c:catAx>
        <c:axId val="37906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7671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7671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0635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ATC1503_NorthEastbound!$C$8:$C$31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ATC1503_NorthEastbound!$L$8:$L$31</c:f>
              <c:numCache>
                <c:formatCode>0</c:formatCode>
                <c:ptCount val="24"/>
                <c:pt idx="0">
                  <c:v>39.373055555555553</c:v>
                </c:pt>
                <c:pt idx="1">
                  <c:v>27.148888888888887</c:v>
                </c:pt>
                <c:pt idx="2">
                  <c:v>24.426388888888887</c:v>
                </c:pt>
                <c:pt idx="3">
                  <c:v>32.040000000000006</c:v>
                </c:pt>
                <c:pt idx="4">
                  <c:v>45.491944444444449</c:v>
                </c:pt>
                <c:pt idx="5">
                  <c:v>100.61777777777777</c:v>
                </c:pt>
                <c:pt idx="6">
                  <c:v>254.27638888888887</c:v>
                </c:pt>
                <c:pt idx="7">
                  <c:v>308.32749999999999</c:v>
                </c:pt>
                <c:pt idx="8">
                  <c:v>297.31333333333333</c:v>
                </c:pt>
                <c:pt idx="9">
                  <c:v>257.7522222222222</c:v>
                </c:pt>
                <c:pt idx="10">
                  <c:v>264.09805555555556</c:v>
                </c:pt>
                <c:pt idx="11">
                  <c:v>287.95861111111111</c:v>
                </c:pt>
                <c:pt idx="12">
                  <c:v>318.19555555555559</c:v>
                </c:pt>
                <c:pt idx="13">
                  <c:v>321.30861111111113</c:v>
                </c:pt>
                <c:pt idx="14">
                  <c:v>382.3655555555556</c:v>
                </c:pt>
                <c:pt idx="15">
                  <c:v>472.28777777777776</c:v>
                </c:pt>
                <c:pt idx="16">
                  <c:v>654.51166666666666</c:v>
                </c:pt>
                <c:pt idx="17">
                  <c:v>651.88638888888886</c:v>
                </c:pt>
                <c:pt idx="18">
                  <c:v>429.04361111111109</c:v>
                </c:pt>
                <c:pt idx="19">
                  <c:v>243.52777777777777</c:v>
                </c:pt>
                <c:pt idx="20">
                  <c:v>162.38611111111112</c:v>
                </c:pt>
                <c:pt idx="21">
                  <c:v>137.80694444444447</c:v>
                </c:pt>
                <c:pt idx="22">
                  <c:v>128.86027777777778</c:v>
                </c:pt>
                <c:pt idx="23">
                  <c:v>74.613611111111112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ATC1503_NorthEastbound!$C$8:$C$31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ATC1503_NorthEastbound!$I$8:$I$31</c:f>
              <c:numCache>
                <c:formatCode>0</c:formatCode>
                <c:ptCount val="24"/>
                <c:pt idx="0">
                  <c:v>55.986111111111114</c:v>
                </c:pt>
                <c:pt idx="1">
                  <c:v>33.798611111111107</c:v>
                </c:pt>
                <c:pt idx="2">
                  <c:v>26.729166666666668</c:v>
                </c:pt>
                <c:pt idx="3">
                  <c:v>23.958333333333332</c:v>
                </c:pt>
                <c:pt idx="4">
                  <c:v>26.659722222222225</c:v>
                </c:pt>
                <c:pt idx="5">
                  <c:v>44.347222222222229</c:v>
                </c:pt>
                <c:pt idx="6">
                  <c:v>99.833333333333329</c:v>
                </c:pt>
                <c:pt idx="7">
                  <c:v>119.44444444444446</c:v>
                </c:pt>
                <c:pt idx="8">
                  <c:v>167.5625</c:v>
                </c:pt>
                <c:pt idx="9">
                  <c:v>225.69444444444446</c:v>
                </c:pt>
                <c:pt idx="10">
                  <c:v>280.04861111111114</c:v>
                </c:pt>
                <c:pt idx="11">
                  <c:v>318.03472222222223</c:v>
                </c:pt>
                <c:pt idx="12">
                  <c:v>337.85416666666669</c:v>
                </c:pt>
                <c:pt idx="13">
                  <c:v>305.52777777777777</c:v>
                </c:pt>
                <c:pt idx="14">
                  <c:v>287.59027777777777</c:v>
                </c:pt>
                <c:pt idx="15">
                  <c:v>277.73611111111114</c:v>
                </c:pt>
                <c:pt idx="16">
                  <c:v>270.53472222222223</c:v>
                </c:pt>
                <c:pt idx="17">
                  <c:v>298.6180555555556</c:v>
                </c:pt>
                <c:pt idx="18">
                  <c:v>239.9722222222222</c:v>
                </c:pt>
                <c:pt idx="19">
                  <c:v>175.60416666666666</c:v>
                </c:pt>
                <c:pt idx="20">
                  <c:v>122.9236111111111</c:v>
                </c:pt>
                <c:pt idx="21">
                  <c:v>107.20138888888887</c:v>
                </c:pt>
                <c:pt idx="22">
                  <c:v>83.090277777777771</c:v>
                </c:pt>
                <c:pt idx="23">
                  <c:v>65.7986111111111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ATC1503_NorthEastbound!$C$8:$C$31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ATC1503_NorthEastbound!$J$8:$J$31</c:f>
              <c:numCache>
                <c:formatCode>0</c:formatCode>
                <c:ptCount val="24"/>
                <c:pt idx="0">
                  <c:v>39.590277777777779</c:v>
                </c:pt>
                <c:pt idx="1">
                  <c:v>22.375</c:v>
                </c:pt>
                <c:pt idx="2">
                  <c:v>15.048611111111112</c:v>
                </c:pt>
                <c:pt idx="3">
                  <c:v>13.868055555555555</c:v>
                </c:pt>
                <c:pt idx="4">
                  <c:v>14.340277777777777</c:v>
                </c:pt>
                <c:pt idx="5">
                  <c:v>22.493055555555554</c:v>
                </c:pt>
                <c:pt idx="6">
                  <c:v>50.590277777777779</c:v>
                </c:pt>
                <c:pt idx="7">
                  <c:v>64.993055555555557</c:v>
                </c:pt>
                <c:pt idx="8">
                  <c:v>91.2361111111111</c:v>
                </c:pt>
                <c:pt idx="9">
                  <c:v>130.17361111111111</c:v>
                </c:pt>
                <c:pt idx="10">
                  <c:v>216.86111111111111</c:v>
                </c:pt>
                <c:pt idx="11">
                  <c:v>261.6944444444444</c:v>
                </c:pt>
                <c:pt idx="12">
                  <c:v>296.86111111111109</c:v>
                </c:pt>
                <c:pt idx="13">
                  <c:v>295.97916666666669</c:v>
                </c:pt>
                <c:pt idx="14">
                  <c:v>281.90972222222223</c:v>
                </c:pt>
                <c:pt idx="15">
                  <c:v>274.11111111111114</c:v>
                </c:pt>
                <c:pt idx="16">
                  <c:v>246.68055555555554</c:v>
                </c:pt>
                <c:pt idx="17">
                  <c:v>223.4097222222222</c:v>
                </c:pt>
                <c:pt idx="18">
                  <c:v>196.74305555555554</c:v>
                </c:pt>
                <c:pt idx="19">
                  <c:v>138.95833333333331</c:v>
                </c:pt>
                <c:pt idx="20">
                  <c:v>98.5138888888889</c:v>
                </c:pt>
                <c:pt idx="21">
                  <c:v>66.597222222222214</c:v>
                </c:pt>
                <c:pt idx="22">
                  <c:v>53.861111111111114</c:v>
                </c:pt>
                <c:pt idx="23">
                  <c:v>40.937499999999993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519336"/>
        <c:axId val="578523648"/>
      </c:lineChart>
      <c:catAx>
        <c:axId val="578519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52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523648"/>
        <c:scaling>
          <c:orientation val="minMax"/>
          <c:max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5193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ACC2185_graphs!$P$5:$V$5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ACC2185_graphs!$P$8:$V$8</c:f>
              <c:numCache>
                <c:formatCode>0</c:formatCode>
                <c:ptCount val="7"/>
                <c:pt idx="0">
                  <c:v>327.66666666666669</c:v>
                </c:pt>
                <c:pt idx="1">
                  <c:v>347.39583333333337</c:v>
                </c:pt>
                <c:pt idx="2">
                  <c:v>340.65</c:v>
                </c:pt>
                <c:pt idx="3">
                  <c:v>332.03333333333342</c:v>
                </c:pt>
                <c:pt idx="4">
                  <c:v>290.82083333333333</c:v>
                </c:pt>
                <c:pt idx="5">
                  <c:v>154.27083333333331</c:v>
                </c:pt>
                <c:pt idx="6">
                  <c:v>137.52083333333334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8527568"/>
        <c:axId val="578529920"/>
      </c:barChart>
      <c:catAx>
        <c:axId val="57852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52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529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5275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ACC2185_graphs!$P$9:$AA$9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ACC2185_graphs!$P$12:$AA$12</c:f>
              <c:numCache>
                <c:formatCode>0</c:formatCode>
                <c:ptCount val="12"/>
                <c:pt idx="6">
                  <c:v>322.26666666666671</c:v>
                </c:pt>
                <c:pt idx="7">
                  <c:v>314.68666666666672</c:v>
                </c:pt>
                <c:pt idx="8">
                  <c:v>330.6</c:v>
                </c:pt>
                <c:pt idx="9">
                  <c:v>343.29999999999995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529528"/>
        <c:axId val="578530312"/>
      </c:lineChart>
      <c:catAx>
        <c:axId val="578529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530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530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5295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ACC2185_graphs!$P$13:$Y$13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ACC2185_graphs!$P$16:$Y$16</c:f>
              <c:numCache>
                <c:formatCode>General</c:formatCode>
                <c:ptCount val="10"/>
                <c:pt idx="2" formatCode="0">
                  <c:v>143.6866666666667</c:v>
                </c:pt>
                <c:pt idx="3" formatCode="0">
                  <c:v>140.24055555555555</c:v>
                </c:pt>
                <c:pt idx="4" formatCode="0">
                  <c:v>118.71666666666667</c:v>
                </c:pt>
                <c:pt idx="5" formatCode="0">
                  <c:v>214.32638888888886</c:v>
                </c:pt>
                <c:pt idx="6" formatCode="0">
                  <c:v>226.87805555555553</c:v>
                </c:pt>
                <c:pt idx="7" formatCode="0">
                  <c:v>240.98638888888888</c:v>
                </c:pt>
                <c:pt idx="8" formatCode="0">
                  <c:v>231.43444444444444</c:v>
                </c:pt>
                <c:pt idx="9" formatCode="0">
                  <c:v>327.71333333333337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366600"/>
        <c:axId val="399363464"/>
      </c:lineChart>
      <c:catAx>
        <c:axId val="399366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363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3634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993666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ACC2185_Bothdirections!$C$8:$C$31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ACC2185_Bothdirections!$L$8:$L$31</c:f>
              <c:numCache>
                <c:formatCode>0</c:formatCode>
                <c:ptCount val="24"/>
                <c:pt idx="0">
                  <c:v>1.7050000000000001</c:v>
                </c:pt>
                <c:pt idx="1">
                  <c:v>0.90500000000000003</c:v>
                </c:pt>
                <c:pt idx="2">
                  <c:v>1.6174999999999997</c:v>
                </c:pt>
                <c:pt idx="3">
                  <c:v>0.53416666666666668</c:v>
                </c:pt>
                <c:pt idx="4">
                  <c:v>1.5825</c:v>
                </c:pt>
                <c:pt idx="5">
                  <c:v>5.5208333333333339</c:v>
                </c:pt>
                <c:pt idx="6">
                  <c:v>16.681666666666665</c:v>
                </c:pt>
                <c:pt idx="7">
                  <c:v>34.412500000000001</c:v>
                </c:pt>
                <c:pt idx="8">
                  <c:v>33.197500000000005</c:v>
                </c:pt>
                <c:pt idx="9">
                  <c:v>20.339166666666664</c:v>
                </c:pt>
                <c:pt idx="10">
                  <c:v>9.2874999999999996</c:v>
                </c:pt>
                <c:pt idx="11">
                  <c:v>8.7800000000000011</c:v>
                </c:pt>
                <c:pt idx="12">
                  <c:v>14.694166666666666</c:v>
                </c:pt>
                <c:pt idx="13">
                  <c:v>13.425000000000001</c:v>
                </c:pt>
                <c:pt idx="14">
                  <c:v>14.875833333333336</c:v>
                </c:pt>
                <c:pt idx="15">
                  <c:v>17.235833333333336</c:v>
                </c:pt>
                <c:pt idx="16">
                  <c:v>29.439999999999998</c:v>
                </c:pt>
                <c:pt idx="17">
                  <c:v>34.270833333333329</c:v>
                </c:pt>
                <c:pt idx="18">
                  <c:v>22.490833333333335</c:v>
                </c:pt>
                <c:pt idx="19">
                  <c:v>13.1625</c:v>
                </c:pt>
                <c:pt idx="20">
                  <c:v>10.7425</c:v>
                </c:pt>
                <c:pt idx="21">
                  <c:v>9.4899999999999984</c:v>
                </c:pt>
                <c:pt idx="22">
                  <c:v>8.0616666666666674</c:v>
                </c:pt>
                <c:pt idx="23">
                  <c:v>5.2608333333333333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ACC2185_Bothdirections!$C$8:$C$31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ACC2185_Bothdirections!$I$8:$I$31</c:f>
              <c:numCache>
                <c:formatCode>0</c:formatCode>
                <c:ptCount val="24"/>
                <c:pt idx="0">
                  <c:v>1.7916666666666665</c:v>
                </c:pt>
                <c:pt idx="1">
                  <c:v>1.6666666666666667</c:v>
                </c:pt>
                <c:pt idx="2">
                  <c:v>2.416666666666667</c:v>
                </c:pt>
                <c:pt idx="3">
                  <c:v>0.8125</c:v>
                </c:pt>
                <c:pt idx="4">
                  <c:v>1.4791666666666667</c:v>
                </c:pt>
                <c:pt idx="5">
                  <c:v>2.25</c:v>
                </c:pt>
                <c:pt idx="6">
                  <c:v>4.6666666666666661</c:v>
                </c:pt>
                <c:pt idx="7">
                  <c:v>6.5833333333333339</c:v>
                </c:pt>
                <c:pt idx="8">
                  <c:v>6.2916666666666661</c:v>
                </c:pt>
                <c:pt idx="9">
                  <c:v>6.145833333333333</c:v>
                </c:pt>
                <c:pt idx="10">
                  <c:v>5.9166666666666661</c:v>
                </c:pt>
                <c:pt idx="11">
                  <c:v>8.6875</c:v>
                </c:pt>
                <c:pt idx="12">
                  <c:v>9.4583333333333321</c:v>
                </c:pt>
                <c:pt idx="13">
                  <c:v>8.0208333333333339</c:v>
                </c:pt>
                <c:pt idx="14">
                  <c:v>9.2916666666666679</c:v>
                </c:pt>
                <c:pt idx="15">
                  <c:v>9.5833333333333321</c:v>
                </c:pt>
                <c:pt idx="16">
                  <c:v>10.333333333333332</c:v>
                </c:pt>
                <c:pt idx="17">
                  <c:v>10.645833333333332</c:v>
                </c:pt>
                <c:pt idx="18">
                  <c:v>12.395833333333334</c:v>
                </c:pt>
                <c:pt idx="19">
                  <c:v>6.6666666666666661</c:v>
                </c:pt>
                <c:pt idx="20">
                  <c:v>9.3958333333333321</c:v>
                </c:pt>
                <c:pt idx="21">
                  <c:v>7.8958333333333339</c:v>
                </c:pt>
                <c:pt idx="22">
                  <c:v>5.9166666666666661</c:v>
                </c:pt>
                <c:pt idx="23">
                  <c:v>5.9583333333333339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ACC2185_Bothdirections!$C$8:$C$31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ACC2185_Bothdirections!$J$8:$J$31</c:f>
              <c:numCache>
                <c:formatCode>0</c:formatCode>
                <c:ptCount val="24"/>
                <c:pt idx="0">
                  <c:v>1.9375</c:v>
                </c:pt>
                <c:pt idx="1">
                  <c:v>2.2916666666666665</c:v>
                </c:pt>
                <c:pt idx="2">
                  <c:v>2.333333333333333</c:v>
                </c:pt>
                <c:pt idx="3">
                  <c:v>1.0416666666666665</c:v>
                </c:pt>
                <c:pt idx="4">
                  <c:v>0.77083333333333326</c:v>
                </c:pt>
                <c:pt idx="5">
                  <c:v>2.25</c:v>
                </c:pt>
                <c:pt idx="6">
                  <c:v>3.020833333333333</c:v>
                </c:pt>
                <c:pt idx="7">
                  <c:v>4.75</c:v>
                </c:pt>
                <c:pt idx="8">
                  <c:v>4</c:v>
                </c:pt>
                <c:pt idx="9">
                  <c:v>6.0416666666666661</c:v>
                </c:pt>
                <c:pt idx="10">
                  <c:v>4.104166666666667</c:v>
                </c:pt>
                <c:pt idx="11">
                  <c:v>6.1458333333333339</c:v>
                </c:pt>
                <c:pt idx="12">
                  <c:v>8.4791666666666661</c:v>
                </c:pt>
                <c:pt idx="13">
                  <c:v>8.1458333333333321</c:v>
                </c:pt>
                <c:pt idx="14">
                  <c:v>7.6875</c:v>
                </c:pt>
                <c:pt idx="15">
                  <c:v>10.083333333333332</c:v>
                </c:pt>
                <c:pt idx="16">
                  <c:v>10.1875</c:v>
                </c:pt>
                <c:pt idx="17">
                  <c:v>9.3125</c:v>
                </c:pt>
                <c:pt idx="18">
                  <c:v>11.770833333333332</c:v>
                </c:pt>
                <c:pt idx="19">
                  <c:v>8.8125</c:v>
                </c:pt>
                <c:pt idx="20">
                  <c:v>8.8125</c:v>
                </c:pt>
                <c:pt idx="21">
                  <c:v>5.416666666666667</c:v>
                </c:pt>
                <c:pt idx="22">
                  <c:v>5.791666666666667</c:v>
                </c:pt>
                <c:pt idx="23">
                  <c:v>4.3333333333333339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0767880"/>
        <c:axId val="580759256"/>
      </c:lineChart>
      <c:catAx>
        <c:axId val="580767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0759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759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07678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ACC2188_graphs!$P$5:$V$5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ACC2188_graphs!$P$8:$V$8</c:f>
              <c:numCache>
                <c:formatCode>0</c:formatCode>
                <c:ptCount val="7"/>
                <c:pt idx="0">
                  <c:v>146.38888888888891</c:v>
                </c:pt>
                <c:pt idx="1">
                  <c:v>145.5972222222222</c:v>
                </c:pt>
                <c:pt idx="2">
                  <c:v>147.53055555555554</c:v>
                </c:pt>
                <c:pt idx="3">
                  <c:v>146.80000000000004</c:v>
                </c:pt>
                <c:pt idx="4">
                  <c:v>131.56527777777774</c:v>
                </c:pt>
                <c:pt idx="5">
                  <c:v>97.0763888888889</c:v>
                </c:pt>
                <c:pt idx="6">
                  <c:v>98.076388888888914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0757688"/>
        <c:axId val="580768664"/>
      </c:barChart>
      <c:catAx>
        <c:axId val="580757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768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768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757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ACC2188_graphs!$P$9:$AA$9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ACC2188_graphs!$P$12:$AA$12</c:f>
              <c:numCache>
                <c:formatCode>0</c:formatCode>
                <c:ptCount val="12"/>
                <c:pt idx="0">
                  <c:v>138.51666666666665</c:v>
                </c:pt>
                <c:pt idx="1">
                  <c:v>120.13333333333334</c:v>
                </c:pt>
                <c:pt idx="2">
                  <c:v>124.44</c:v>
                </c:pt>
                <c:pt idx="3">
                  <c:v>150.30000000000001</c:v>
                </c:pt>
                <c:pt idx="4">
                  <c:v>160.80000000000001</c:v>
                </c:pt>
                <c:pt idx="5">
                  <c:v>165.8666666666667</c:v>
                </c:pt>
                <c:pt idx="6">
                  <c:v>165.79999999999998</c:v>
                </c:pt>
                <c:pt idx="7">
                  <c:v>163.14333333333335</c:v>
                </c:pt>
                <c:pt idx="8">
                  <c:v>142.5</c:v>
                </c:pt>
                <c:pt idx="9">
                  <c:v>140.68333333333331</c:v>
                </c:pt>
                <c:pt idx="10">
                  <c:v>136.16666666666669</c:v>
                </c:pt>
                <c:pt idx="11">
                  <c:v>114.56666666666665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0764352"/>
        <c:axId val="580760824"/>
      </c:lineChart>
      <c:catAx>
        <c:axId val="58076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760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760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7643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ACC2188_graphs!$P$13:$Y$13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ACC2188_graphs!$P$16:$Y$16</c:f>
              <c:numCache>
                <c:formatCode>General</c:formatCode>
                <c:ptCount val="10"/>
                <c:pt idx="2" formatCode="0">
                  <c:v>98.248333333333335</c:v>
                </c:pt>
                <c:pt idx="3" formatCode="0">
                  <c:v>113.7127777777778</c:v>
                </c:pt>
                <c:pt idx="4" formatCode="0">
                  <c:v>175.65651515151512</c:v>
                </c:pt>
                <c:pt idx="5" formatCode="0">
                  <c:v>195.60337962962964</c:v>
                </c:pt>
                <c:pt idx="6" formatCode="0">
                  <c:v>257.59888888888889</c:v>
                </c:pt>
                <c:pt idx="7" formatCode="0">
                  <c:v>184.02712121212119</c:v>
                </c:pt>
                <c:pt idx="8" formatCode="0">
                  <c:v>162.54155555555556</c:v>
                </c:pt>
                <c:pt idx="9" formatCode="0">
                  <c:v>143.57638888888889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0765920"/>
        <c:axId val="580763960"/>
      </c:lineChart>
      <c:catAx>
        <c:axId val="58076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763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7639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7659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ACC2188_NorthWestbound!$C$8:$C$31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ACC2188_NorthWestbound!$L$8:$L$31</c:f>
              <c:numCache>
                <c:formatCode>0</c:formatCode>
                <c:ptCount val="24"/>
                <c:pt idx="0">
                  <c:v>1.700277777777778</c:v>
                </c:pt>
                <c:pt idx="1">
                  <c:v>0.81055555555555547</c:v>
                </c:pt>
                <c:pt idx="2">
                  <c:v>1.3013888888888889</c:v>
                </c:pt>
                <c:pt idx="3">
                  <c:v>1.3661111111111111</c:v>
                </c:pt>
                <c:pt idx="4">
                  <c:v>0.58500000000000008</c:v>
                </c:pt>
                <c:pt idx="5">
                  <c:v>2.7858333333333336</c:v>
                </c:pt>
                <c:pt idx="6">
                  <c:v>6.9491666666666676</c:v>
                </c:pt>
                <c:pt idx="7">
                  <c:v>9.3433333333333337</c:v>
                </c:pt>
                <c:pt idx="8">
                  <c:v>6.8716666666666679</c:v>
                </c:pt>
                <c:pt idx="9">
                  <c:v>5.0163888888888888</c:v>
                </c:pt>
                <c:pt idx="10">
                  <c:v>5.9033333333333333</c:v>
                </c:pt>
                <c:pt idx="11">
                  <c:v>4.4833333333333334</c:v>
                </c:pt>
                <c:pt idx="12">
                  <c:v>5.9258333333333333</c:v>
                </c:pt>
                <c:pt idx="13">
                  <c:v>6.4369444444444444</c:v>
                </c:pt>
                <c:pt idx="14">
                  <c:v>10.852777777777778</c:v>
                </c:pt>
                <c:pt idx="15">
                  <c:v>7.7383333333333324</c:v>
                </c:pt>
                <c:pt idx="16">
                  <c:v>9.6858333333333331</c:v>
                </c:pt>
                <c:pt idx="17">
                  <c:v>10.361388888888888</c:v>
                </c:pt>
                <c:pt idx="18">
                  <c:v>9.16</c:v>
                </c:pt>
                <c:pt idx="19">
                  <c:v>7.2349999999999994</c:v>
                </c:pt>
                <c:pt idx="20">
                  <c:v>5.4511111111111106</c:v>
                </c:pt>
                <c:pt idx="21">
                  <c:v>5.5013888888888882</c:v>
                </c:pt>
                <c:pt idx="22">
                  <c:v>6.9094444444444445</c:v>
                </c:pt>
                <c:pt idx="23">
                  <c:v>4.5930555555555559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ACC2188_NorthWestbound!$C$8:$C$31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ACC2188_NorthWestbound!$I$8:$I$31</c:f>
              <c:numCache>
                <c:formatCode>0</c:formatCode>
                <c:ptCount val="24"/>
                <c:pt idx="0">
                  <c:v>2.1875000000000004</c:v>
                </c:pt>
                <c:pt idx="1">
                  <c:v>0.96527777777777768</c:v>
                </c:pt>
                <c:pt idx="2">
                  <c:v>0.90277777777777757</c:v>
                </c:pt>
                <c:pt idx="3">
                  <c:v>0.84027777777777779</c:v>
                </c:pt>
                <c:pt idx="4">
                  <c:v>0.47916666666666657</c:v>
                </c:pt>
                <c:pt idx="5">
                  <c:v>1.2291666666666667</c:v>
                </c:pt>
                <c:pt idx="6">
                  <c:v>4.6111111111111116</c:v>
                </c:pt>
                <c:pt idx="7">
                  <c:v>3.3194444444444442</c:v>
                </c:pt>
                <c:pt idx="8">
                  <c:v>4.604166666666667</c:v>
                </c:pt>
                <c:pt idx="9">
                  <c:v>5.3819444444444438</c:v>
                </c:pt>
                <c:pt idx="10">
                  <c:v>6.2430555555555562</c:v>
                </c:pt>
                <c:pt idx="11">
                  <c:v>5.9513888888888893</c:v>
                </c:pt>
                <c:pt idx="12">
                  <c:v>6.3333333333333348</c:v>
                </c:pt>
                <c:pt idx="13">
                  <c:v>5.1805555555555562</c:v>
                </c:pt>
                <c:pt idx="14">
                  <c:v>5.3611111111111107</c:v>
                </c:pt>
                <c:pt idx="15">
                  <c:v>4.7847222222222223</c:v>
                </c:pt>
                <c:pt idx="16">
                  <c:v>4.416666666666667</c:v>
                </c:pt>
                <c:pt idx="17">
                  <c:v>4.7430555555555554</c:v>
                </c:pt>
                <c:pt idx="18">
                  <c:v>5.1944444444444438</c:v>
                </c:pt>
                <c:pt idx="19">
                  <c:v>4.0902777777777777</c:v>
                </c:pt>
                <c:pt idx="20">
                  <c:v>4.1597222222222223</c:v>
                </c:pt>
                <c:pt idx="21">
                  <c:v>3.7083333333333335</c:v>
                </c:pt>
                <c:pt idx="22">
                  <c:v>3.6111111111111107</c:v>
                </c:pt>
                <c:pt idx="23">
                  <c:v>2.6111111111111112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ACC2188_NorthWestbound!$C$8:$C$31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ACC2188_NorthWestbound!$J$8:$J$31</c:f>
              <c:numCache>
                <c:formatCode>0</c:formatCode>
                <c:ptCount val="24"/>
                <c:pt idx="0">
                  <c:v>1.8819444444444444</c:v>
                </c:pt>
                <c:pt idx="1">
                  <c:v>0.95138888888888873</c:v>
                </c:pt>
                <c:pt idx="2">
                  <c:v>1.3055555555555556</c:v>
                </c:pt>
                <c:pt idx="3">
                  <c:v>0.77777777777777768</c:v>
                </c:pt>
                <c:pt idx="4">
                  <c:v>0.30555555555555552</c:v>
                </c:pt>
                <c:pt idx="5">
                  <c:v>0.25694444444444448</c:v>
                </c:pt>
                <c:pt idx="6">
                  <c:v>2.5694444444444446</c:v>
                </c:pt>
                <c:pt idx="7">
                  <c:v>3.7916666666666665</c:v>
                </c:pt>
                <c:pt idx="8">
                  <c:v>3.5208333333333335</c:v>
                </c:pt>
                <c:pt idx="9">
                  <c:v>4.9861111111111107</c:v>
                </c:pt>
                <c:pt idx="10">
                  <c:v>7.2013888888888893</c:v>
                </c:pt>
                <c:pt idx="11">
                  <c:v>7.6805555555555562</c:v>
                </c:pt>
                <c:pt idx="12">
                  <c:v>7.6527777777777786</c:v>
                </c:pt>
                <c:pt idx="13">
                  <c:v>5.2430555555555554</c:v>
                </c:pt>
                <c:pt idx="14">
                  <c:v>5.1180555555555562</c:v>
                </c:pt>
                <c:pt idx="15">
                  <c:v>4.4861111111111116</c:v>
                </c:pt>
                <c:pt idx="16">
                  <c:v>5.6805555555555562</c:v>
                </c:pt>
                <c:pt idx="17">
                  <c:v>6.479166666666667</c:v>
                </c:pt>
                <c:pt idx="18">
                  <c:v>5.9444444444444455</c:v>
                </c:pt>
                <c:pt idx="19">
                  <c:v>5.4097222222222214</c:v>
                </c:pt>
                <c:pt idx="20">
                  <c:v>4.4861111111111116</c:v>
                </c:pt>
                <c:pt idx="21">
                  <c:v>2.9791666666666665</c:v>
                </c:pt>
                <c:pt idx="22">
                  <c:v>2.2222222222222219</c:v>
                </c:pt>
                <c:pt idx="23">
                  <c:v>1.8680555555555556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0767096"/>
        <c:axId val="580763568"/>
      </c:lineChart>
      <c:catAx>
        <c:axId val="580767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076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763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07670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v>Direction 1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ACC2204_graphs!$P$5:$V$5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ACC2204_graphs!$P$6:$V$6</c:f>
              <c:numCache>
                <c:formatCode>0</c:formatCode>
                <c:ptCount val="7"/>
                <c:pt idx="0">
                  <c:v>56.520833333333314</c:v>
                </c:pt>
                <c:pt idx="1">
                  <c:v>55.527777777777779</c:v>
                </c:pt>
                <c:pt idx="2">
                  <c:v>51.038888888888884</c:v>
                </c:pt>
                <c:pt idx="3">
                  <c:v>53.059722222222213</c:v>
                </c:pt>
                <c:pt idx="4">
                  <c:v>44.677777777777784</c:v>
                </c:pt>
                <c:pt idx="5">
                  <c:v>35.708333333333329</c:v>
                </c:pt>
                <c:pt idx="6">
                  <c:v>30.833333333333332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0765136"/>
        <c:axId val="580767488"/>
      </c:barChart>
      <c:catAx>
        <c:axId val="58076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76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767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7651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ATC1112_Eastbound!$C$8:$C$31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ATC1112_Eastbound!$L$8:$L$31</c:f>
              <c:numCache>
                <c:formatCode>0</c:formatCode>
                <c:ptCount val="24"/>
                <c:pt idx="0">
                  <c:v>23.675000000000001</c:v>
                </c:pt>
                <c:pt idx="1">
                  <c:v>13.016666666666666</c:v>
                </c:pt>
                <c:pt idx="2">
                  <c:v>12.05</c:v>
                </c:pt>
                <c:pt idx="3">
                  <c:v>10.324999999999999</c:v>
                </c:pt>
                <c:pt idx="4">
                  <c:v>31.45</c:v>
                </c:pt>
                <c:pt idx="5">
                  <c:v>102.21666666666667</c:v>
                </c:pt>
                <c:pt idx="6">
                  <c:v>589.87500000000011</c:v>
                </c:pt>
                <c:pt idx="7">
                  <c:v>1132.6250000000002</c:v>
                </c:pt>
                <c:pt idx="8">
                  <c:v>939.97500000000002</c:v>
                </c:pt>
                <c:pt idx="9">
                  <c:v>586.70833333333337</c:v>
                </c:pt>
                <c:pt idx="10">
                  <c:v>420.73333333333329</c:v>
                </c:pt>
                <c:pt idx="11">
                  <c:v>416.80833333333328</c:v>
                </c:pt>
                <c:pt idx="12">
                  <c:v>433.23333333333329</c:v>
                </c:pt>
                <c:pt idx="13">
                  <c:v>416.85</c:v>
                </c:pt>
                <c:pt idx="14">
                  <c:v>426.88333333333333</c:v>
                </c:pt>
                <c:pt idx="15">
                  <c:v>398.55</c:v>
                </c:pt>
                <c:pt idx="16">
                  <c:v>348.63333333333333</c:v>
                </c:pt>
                <c:pt idx="17">
                  <c:v>360.375</c:v>
                </c:pt>
                <c:pt idx="18">
                  <c:v>340.20833333333331</c:v>
                </c:pt>
                <c:pt idx="19">
                  <c:v>298.79166666666663</c:v>
                </c:pt>
                <c:pt idx="20">
                  <c:v>208.60833333333335</c:v>
                </c:pt>
                <c:pt idx="21">
                  <c:v>155.05000000000001</c:v>
                </c:pt>
                <c:pt idx="22">
                  <c:v>94.008333333333326</c:v>
                </c:pt>
                <c:pt idx="23">
                  <c:v>57.88333333333334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ATC1112_Eastbound!$C$8:$C$31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ATC1112_Eastbound!$I$8:$I$31</c:f>
              <c:numCache>
                <c:formatCode>0</c:formatCode>
                <c:ptCount val="24"/>
                <c:pt idx="0">
                  <c:v>58.416666666666671</c:v>
                </c:pt>
                <c:pt idx="1">
                  <c:v>36.25</c:v>
                </c:pt>
                <c:pt idx="2">
                  <c:v>27.5</c:v>
                </c:pt>
                <c:pt idx="3">
                  <c:v>18.5</c:v>
                </c:pt>
                <c:pt idx="4">
                  <c:v>20.5</c:v>
                </c:pt>
                <c:pt idx="5">
                  <c:v>49</c:v>
                </c:pt>
                <c:pt idx="6">
                  <c:v>106.66666666666666</c:v>
                </c:pt>
                <c:pt idx="7">
                  <c:v>171.41666666666666</c:v>
                </c:pt>
                <c:pt idx="8">
                  <c:v>269</c:v>
                </c:pt>
                <c:pt idx="9">
                  <c:v>357.41666666666663</c:v>
                </c:pt>
                <c:pt idx="10">
                  <c:v>417.33333333333331</c:v>
                </c:pt>
                <c:pt idx="11">
                  <c:v>446.66666666666663</c:v>
                </c:pt>
                <c:pt idx="12">
                  <c:v>466.91666666666663</c:v>
                </c:pt>
                <c:pt idx="13">
                  <c:v>469.83333333333331</c:v>
                </c:pt>
                <c:pt idx="14">
                  <c:v>423.66666666666669</c:v>
                </c:pt>
                <c:pt idx="15">
                  <c:v>384.58333333333337</c:v>
                </c:pt>
                <c:pt idx="16">
                  <c:v>348.91666666666669</c:v>
                </c:pt>
                <c:pt idx="17">
                  <c:v>333</c:v>
                </c:pt>
                <c:pt idx="18">
                  <c:v>298.91666666666669</c:v>
                </c:pt>
                <c:pt idx="19">
                  <c:v>241.25</c:v>
                </c:pt>
                <c:pt idx="20">
                  <c:v>179.83333333333334</c:v>
                </c:pt>
                <c:pt idx="21">
                  <c:v>154.5</c:v>
                </c:pt>
                <c:pt idx="22">
                  <c:v>104.75</c:v>
                </c:pt>
                <c:pt idx="23">
                  <c:v>84.166666666666671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ATC1112_Eastbound!$C$8:$C$31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ATC1112_Eastbound!$J$8:$J$31</c:f>
              <c:numCache>
                <c:formatCode>0</c:formatCode>
                <c:ptCount val="24"/>
                <c:pt idx="0">
                  <c:v>68.958333333333329</c:v>
                </c:pt>
                <c:pt idx="1">
                  <c:v>41.166666666666664</c:v>
                </c:pt>
                <c:pt idx="2">
                  <c:v>30.416666666666668</c:v>
                </c:pt>
                <c:pt idx="3">
                  <c:v>22.541666666666668</c:v>
                </c:pt>
                <c:pt idx="4">
                  <c:v>21</c:v>
                </c:pt>
                <c:pt idx="5">
                  <c:v>28.083333333333332</c:v>
                </c:pt>
                <c:pt idx="6">
                  <c:v>46.083333333333336</c:v>
                </c:pt>
                <c:pt idx="7">
                  <c:v>79.416666666666671</c:v>
                </c:pt>
                <c:pt idx="8">
                  <c:v>108.08333333333333</c:v>
                </c:pt>
                <c:pt idx="9">
                  <c:v>195.20833333333334</c:v>
                </c:pt>
                <c:pt idx="10">
                  <c:v>305.45833333333331</c:v>
                </c:pt>
                <c:pt idx="11">
                  <c:v>337.58333333333331</c:v>
                </c:pt>
                <c:pt idx="12">
                  <c:v>386.5</c:v>
                </c:pt>
                <c:pt idx="13">
                  <c:v>398.625</c:v>
                </c:pt>
                <c:pt idx="14">
                  <c:v>371.58333333333331</c:v>
                </c:pt>
                <c:pt idx="15">
                  <c:v>341.41666666666669</c:v>
                </c:pt>
                <c:pt idx="16">
                  <c:v>284.58333333333331</c:v>
                </c:pt>
                <c:pt idx="17">
                  <c:v>227.875</c:v>
                </c:pt>
                <c:pt idx="18">
                  <c:v>246.33333333333331</c:v>
                </c:pt>
                <c:pt idx="19">
                  <c:v>203.25</c:v>
                </c:pt>
                <c:pt idx="20">
                  <c:v>152.66666666666666</c:v>
                </c:pt>
                <c:pt idx="21">
                  <c:v>129.58333333333334</c:v>
                </c:pt>
                <c:pt idx="22">
                  <c:v>65.75</c:v>
                </c:pt>
                <c:pt idx="23">
                  <c:v>42.375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673360"/>
        <c:axId val="377669048"/>
      </c:lineChart>
      <c:catAx>
        <c:axId val="37767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766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7669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76733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2018</a:t>
            </a:r>
            <a:r>
              <a:rPr lang="en-GB" baseline="0"/>
              <a:t> </a:t>
            </a:r>
            <a:r>
              <a:rPr lang="en-GB"/>
              <a:t>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0"/>
          <c:order val="0"/>
          <c:tx>
            <c:v>direction 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cat>
            <c:strRef>
              <c:f>ACC2204_graphs!$P$9:$AA$9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ACC2204_graphs!$P$10:$AA$10</c:f>
              <c:numCache>
                <c:formatCode>0</c:formatCode>
                <c:ptCount val="12"/>
                <c:pt idx="0">
                  <c:v>32.449999999999996</c:v>
                </c:pt>
                <c:pt idx="1">
                  <c:v>38.400000000000013</c:v>
                </c:pt>
                <c:pt idx="2">
                  <c:v>39.02000000000001</c:v>
                </c:pt>
                <c:pt idx="3">
                  <c:v>50.366666666666667</c:v>
                </c:pt>
                <c:pt idx="4">
                  <c:v>70.049999999999983</c:v>
                </c:pt>
                <c:pt idx="5">
                  <c:v>67.999999999999986</c:v>
                </c:pt>
                <c:pt idx="6">
                  <c:v>72.466666666666654</c:v>
                </c:pt>
                <c:pt idx="7">
                  <c:v>65.360000000000014</c:v>
                </c:pt>
                <c:pt idx="8">
                  <c:v>55.45</c:v>
                </c:pt>
                <c:pt idx="9">
                  <c:v>54.399999999999991</c:v>
                </c:pt>
                <c:pt idx="10">
                  <c:v>44.749999999999986</c:v>
                </c:pt>
                <c:pt idx="11">
                  <c:v>35.266666666666673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0766312"/>
        <c:axId val="580766704"/>
      </c:lineChart>
      <c:catAx>
        <c:axId val="580766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76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766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7663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0"/>
          <c:order val="0"/>
          <c:tx>
            <c:v>direction1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ACC2204_graphs!$P$13:$Y$13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ACC2204_graphs!$P$14:$Y$14</c:f>
              <c:numCache>
                <c:formatCode>0</c:formatCode>
                <c:ptCount val="10"/>
                <c:pt idx="1">
                  <c:v>76</c:v>
                </c:pt>
                <c:pt idx="2">
                  <c:v>78.966944444444422</c:v>
                </c:pt>
                <c:pt idx="3">
                  <c:v>70.600000000000009</c:v>
                </c:pt>
                <c:pt idx="4">
                  <c:v>99.724999999999994</c:v>
                </c:pt>
                <c:pt idx="5">
                  <c:v>85.801111111111112</c:v>
                </c:pt>
                <c:pt idx="6">
                  <c:v>69.257499999999979</c:v>
                </c:pt>
                <c:pt idx="7">
                  <c:v>67.703333333333333</c:v>
                </c:pt>
                <c:pt idx="8">
                  <c:v>55.125757575757589</c:v>
                </c:pt>
                <c:pt idx="9">
                  <c:v>52.164999999999999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0756904"/>
        <c:axId val="580760432"/>
      </c:lineChart>
      <c:catAx>
        <c:axId val="580756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760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7604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7569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ACC2204_NorthEastbound!$C$8:$C$31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ACC2204_NorthEastbound!$L$8:$L$31</c:f>
              <c:numCache>
                <c:formatCode>0</c:formatCode>
                <c:ptCount val="24"/>
                <c:pt idx="0">
                  <c:v>0.22416666666666668</c:v>
                </c:pt>
                <c:pt idx="1">
                  <c:v>8.8888888888888878E-2</c:v>
                </c:pt>
                <c:pt idx="2">
                  <c:v>0.13194444444444442</c:v>
                </c:pt>
                <c:pt idx="3">
                  <c:v>0.11305555555555555</c:v>
                </c:pt>
                <c:pt idx="4">
                  <c:v>0.6991666666666666</c:v>
                </c:pt>
                <c:pt idx="5">
                  <c:v>4.0386111111111109</c:v>
                </c:pt>
                <c:pt idx="6">
                  <c:v>4.4297222222222228</c:v>
                </c:pt>
                <c:pt idx="7">
                  <c:v>4.6349999999999998</c:v>
                </c:pt>
                <c:pt idx="8">
                  <c:v>3.8241666666666667</c:v>
                </c:pt>
                <c:pt idx="9">
                  <c:v>2.4241666666666668</c:v>
                </c:pt>
                <c:pt idx="10">
                  <c:v>2.4325000000000001</c:v>
                </c:pt>
                <c:pt idx="11">
                  <c:v>1.9130555555555557</c:v>
                </c:pt>
                <c:pt idx="12">
                  <c:v>2.585</c:v>
                </c:pt>
                <c:pt idx="13">
                  <c:v>2.8272222222222223</c:v>
                </c:pt>
                <c:pt idx="14">
                  <c:v>3.0216666666666665</c:v>
                </c:pt>
                <c:pt idx="15">
                  <c:v>2.5588888888888888</c:v>
                </c:pt>
                <c:pt idx="16">
                  <c:v>2.9758333333333331</c:v>
                </c:pt>
                <c:pt idx="17">
                  <c:v>3.5277777777777777</c:v>
                </c:pt>
                <c:pt idx="18">
                  <c:v>3.5075000000000003</c:v>
                </c:pt>
                <c:pt idx="19">
                  <c:v>2.2102777777777773</c:v>
                </c:pt>
                <c:pt idx="20">
                  <c:v>1.3472222222222221</c:v>
                </c:pt>
                <c:pt idx="21">
                  <c:v>1.0822222222222222</c:v>
                </c:pt>
                <c:pt idx="22">
                  <c:v>0.77833333333333354</c:v>
                </c:pt>
                <c:pt idx="23">
                  <c:v>0.78861111111111115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ACC2204_NorthEastbound!$C$8:$C$31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ACC2204_NorthEastbound!$I$8:$I$31</c:f>
              <c:numCache>
                <c:formatCode>0</c:formatCode>
                <c:ptCount val="24"/>
                <c:pt idx="0">
                  <c:v>0.22916666666666666</c:v>
                </c:pt>
                <c:pt idx="1">
                  <c:v>0.125</c:v>
                </c:pt>
                <c:pt idx="2">
                  <c:v>4.1666666666666664E-2</c:v>
                </c:pt>
                <c:pt idx="3">
                  <c:v>8.3333333333333329E-2</c:v>
                </c:pt>
                <c:pt idx="4">
                  <c:v>0.71527777777777768</c:v>
                </c:pt>
                <c:pt idx="5">
                  <c:v>2.1944444444444442</c:v>
                </c:pt>
                <c:pt idx="6">
                  <c:v>1.6041666666666667</c:v>
                </c:pt>
                <c:pt idx="7">
                  <c:v>1.7569444444444444</c:v>
                </c:pt>
                <c:pt idx="8">
                  <c:v>1.2569444444444444</c:v>
                </c:pt>
                <c:pt idx="9">
                  <c:v>2.2847222222222223</c:v>
                </c:pt>
                <c:pt idx="10">
                  <c:v>1.9236111111111109</c:v>
                </c:pt>
                <c:pt idx="11">
                  <c:v>2.9097222222222219</c:v>
                </c:pt>
                <c:pt idx="12">
                  <c:v>2.8888888888888888</c:v>
                </c:pt>
                <c:pt idx="13">
                  <c:v>2.4097222222222219</c:v>
                </c:pt>
                <c:pt idx="14">
                  <c:v>3.2361111111111112</c:v>
                </c:pt>
                <c:pt idx="15">
                  <c:v>2.5347222222222223</c:v>
                </c:pt>
                <c:pt idx="16">
                  <c:v>1.9375000000000002</c:v>
                </c:pt>
                <c:pt idx="17">
                  <c:v>1.9097222222222223</c:v>
                </c:pt>
                <c:pt idx="18">
                  <c:v>1.3680555555555554</c:v>
                </c:pt>
                <c:pt idx="19">
                  <c:v>1.4722222222222223</c:v>
                </c:pt>
                <c:pt idx="20">
                  <c:v>0.91666666666666663</c:v>
                </c:pt>
                <c:pt idx="21">
                  <c:v>1.1111111111111112</c:v>
                </c:pt>
                <c:pt idx="22">
                  <c:v>0.47916666666666669</c:v>
                </c:pt>
                <c:pt idx="23">
                  <c:v>0.31944444444444442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ACC2204_NorthEastbound!$C$8:$C$31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ACC2204_NorthEastbound!$J$8:$J$31</c:f>
              <c:numCache>
                <c:formatCode>0</c:formatCode>
                <c:ptCount val="24"/>
                <c:pt idx="0">
                  <c:v>0.35416666666666669</c:v>
                </c:pt>
                <c:pt idx="1">
                  <c:v>0.20138888888888887</c:v>
                </c:pt>
                <c:pt idx="2">
                  <c:v>0.16666666666666666</c:v>
                </c:pt>
                <c:pt idx="3">
                  <c:v>2.7777777777777776E-2</c:v>
                </c:pt>
                <c:pt idx="4">
                  <c:v>0.15972222222222221</c:v>
                </c:pt>
                <c:pt idx="5">
                  <c:v>0.79861111111111105</c:v>
                </c:pt>
                <c:pt idx="6">
                  <c:v>0.81250000000000011</c:v>
                </c:pt>
                <c:pt idx="7">
                  <c:v>0.88888888888888884</c:v>
                </c:pt>
                <c:pt idx="8">
                  <c:v>1.9027777777777777</c:v>
                </c:pt>
                <c:pt idx="9">
                  <c:v>2.0416666666666665</c:v>
                </c:pt>
                <c:pt idx="10">
                  <c:v>2.6319444444444442</c:v>
                </c:pt>
                <c:pt idx="11">
                  <c:v>2.5208333333333335</c:v>
                </c:pt>
                <c:pt idx="12">
                  <c:v>2.2847222222222223</c:v>
                </c:pt>
                <c:pt idx="13">
                  <c:v>2.4791666666666665</c:v>
                </c:pt>
                <c:pt idx="14">
                  <c:v>2.4027777777777781</c:v>
                </c:pt>
                <c:pt idx="15">
                  <c:v>2.0902777777777777</c:v>
                </c:pt>
                <c:pt idx="16">
                  <c:v>1.3333333333333333</c:v>
                </c:pt>
                <c:pt idx="17">
                  <c:v>1.5555555555555554</c:v>
                </c:pt>
                <c:pt idx="18">
                  <c:v>1.9374999999999998</c:v>
                </c:pt>
                <c:pt idx="19">
                  <c:v>1.3819444444444444</c:v>
                </c:pt>
                <c:pt idx="20">
                  <c:v>0.97916666666666685</c:v>
                </c:pt>
                <c:pt idx="21">
                  <c:v>1.1597222222222225</c:v>
                </c:pt>
                <c:pt idx="22">
                  <c:v>0.4236111111111111</c:v>
                </c:pt>
                <c:pt idx="23">
                  <c:v>0.2986111111111111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0763176"/>
        <c:axId val="580772192"/>
      </c:lineChart>
      <c:catAx>
        <c:axId val="580763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077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772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07631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ACC2409_graphs!$P$5:$V$5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ACC2409_graphs!$P$8:$V$8</c:f>
              <c:numCache>
                <c:formatCode>0</c:formatCode>
                <c:ptCount val="7"/>
                <c:pt idx="0">
                  <c:v>287.9930555555556</c:v>
                </c:pt>
                <c:pt idx="1">
                  <c:v>290.11111111111109</c:v>
                </c:pt>
                <c:pt idx="2">
                  <c:v>283.58472222222213</c:v>
                </c:pt>
                <c:pt idx="3">
                  <c:v>281.66805555555555</c:v>
                </c:pt>
                <c:pt idx="4">
                  <c:v>250.39999999999998</c:v>
                </c:pt>
                <c:pt idx="5">
                  <c:v>95.8611111111111</c:v>
                </c:pt>
                <c:pt idx="6">
                  <c:v>81.368055555555557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0761216"/>
        <c:axId val="580758472"/>
      </c:barChart>
      <c:catAx>
        <c:axId val="58076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758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758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7612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2018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</c:dPt>
          <c:cat>
            <c:strRef>
              <c:f>ACC2409_graphs!$P$9:$AA$9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ACC2409_graphs!$P$12:$AA$12</c:f>
              <c:numCache>
                <c:formatCode>0</c:formatCode>
                <c:ptCount val="12"/>
                <c:pt idx="0">
                  <c:v>209.36666666666662</c:v>
                </c:pt>
                <c:pt idx="1">
                  <c:v>235.00000000000003</c:v>
                </c:pt>
                <c:pt idx="2">
                  <c:v>238.12</c:v>
                </c:pt>
                <c:pt idx="3">
                  <c:v>288.93333333333334</c:v>
                </c:pt>
                <c:pt idx="4">
                  <c:v>317.39999999999998</c:v>
                </c:pt>
                <c:pt idx="5">
                  <c:v>317.46666666666664</c:v>
                </c:pt>
                <c:pt idx="6">
                  <c:v>311.46666666666664</c:v>
                </c:pt>
                <c:pt idx="7">
                  <c:v>304.1633333333333</c:v>
                </c:pt>
                <c:pt idx="8">
                  <c:v>305.3</c:v>
                </c:pt>
                <c:pt idx="9">
                  <c:v>295.20000000000005</c:v>
                </c:pt>
                <c:pt idx="10">
                  <c:v>280.86666666666673</c:v>
                </c:pt>
                <c:pt idx="11">
                  <c:v>241.73333333333335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0762784"/>
        <c:axId val="580762000"/>
      </c:lineChart>
      <c:catAx>
        <c:axId val="58076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76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762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7627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ACC2409_graphs!$P$13:$Y$13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ACC2409_graphs!$P$16:$Y$16</c:f>
              <c:numCache>
                <c:formatCode>General</c:formatCode>
                <c:ptCount val="10"/>
                <c:pt idx="5" formatCode="0">
                  <c:v>178.91011904761905</c:v>
                </c:pt>
                <c:pt idx="6" formatCode="0">
                  <c:v>241.74833333333333</c:v>
                </c:pt>
                <c:pt idx="7" formatCode="0">
                  <c:v>217.73472222222225</c:v>
                </c:pt>
                <c:pt idx="8" formatCode="0">
                  <c:v>239.02083333333331</c:v>
                </c:pt>
                <c:pt idx="9" formatCode="0">
                  <c:v>278.75138888888893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0771800"/>
        <c:axId val="580771408"/>
      </c:lineChart>
      <c:catAx>
        <c:axId val="580771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77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7714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7718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2018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ACC2409_Bothdirections!$C$8:$C$31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ACC2409_Bothdirections!$L$8:$L$31</c:f>
              <c:numCache>
                <c:formatCode>0</c:formatCode>
                <c:ptCount val="24"/>
                <c:pt idx="0">
                  <c:v>1.2297222222222222</c:v>
                </c:pt>
                <c:pt idx="1">
                  <c:v>0.70027777777777778</c:v>
                </c:pt>
                <c:pt idx="2">
                  <c:v>1.2197222222222224</c:v>
                </c:pt>
                <c:pt idx="3">
                  <c:v>0.92944444444444441</c:v>
                </c:pt>
                <c:pt idx="4">
                  <c:v>2.5486111111111116</c:v>
                </c:pt>
                <c:pt idx="5">
                  <c:v>6.3613888888888885</c:v>
                </c:pt>
                <c:pt idx="6">
                  <c:v>12.115833333333333</c:v>
                </c:pt>
                <c:pt idx="7">
                  <c:v>30.886111111111109</c:v>
                </c:pt>
                <c:pt idx="8">
                  <c:v>32.173611111111121</c:v>
                </c:pt>
                <c:pt idx="9">
                  <c:v>17.075833333333335</c:v>
                </c:pt>
                <c:pt idx="10">
                  <c:v>7.7541666666666673</c:v>
                </c:pt>
                <c:pt idx="11">
                  <c:v>7.7638888888888884</c:v>
                </c:pt>
                <c:pt idx="12">
                  <c:v>9.3391666666666673</c:v>
                </c:pt>
                <c:pt idx="13">
                  <c:v>12.517777777777777</c:v>
                </c:pt>
                <c:pt idx="14">
                  <c:v>13.970277777777778</c:v>
                </c:pt>
                <c:pt idx="15">
                  <c:v>14.654722222222222</c:v>
                </c:pt>
                <c:pt idx="16">
                  <c:v>27.094722222222224</c:v>
                </c:pt>
                <c:pt idx="17">
                  <c:v>37.581388888888895</c:v>
                </c:pt>
                <c:pt idx="18">
                  <c:v>16.987500000000001</c:v>
                </c:pt>
                <c:pt idx="19">
                  <c:v>7.9894444444444446</c:v>
                </c:pt>
                <c:pt idx="20">
                  <c:v>4.7591666666666672</c:v>
                </c:pt>
                <c:pt idx="21">
                  <c:v>6.5333333333333332</c:v>
                </c:pt>
                <c:pt idx="22">
                  <c:v>4.7944444444444443</c:v>
                </c:pt>
                <c:pt idx="23">
                  <c:v>1.7708333333333335</c:v>
                </c:pt>
              </c:numCache>
            </c:numRef>
          </c:val>
          <c:smooth val="0"/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ACC2409_Bothdirections!$C$8:$C$31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ACC2409_Bothdirections!$I$8:$I$31</c:f>
              <c:numCache>
                <c:formatCode>0</c:formatCode>
                <c:ptCount val="24"/>
                <c:pt idx="0">
                  <c:v>1.1527777777777777</c:v>
                </c:pt>
                <c:pt idx="1">
                  <c:v>1.0902777777777777</c:v>
                </c:pt>
                <c:pt idx="2">
                  <c:v>0.40277777777777773</c:v>
                </c:pt>
                <c:pt idx="3">
                  <c:v>0.1875</c:v>
                </c:pt>
                <c:pt idx="4">
                  <c:v>1.1736111111111109</c:v>
                </c:pt>
                <c:pt idx="5">
                  <c:v>2.270833333333333</c:v>
                </c:pt>
                <c:pt idx="6">
                  <c:v>4.375</c:v>
                </c:pt>
                <c:pt idx="7">
                  <c:v>5.2222222222222232</c:v>
                </c:pt>
                <c:pt idx="8">
                  <c:v>5.3402777777777777</c:v>
                </c:pt>
                <c:pt idx="9">
                  <c:v>5.7916666666666679</c:v>
                </c:pt>
                <c:pt idx="10">
                  <c:v>4.9236111111111107</c:v>
                </c:pt>
                <c:pt idx="11">
                  <c:v>5.0833333333333339</c:v>
                </c:pt>
                <c:pt idx="12">
                  <c:v>5.9861111111111107</c:v>
                </c:pt>
                <c:pt idx="13">
                  <c:v>7.8263888888888893</c:v>
                </c:pt>
                <c:pt idx="14">
                  <c:v>7.7638888888888893</c:v>
                </c:pt>
                <c:pt idx="15">
                  <c:v>7.0486111111111107</c:v>
                </c:pt>
                <c:pt idx="16">
                  <c:v>5.645833333333333</c:v>
                </c:pt>
                <c:pt idx="17">
                  <c:v>6.9097222222222223</c:v>
                </c:pt>
                <c:pt idx="18">
                  <c:v>4.5277777777777777</c:v>
                </c:pt>
                <c:pt idx="19">
                  <c:v>3.9861111111111107</c:v>
                </c:pt>
                <c:pt idx="20">
                  <c:v>3.229166666666667</c:v>
                </c:pt>
                <c:pt idx="21">
                  <c:v>2.5</c:v>
                </c:pt>
                <c:pt idx="22">
                  <c:v>2.2986111111111107</c:v>
                </c:pt>
                <c:pt idx="23">
                  <c:v>1.125</c:v>
                </c:pt>
              </c:numCache>
            </c:numRef>
          </c:val>
          <c:smooth val="0"/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ACC2409_Bothdirections!$C$8:$C$31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ACC2409_Bothdirections!$J$8:$J$31</c:f>
              <c:numCache>
                <c:formatCode>0</c:formatCode>
                <c:ptCount val="24"/>
                <c:pt idx="0">
                  <c:v>0.93055555555555536</c:v>
                </c:pt>
                <c:pt idx="1">
                  <c:v>0.2638888888888889</c:v>
                </c:pt>
                <c:pt idx="2">
                  <c:v>0.34722222222222221</c:v>
                </c:pt>
                <c:pt idx="3">
                  <c:v>0.18055555555555555</c:v>
                </c:pt>
                <c:pt idx="4">
                  <c:v>0.64583333333333337</c:v>
                </c:pt>
                <c:pt idx="5">
                  <c:v>2.1180555555555554</c:v>
                </c:pt>
                <c:pt idx="6">
                  <c:v>2.9444444444444446</c:v>
                </c:pt>
                <c:pt idx="7">
                  <c:v>2.8402777777777777</c:v>
                </c:pt>
                <c:pt idx="8">
                  <c:v>2.6041666666666665</c:v>
                </c:pt>
                <c:pt idx="9">
                  <c:v>3.4930555555555554</c:v>
                </c:pt>
                <c:pt idx="10">
                  <c:v>3.2152777777777777</c:v>
                </c:pt>
                <c:pt idx="11">
                  <c:v>4.7430555555555554</c:v>
                </c:pt>
                <c:pt idx="12">
                  <c:v>5.7361111111111107</c:v>
                </c:pt>
                <c:pt idx="13">
                  <c:v>7.2500000000000018</c:v>
                </c:pt>
                <c:pt idx="14">
                  <c:v>8.8472222222222214</c:v>
                </c:pt>
                <c:pt idx="15">
                  <c:v>5.6736111111111116</c:v>
                </c:pt>
                <c:pt idx="16">
                  <c:v>7.2430555555555554</c:v>
                </c:pt>
                <c:pt idx="17">
                  <c:v>4.3888888888888884</c:v>
                </c:pt>
                <c:pt idx="18">
                  <c:v>4.4305555555555554</c:v>
                </c:pt>
                <c:pt idx="19">
                  <c:v>4.6111111111111107</c:v>
                </c:pt>
                <c:pt idx="20">
                  <c:v>3.2222222222222223</c:v>
                </c:pt>
                <c:pt idx="21">
                  <c:v>2.3333333333333335</c:v>
                </c:pt>
                <c:pt idx="22">
                  <c:v>2.4444444444444446</c:v>
                </c:pt>
                <c:pt idx="23">
                  <c:v>0.86111111111111105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146968"/>
        <c:axId val="578148144"/>
      </c:lineChart>
      <c:catAx>
        <c:axId val="578146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14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14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1469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2018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v>Direction 1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ACC2412_graphs!$P$5:$V$5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ACC2412_graphs!$P$6:$V$6</c:f>
              <c:numCache>
                <c:formatCode>0</c:formatCode>
                <c:ptCount val="7"/>
                <c:pt idx="0">
                  <c:v>227.83333333333329</c:v>
                </c:pt>
                <c:pt idx="1">
                  <c:v>238.19166666666669</c:v>
                </c:pt>
                <c:pt idx="2">
                  <c:v>233.01000000000002</c:v>
                </c:pt>
                <c:pt idx="3">
                  <c:v>224.41833333333329</c:v>
                </c:pt>
                <c:pt idx="4">
                  <c:v>196.95666666666668</c:v>
                </c:pt>
                <c:pt idx="5">
                  <c:v>76.541666666666686</c:v>
                </c:pt>
                <c:pt idx="6">
                  <c:v>62.283333333333346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8148536"/>
        <c:axId val="578139912"/>
      </c:barChart>
      <c:catAx>
        <c:axId val="578148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139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139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1485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2018</a:t>
            </a:r>
            <a:r>
              <a:rPr lang="en-GB" baseline="0"/>
              <a:t> </a:t>
            </a:r>
            <a:r>
              <a:rPr lang="en-GB"/>
              <a:t>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0"/>
          <c:order val="0"/>
          <c:tx>
            <c:v>direction 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cat>
            <c:strRef>
              <c:f>ACC2412_graphs!$P$9:$AA$9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ACC2412_graphs!$P$10:$AA$10</c:f>
              <c:numCache>
                <c:formatCode>0</c:formatCode>
                <c:ptCount val="12"/>
                <c:pt idx="0">
                  <c:v>170.91666666666666</c:v>
                </c:pt>
                <c:pt idx="1">
                  <c:v>166.06666666666666</c:v>
                </c:pt>
                <c:pt idx="2">
                  <c:v>169.66000000000003</c:v>
                </c:pt>
                <c:pt idx="3">
                  <c:v>220.26666666666665</c:v>
                </c:pt>
                <c:pt idx="4">
                  <c:v>253.56666666666666</c:v>
                </c:pt>
                <c:pt idx="5">
                  <c:v>267.26666666666659</c:v>
                </c:pt>
                <c:pt idx="6">
                  <c:v>262.5333333333333</c:v>
                </c:pt>
                <c:pt idx="7">
                  <c:v>230.54333333333335</c:v>
                </c:pt>
                <c:pt idx="8">
                  <c:v>240.95000000000005</c:v>
                </c:pt>
                <c:pt idx="9">
                  <c:v>259.04999999999995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146184"/>
        <c:axId val="578145792"/>
      </c:lineChart>
      <c:catAx>
        <c:axId val="578146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14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145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1461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0"/>
          <c:order val="0"/>
          <c:tx>
            <c:v>direction1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ACC2412_graphs!$P$13:$Y$13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ACC2412_graphs!$P$14:$Y$14</c:f>
              <c:numCache>
                <c:formatCode>0</c:formatCode>
                <c:ptCount val="10"/>
                <c:pt idx="5">
                  <c:v>185.94166666666669</c:v>
                </c:pt>
                <c:pt idx="6">
                  <c:v>188.7811111111111</c:v>
                </c:pt>
                <c:pt idx="7">
                  <c:v>205.0555555555556</c:v>
                </c:pt>
                <c:pt idx="8">
                  <c:v>202.44100000000003</c:v>
                </c:pt>
                <c:pt idx="9">
                  <c:v>224.08200000000002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139128"/>
        <c:axId val="578140696"/>
      </c:lineChart>
      <c:catAx>
        <c:axId val="578139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140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81406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81391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7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9.xml"/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241300</xdr:colOff>
      <xdr:row>1</xdr:row>
      <xdr:rowOff>0</xdr:rowOff>
    </xdr:from>
    <xdr:to>
      <xdr:col>17</xdr:col>
      <xdr:colOff>292100</xdr:colOff>
      <xdr:row>38</xdr:row>
      <xdr:rowOff>165986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190500"/>
          <a:ext cx="10058400" cy="72144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3981450" y="9867900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3981450" y="9867900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3981450" y="9867900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3981450" y="9867900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3981450" y="9867900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3981450" y="9867900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3981450" y="9867900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3981450" y="9867900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3981450" y="9867900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3981450" y="9867900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51460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/>
        <xdr:cNvSpPr>
          <a:spLocks noChangeShapeType="1"/>
        </xdr:cNvSpPr>
      </xdr:nvSpPr>
      <xdr:spPr bwMode="auto">
        <a:xfrm>
          <a:off x="2514600" y="97821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/>
        <xdr:cNvSpPr>
          <a:spLocks noChangeShapeType="1"/>
        </xdr:cNvSpPr>
      </xdr:nvSpPr>
      <xdr:spPr bwMode="auto">
        <a:xfrm flipV="1">
          <a:off x="2514600" y="10125075"/>
          <a:ext cx="32956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/>
        <xdr:cNvSpPr>
          <a:spLocks noChangeShapeType="1"/>
        </xdr:cNvSpPr>
      </xdr:nvSpPr>
      <xdr:spPr bwMode="auto">
        <a:xfrm>
          <a:off x="5810250" y="9782175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953000" y="9839325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/>
        <xdr:cNvSpPr>
          <a:spLocks noChangeArrowheads="1"/>
        </xdr:cNvSpPr>
      </xdr:nvSpPr>
      <xdr:spPr bwMode="auto">
        <a:xfrm>
          <a:off x="3996266" y="9854142"/>
          <a:ext cx="475192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/>
        <xdr:cNvSpPr>
          <a:spLocks noChangeArrowheads="1"/>
        </xdr:cNvSpPr>
      </xdr:nvSpPr>
      <xdr:spPr bwMode="auto">
        <a:xfrm>
          <a:off x="3008841" y="9847792"/>
          <a:ext cx="475192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  <a:extLst/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E113"/>
  <sheetViews>
    <sheetView showGridLines="0" tabSelected="1" zoomScaleNormal="100" workbookViewId="0"/>
  </sheetViews>
  <sheetFormatPr defaultRowHeight="15" x14ac:dyDescent="0.25"/>
  <cols>
    <col min="2" max="2" width="12.28515625" customWidth="1"/>
    <col min="3" max="3" width="44.5703125" bestFit="1" customWidth="1"/>
    <col min="4" max="4" width="2" customWidth="1"/>
  </cols>
  <sheetData>
    <row r="1" spans="1:5" x14ac:dyDescent="0.25">
      <c r="A1" s="1" t="s">
        <v>0</v>
      </c>
    </row>
    <row r="3" spans="1:5" x14ac:dyDescent="0.25">
      <c r="A3" t="s">
        <v>1</v>
      </c>
    </row>
    <row r="4" spans="1:5" x14ac:dyDescent="0.25">
      <c r="A4" t="s">
        <v>2</v>
      </c>
    </row>
    <row r="6" spans="1:5" x14ac:dyDescent="0.25">
      <c r="A6" s="1" t="s">
        <v>3</v>
      </c>
    </row>
    <row r="8" spans="1:5" x14ac:dyDescent="0.25">
      <c r="A8" t="s">
        <v>64</v>
      </c>
    </row>
    <row r="10" spans="1:5" x14ac:dyDescent="0.25">
      <c r="B10" s="1" t="s">
        <v>4</v>
      </c>
      <c r="C10" s="1" t="s">
        <v>5</v>
      </c>
    </row>
    <row r="11" spans="1:5" x14ac:dyDescent="0.25">
      <c r="C11" s="34" t="s">
        <v>10</v>
      </c>
    </row>
    <row r="12" spans="1:5" x14ac:dyDescent="0.25">
      <c r="C12" s="34" t="s">
        <v>6</v>
      </c>
    </row>
    <row r="13" spans="1:5" x14ac:dyDescent="0.25">
      <c r="C13" s="34" t="s">
        <v>7</v>
      </c>
    </row>
    <row r="14" spans="1:5" x14ac:dyDescent="0.25">
      <c r="B14" s="1" t="s">
        <v>8</v>
      </c>
      <c r="C14" s="1" t="s">
        <v>9</v>
      </c>
      <c r="E14" s="2"/>
    </row>
    <row r="15" spans="1:5" x14ac:dyDescent="0.25">
      <c r="C15" s="34" t="s">
        <v>10</v>
      </c>
    </row>
    <row r="16" spans="1:5" x14ac:dyDescent="0.25">
      <c r="C16" s="34" t="s">
        <v>6</v>
      </c>
    </row>
    <row r="17" spans="2:5" x14ac:dyDescent="0.25">
      <c r="C17" s="34" t="s">
        <v>7</v>
      </c>
    </row>
    <row r="18" spans="2:5" x14ac:dyDescent="0.25">
      <c r="B18" s="1" t="s">
        <v>11</v>
      </c>
      <c r="C18" s="1" t="s">
        <v>12</v>
      </c>
    </row>
    <row r="19" spans="2:5" x14ac:dyDescent="0.25">
      <c r="C19" s="34" t="s">
        <v>10</v>
      </c>
    </row>
    <row r="20" spans="2:5" x14ac:dyDescent="0.25">
      <c r="C20" s="34" t="s">
        <v>13</v>
      </c>
    </row>
    <row r="21" spans="2:5" x14ac:dyDescent="0.25">
      <c r="C21" s="34" t="s">
        <v>14</v>
      </c>
    </row>
    <row r="22" spans="2:5" x14ac:dyDescent="0.25">
      <c r="B22" s="1" t="s">
        <v>15</v>
      </c>
      <c r="C22" s="1" t="s">
        <v>16</v>
      </c>
      <c r="E22" s="2"/>
    </row>
    <row r="23" spans="2:5" x14ac:dyDescent="0.25">
      <c r="C23" s="34" t="s">
        <v>10</v>
      </c>
    </row>
    <row r="24" spans="2:5" x14ac:dyDescent="0.25">
      <c r="C24" s="34" t="s">
        <v>6</v>
      </c>
    </row>
    <row r="25" spans="2:5" x14ac:dyDescent="0.25">
      <c r="C25" s="34" t="s">
        <v>7</v>
      </c>
    </row>
    <row r="26" spans="2:5" x14ac:dyDescent="0.25">
      <c r="B26" s="1" t="s">
        <v>17</v>
      </c>
      <c r="C26" s="1" t="s">
        <v>18</v>
      </c>
    </row>
    <row r="27" spans="2:5" x14ac:dyDescent="0.25">
      <c r="C27" s="34" t="s">
        <v>10</v>
      </c>
    </row>
    <row r="28" spans="2:5" x14ac:dyDescent="0.25">
      <c r="C28" s="34" t="s">
        <v>19</v>
      </c>
    </row>
    <row r="29" spans="2:5" x14ac:dyDescent="0.25">
      <c r="C29" s="34" t="s">
        <v>20</v>
      </c>
    </row>
    <row r="30" spans="2:5" x14ac:dyDescent="0.25">
      <c r="B30" s="1" t="s">
        <v>21</v>
      </c>
      <c r="C30" s="1" t="s">
        <v>22</v>
      </c>
      <c r="E30" s="2"/>
    </row>
    <row r="31" spans="2:5" x14ac:dyDescent="0.25">
      <c r="C31" s="34" t="s">
        <v>10</v>
      </c>
    </row>
    <row r="32" spans="2:5" x14ac:dyDescent="0.25">
      <c r="C32" s="34" t="s">
        <v>19</v>
      </c>
    </row>
    <row r="33" spans="2:3" x14ac:dyDescent="0.25">
      <c r="C33" s="34" t="s">
        <v>20</v>
      </c>
    </row>
    <row r="34" spans="2:3" x14ac:dyDescent="0.25">
      <c r="B34" s="1" t="s">
        <v>33</v>
      </c>
      <c r="C34" s="1" t="s">
        <v>34</v>
      </c>
    </row>
    <row r="35" spans="2:3" x14ac:dyDescent="0.25">
      <c r="C35" s="34" t="s">
        <v>10</v>
      </c>
    </row>
    <row r="36" spans="2:3" x14ac:dyDescent="0.25">
      <c r="C36" s="34" t="s">
        <v>7</v>
      </c>
    </row>
    <row r="37" spans="2:3" x14ac:dyDescent="0.25">
      <c r="C37" s="34" t="s">
        <v>6</v>
      </c>
    </row>
    <row r="38" spans="2:3" x14ac:dyDescent="0.25">
      <c r="B38" s="1" t="s">
        <v>35</v>
      </c>
      <c r="C38" s="1" t="s">
        <v>36</v>
      </c>
    </row>
    <row r="39" spans="2:3" x14ac:dyDescent="0.25">
      <c r="C39" s="34" t="s">
        <v>10</v>
      </c>
    </row>
    <row r="40" spans="2:3" x14ac:dyDescent="0.25">
      <c r="C40" s="34" t="s">
        <v>20</v>
      </c>
    </row>
    <row r="41" spans="2:3" x14ac:dyDescent="0.25">
      <c r="C41" s="34" t="s">
        <v>19</v>
      </c>
    </row>
    <row r="42" spans="2:3" x14ac:dyDescent="0.25">
      <c r="B42" s="1" t="s">
        <v>37</v>
      </c>
      <c r="C42" s="1" t="s">
        <v>38</v>
      </c>
    </row>
    <row r="43" spans="2:3" x14ac:dyDescent="0.25">
      <c r="C43" s="34" t="s">
        <v>10</v>
      </c>
    </row>
    <row r="44" spans="2:3" x14ac:dyDescent="0.25">
      <c r="C44" s="34" t="s">
        <v>23</v>
      </c>
    </row>
    <row r="45" spans="2:3" x14ac:dyDescent="0.25">
      <c r="C45" s="34" t="s">
        <v>24</v>
      </c>
    </row>
    <row r="46" spans="2:3" x14ac:dyDescent="0.25">
      <c r="B46" s="1" t="s">
        <v>43</v>
      </c>
      <c r="C46" s="1" t="s">
        <v>44</v>
      </c>
    </row>
    <row r="47" spans="2:3" x14ac:dyDescent="0.25">
      <c r="C47" s="34" t="s">
        <v>10</v>
      </c>
    </row>
    <row r="48" spans="2:3" x14ac:dyDescent="0.25">
      <c r="C48" s="34" t="s">
        <v>13</v>
      </c>
    </row>
    <row r="49" spans="2:3" x14ac:dyDescent="0.25">
      <c r="C49" s="34" t="s">
        <v>14</v>
      </c>
    </row>
    <row r="50" spans="2:3" x14ac:dyDescent="0.25">
      <c r="B50" s="1" t="s">
        <v>45</v>
      </c>
      <c r="C50" s="1" t="s">
        <v>46</v>
      </c>
    </row>
    <row r="51" spans="2:3" x14ac:dyDescent="0.25">
      <c r="C51" s="34" t="s">
        <v>10</v>
      </c>
    </row>
    <row r="52" spans="2:3" x14ac:dyDescent="0.25">
      <c r="C52" s="34" t="s">
        <v>23</v>
      </c>
    </row>
    <row r="53" spans="2:3" x14ac:dyDescent="0.25">
      <c r="C53" s="34" t="s">
        <v>24</v>
      </c>
    </row>
    <row r="54" spans="2:3" x14ac:dyDescent="0.25">
      <c r="B54" s="1" t="s">
        <v>47</v>
      </c>
      <c r="C54" s="1" t="s">
        <v>48</v>
      </c>
    </row>
    <row r="55" spans="2:3" x14ac:dyDescent="0.25">
      <c r="C55" s="34" t="s">
        <v>10</v>
      </c>
    </row>
    <row r="56" spans="2:3" x14ac:dyDescent="0.25">
      <c r="C56" s="34" t="s">
        <v>6</v>
      </c>
    </row>
    <row r="57" spans="2:3" x14ac:dyDescent="0.25">
      <c r="C57" s="34" t="s">
        <v>7</v>
      </c>
    </row>
    <row r="58" spans="2:3" x14ac:dyDescent="0.25">
      <c r="B58" s="1" t="s">
        <v>49</v>
      </c>
      <c r="C58" s="1" t="s">
        <v>50</v>
      </c>
    </row>
    <row r="59" spans="2:3" x14ac:dyDescent="0.25">
      <c r="C59" s="34" t="s">
        <v>10</v>
      </c>
    </row>
    <row r="60" spans="2:3" x14ac:dyDescent="0.25">
      <c r="C60" s="34" t="s">
        <v>6</v>
      </c>
    </row>
    <row r="61" spans="2:3" x14ac:dyDescent="0.25">
      <c r="C61" s="34" t="s">
        <v>7</v>
      </c>
    </row>
    <row r="62" spans="2:3" x14ac:dyDescent="0.25">
      <c r="B62" s="1" t="s">
        <v>51</v>
      </c>
      <c r="C62" s="1" t="s">
        <v>52</v>
      </c>
    </row>
    <row r="63" spans="2:3" x14ac:dyDescent="0.25">
      <c r="C63" s="34" t="s">
        <v>10</v>
      </c>
    </row>
    <row r="64" spans="2:3" x14ac:dyDescent="0.25">
      <c r="C64" s="34" t="s">
        <v>13</v>
      </c>
    </row>
    <row r="65" spans="1:3" x14ac:dyDescent="0.25">
      <c r="C65" s="34" t="s">
        <v>14</v>
      </c>
    </row>
    <row r="66" spans="1:3" x14ac:dyDescent="0.25">
      <c r="B66" s="1" t="s">
        <v>53</v>
      </c>
      <c r="C66" s="1" t="s">
        <v>54</v>
      </c>
    </row>
    <row r="67" spans="1:3" x14ac:dyDescent="0.25">
      <c r="C67" s="34" t="s">
        <v>10</v>
      </c>
    </row>
    <row r="68" spans="1:3" x14ac:dyDescent="0.25">
      <c r="C68" s="34" t="s">
        <v>6</v>
      </c>
    </row>
    <row r="69" spans="1:3" x14ac:dyDescent="0.25">
      <c r="C69" s="34" t="s">
        <v>7</v>
      </c>
    </row>
    <row r="70" spans="1:3" x14ac:dyDescent="0.25">
      <c r="B70" s="1" t="s">
        <v>62</v>
      </c>
      <c r="C70" s="1" t="s">
        <v>63</v>
      </c>
    </row>
    <row r="71" spans="1:3" x14ac:dyDescent="0.25">
      <c r="C71" s="34" t="s">
        <v>10</v>
      </c>
    </row>
    <row r="72" spans="1:3" x14ac:dyDescent="0.25">
      <c r="C72" s="34" t="s">
        <v>20</v>
      </c>
    </row>
    <row r="73" spans="1:3" x14ac:dyDescent="0.25">
      <c r="C73" s="34" t="s">
        <v>19</v>
      </c>
    </row>
    <row r="74" spans="1:3" x14ac:dyDescent="0.25">
      <c r="C74" s="34"/>
    </row>
    <row r="75" spans="1:3" x14ac:dyDescent="0.25">
      <c r="A75" s="1" t="s">
        <v>25</v>
      </c>
    </row>
    <row r="77" spans="1:3" x14ac:dyDescent="0.25">
      <c r="A77" t="s">
        <v>64</v>
      </c>
    </row>
    <row r="79" spans="1:3" x14ac:dyDescent="0.25">
      <c r="B79" s="1" t="s">
        <v>26</v>
      </c>
      <c r="C79" s="1" t="s">
        <v>27</v>
      </c>
    </row>
    <row r="80" spans="1:3" x14ac:dyDescent="0.25">
      <c r="C80" s="34" t="s">
        <v>10</v>
      </c>
    </row>
    <row r="81" spans="2:3" x14ac:dyDescent="0.25">
      <c r="C81" s="34" t="s">
        <v>28</v>
      </c>
    </row>
    <row r="82" spans="2:3" x14ac:dyDescent="0.25">
      <c r="B82" s="1" t="s">
        <v>29</v>
      </c>
      <c r="C82" s="1" t="s">
        <v>30</v>
      </c>
    </row>
    <row r="83" spans="2:3" x14ac:dyDescent="0.25">
      <c r="C83" s="34" t="s">
        <v>10</v>
      </c>
    </row>
    <row r="84" spans="2:3" x14ac:dyDescent="0.25">
      <c r="C84" s="34" t="s">
        <v>14</v>
      </c>
    </row>
    <row r="85" spans="2:3" x14ac:dyDescent="0.25">
      <c r="B85" s="1" t="s">
        <v>31</v>
      </c>
      <c r="C85" s="1" t="s">
        <v>32</v>
      </c>
    </row>
    <row r="86" spans="2:3" x14ac:dyDescent="0.25">
      <c r="C86" s="34" t="s">
        <v>10</v>
      </c>
    </row>
    <row r="87" spans="2:3" x14ac:dyDescent="0.25">
      <c r="C87" s="34" t="s">
        <v>19</v>
      </c>
    </row>
    <row r="88" spans="2:3" x14ac:dyDescent="0.25">
      <c r="B88" s="1" t="s">
        <v>39</v>
      </c>
      <c r="C88" s="3" t="s">
        <v>40</v>
      </c>
    </row>
    <row r="89" spans="2:3" x14ac:dyDescent="0.25">
      <c r="C89" s="34" t="s">
        <v>10</v>
      </c>
    </row>
    <row r="90" spans="2:3" x14ac:dyDescent="0.25">
      <c r="C90" s="34" t="s">
        <v>28</v>
      </c>
    </row>
    <row r="91" spans="2:3" x14ac:dyDescent="0.25">
      <c r="B91" s="1" t="s">
        <v>41</v>
      </c>
      <c r="C91" s="3" t="s">
        <v>42</v>
      </c>
    </row>
    <row r="92" spans="2:3" x14ac:dyDescent="0.25">
      <c r="C92" s="34" t="s">
        <v>10</v>
      </c>
    </row>
    <row r="93" spans="2:3" x14ac:dyDescent="0.25">
      <c r="C93" s="34" t="s">
        <v>13</v>
      </c>
    </row>
    <row r="94" spans="2:3" x14ac:dyDescent="0.25">
      <c r="B94" s="1" t="s">
        <v>55</v>
      </c>
      <c r="C94" s="1" t="s">
        <v>56</v>
      </c>
    </row>
    <row r="95" spans="2:3" x14ac:dyDescent="0.25">
      <c r="C95" s="34" t="s">
        <v>10</v>
      </c>
    </row>
    <row r="96" spans="2:3" x14ac:dyDescent="0.25">
      <c r="C96" s="34" t="s">
        <v>24</v>
      </c>
    </row>
    <row r="97" spans="1:3" x14ac:dyDescent="0.25">
      <c r="B97" s="1" t="s">
        <v>57</v>
      </c>
      <c r="C97" s="1" t="s">
        <v>58</v>
      </c>
    </row>
    <row r="98" spans="1:3" x14ac:dyDescent="0.25">
      <c r="C98" s="34" t="s">
        <v>10</v>
      </c>
    </row>
    <row r="99" spans="1:3" x14ac:dyDescent="0.25">
      <c r="C99" s="34" t="s">
        <v>28</v>
      </c>
    </row>
    <row r="100" spans="1:3" x14ac:dyDescent="0.25">
      <c r="B100" s="1" t="s">
        <v>59</v>
      </c>
      <c r="C100" s="1" t="s">
        <v>60</v>
      </c>
    </row>
    <row r="101" spans="1:3" x14ac:dyDescent="0.25">
      <c r="C101" s="34" t="s">
        <v>10</v>
      </c>
    </row>
    <row r="102" spans="1:3" x14ac:dyDescent="0.25">
      <c r="C102" s="34" t="s">
        <v>28</v>
      </c>
    </row>
    <row r="103" spans="1:3" x14ac:dyDescent="0.25">
      <c r="B103" s="1" t="s">
        <v>61</v>
      </c>
      <c r="C103" s="1" t="s">
        <v>52</v>
      </c>
    </row>
    <row r="104" spans="1:3" x14ac:dyDescent="0.25">
      <c r="C104" s="34" t="s">
        <v>10</v>
      </c>
    </row>
    <row r="105" spans="1:3" x14ac:dyDescent="0.25">
      <c r="C105" s="34" t="s">
        <v>23</v>
      </c>
    </row>
    <row r="107" spans="1:3" x14ac:dyDescent="0.25">
      <c r="A107" s="1" t="s">
        <v>148</v>
      </c>
    </row>
    <row r="109" spans="1:3" x14ac:dyDescent="0.25">
      <c r="A109" t="s">
        <v>64</v>
      </c>
    </row>
    <row r="111" spans="1:3" x14ac:dyDescent="0.25">
      <c r="B111" s="1" t="s">
        <v>57</v>
      </c>
      <c r="C111" s="1" t="s">
        <v>58</v>
      </c>
    </row>
    <row r="112" spans="1:3" x14ac:dyDescent="0.25">
      <c r="C112" s="34" t="s">
        <v>10</v>
      </c>
    </row>
    <row r="113" spans="3:3" x14ac:dyDescent="0.25">
      <c r="C113" s="34" t="s">
        <v>28</v>
      </c>
    </row>
  </sheetData>
  <hyperlinks>
    <hyperlink ref="C11" location="bkATC1026_graphs" display="Graphs"/>
    <hyperlink ref="C12" location="bkATC1026_Eastbound" display="East bound"/>
    <hyperlink ref="C13" location="bkATC1026_Westbound" display="West bound"/>
    <hyperlink ref="C15" location="bkATC1112_graphs" display="Graphs"/>
    <hyperlink ref="C16" location="bkATC1112_Eastbound" display="East bound"/>
    <hyperlink ref="C17" location="bkATC1112_Westbound" display="West bound"/>
    <hyperlink ref="C19" location="bkATC1114_graphs" display="Graphs"/>
    <hyperlink ref="C20" location="bkATC1114_SouthEastbound" display="SouthEast bound"/>
    <hyperlink ref="C21" location="bkATC1114_NorthWestbound" display="NorthWest bound"/>
    <hyperlink ref="C23" location="bkATC1119_graphs" display="Graphs"/>
    <hyperlink ref="C24" location="bkATC1119_Eastbound" display="East bound"/>
    <hyperlink ref="C25" location="bkATC1119_Westbound" display="West bound"/>
    <hyperlink ref="C27" location="bkATC1158_graphs" display="Graphs"/>
    <hyperlink ref="C28" location="bkATC1158_NorthEastbound" display="NorthEast bound"/>
    <hyperlink ref="C29" location="bkATC1158_SouthWestbound" display="SouthWest bound"/>
    <hyperlink ref="C31" location="bkATC1273_graphs" display="Graphs"/>
    <hyperlink ref="C32" location="bkATC1273_NorthEastbound" display="NorthEast bound"/>
    <hyperlink ref="C33" location="bkATC1273_SouthWestbound" display="SouthWest bound"/>
    <hyperlink ref="C35" location="bkATC1305_graphs" display="Graphs"/>
    <hyperlink ref="C36" location="bkATC1305_Westbound" display="West bound"/>
    <hyperlink ref="C37" location="bkATC1305_Eastbound" display="East bound"/>
    <hyperlink ref="C39" location="bkATC1314_graphs" display="Graphs"/>
    <hyperlink ref="C40" location="bkATC1314_SouthWestbound" display="SouthWest bound"/>
    <hyperlink ref="C41" location="bkATC1314_NorthEastbound" display="NorthEast bound"/>
    <hyperlink ref="C43" location="bkATC1335_graphs" display="Graphs"/>
    <hyperlink ref="C44" location="bkATC1335_Northbound" display="North bound"/>
    <hyperlink ref="C45" location="bkATC1335_Southbound" display="South bound"/>
    <hyperlink ref="C47" location="bkATC1340_graphs" display="Graphs"/>
    <hyperlink ref="C48" location="bkATC1340_SouthEastbound" display="SouthEast bound"/>
    <hyperlink ref="C49" location="bkATC1340_NorthWestbound" display="NorthWest bound"/>
    <hyperlink ref="C51" location="bkATC1341_graphs" display="Graphs"/>
    <hyperlink ref="C52" location="bkATC1341_Northbound" display="North bound"/>
    <hyperlink ref="C53" location="bkATC1341_Southbound" display="South bound"/>
    <hyperlink ref="C55" location="bkATC1410_graphs" display="Graphs"/>
    <hyperlink ref="C56" location="bkATC1410_Eastbound" display="East bound"/>
    <hyperlink ref="C57" location="bkATC1410_Westbound" display="West bound"/>
    <hyperlink ref="C59" location="bkATC1411_graphs" display="Graphs"/>
    <hyperlink ref="C60" location="bkATC1411_Eastbound" display="East bound"/>
    <hyperlink ref="C61" location="bkATC1411_Westbound" display="West bound"/>
    <hyperlink ref="C63" location="bkATC1420_graphs" display="Graphs"/>
    <hyperlink ref="C64" location="bkATC1420_SouthEastbound" display="SouthEast bound"/>
    <hyperlink ref="C65" location="bkATC1420_NorthWestbound" display="NorthWest bound"/>
    <hyperlink ref="C67" location="bkATC1423_graphs" display="Graphs"/>
    <hyperlink ref="C68" location="bkATC1423_Eastbound" display="East bound"/>
    <hyperlink ref="C69" location="bkATC1423_Westbound" display="West bound"/>
    <hyperlink ref="C71" location="bkATC1503_graphs" display="Graphs"/>
    <hyperlink ref="C72" location="bkATC1503_SouthWestbound" display="SouthWest bound"/>
    <hyperlink ref="C73" location="bkATC1503_NorthEastbound" display="NorthEast bound"/>
    <hyperlink ref="C80" location="bkACC2185_graphs" display="Graphs"/>
    <hyperlink ref="C81" location="bkACC2185_Bothdirections" display="Both directions"/>
    <hyperlink ref="C83" location="bkACC2188_graphs" display="Graphs"/>
    <hyperlink ref="C84" location="bkACC2188_NorthWestbound" display="NorthWest bound"/>
    <hyperlink ref="C86" location="bkACC2204_graphs" display="Graphs"/>
    <hyperlink ref="C87" location="bkACC2204_NorthEastbound" display="NorthEast bound"/>
    <hyperlink ref="C89" location="bkACC2409_graphs" display="Graphs"/>
    <hyperlink ref="C90" location="bkACC2409_Bothdirections" display="Both directions"/>
    <hyperlink ref="C92" location="bkACC2412_graphs" display="Graphs"/>
    <hyperlink ref="C93" location="bkACC2412_SouthEastbound" display="SouthEast bound"/>
    <hyperlink ref="C95" location="bkACC2424_graphs" display="Graphs"/>
    <hyperlink ref="C96" location="bkACC2424_Southbound" display="South bound"/>
    <hyperlink ref="C98" location="bkACC2425_graphs" display="Graphs"/>
    <hyperlink ref="C99" location="bkACC2425_Bothdirections" display="Both directions"/>
    <hyperlink ref="C101" location="bkACC2429_graphs" display="Graphs"/>
    <hyperlink ref="C102" location="bkACC2429_Bothdirections" display="Both directions"/>
    <hyperlink ref="C104" location="bkACC2430_graphs" display="Graphs"/>
    <hyperlink ref="C105" location="bkACC2430_Northbound" display="North bound"/>
    <hyperlink ref="C112" location="bkAPC2425_graphs" display="Graphs"/>
    <hyperlink ref="C113" location="bkAPC2425_Bothdirections" display="Both directions"/>
  </hyperlinks>
  <pageMargins left="0.70866141732283472" right="0.70866141732283472" top="0.74803149606299213" bottom="0.74803149606299213" header="0.31496062992125984" footer="0.31496062992125984"/>
  <pageSetup paperSize="9" scale="88" fitToHeight="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118</v>
      </c>
      <c r="E3" s="46"/>
      <c r="F3" s="46"/>
      <c r="G3" s="5"/>
      <c r="H3" s="48" t="s">
        <v>12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13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126.18749999999999</v>
      </c>
      <c r="E8" s="36">
        <v>144.57638888888889</v>
      </c>
      <c r="F8" s="36">
        <v>154.99305555555557</v>
      </c>
      <c r="G8" s="36">
        <v>180.46111111111111</v>
      </c>
      <c r="H8" s="36">
        <v>207.88611111111109</v>
      </c>
      <c r="I8" s="36">
        <v>363.125</v>
      </c>
      <c r="J8" s="36">
        <v>384.04166666666669</v>
      </c>
      <c r="L8" s="36">
        <f>AVERAGE(D8:H8)</f>
        <v>162.82083333333333</v>
      </c>
      <c r="M8" s="36">
        <f>AVERAGE(D8:J8)</f>
        <v>223.03869047619045</v>
      </c>
      <c r="O8" s="27"/>
    </row>
    <row r="9" spans="1:15" ht="9.4" customHeight="1" x14ac:dyDescent="0.15">
      <c r="C9" s="17">
        <v>1</v>
      </c>
      <c r="D9" s="36">
        <v>76.458333333333343</v>
      </c>
      <c r="E9" s="36">
        <v>95.569444444444443</v>
      </c>
      <c r="F9" s="36">
        <v>102.5</v>
      </c>
      <c r="G9" s="36">
        <v>112.28333333333335</v>
      </c>
      <c r="H9" s="36">
        <v>139.97361111111113</v>
      </c>
      <c r="I9" s="36">
        <v>248.9652777777778</v>
      </c>
      <c r="J9" s="36">
        <v>275.83333333333331</v>
      </c>
      <c r="L9" s="36">
        <f t="shared" ref="L9:L31" si="0">AVERAGE(D9:H9)</f>
        <v>105.35694444444445</v>
      </c>
      <c r="M9" s="36">
        <f t="shared" ref="M9:M31" si="1">AVERAGE(D9:J9)</f>
        <v>150.22619047619051</v>
      </c>
      <c r="O9" s="27"/>
    </row>
    <row r="10" spans="1:15" ht="9.4" customHeight="1" x14ac:dyDescent="0.15">
      <c r="C10" s="17">
        <v>2</v>
      </c>
      <c r="D10" s="36">
        <v>58.909722222222229</v>
      </c>
      <c r="E10" s="36">
        <v>79.458333333333329</v>
      </c>
      <c r="F10" s="36">
        <v>87.576388888888872</v>
      </c>
      <c r="G10" s="36">
        <v>94.05416666666666</v>
      </c>
      <c r="H10" s="36">
        <v>111.02222222222223</v>
      </c>
      <c r="I10" s="36">
        <v>180.83333333333334</v>
      </c>
      <c r="J10" s="36">
        <v>204.47222222222226</v>
      </c>
      <c r="L10" s="36">
        <f t="shared" si="0"/>
        <v>86.204166666666666</v>
      </c>
      <c r="M10" s="36">
        <f t="shared" si="1"/>
        <v>116.61805555555556</v>
      </c>
      <c r="O10" s="27"/>
    </row>
    <row r="11" spans="1:15" ht="9.4" customHeight="1" x14ac:dyDescent="0.15">
      <c r="C11" s="17">
        <v>3</v>
      </c>
      <c r="D11" s="36">
        <v>68.4861111111111</v>
      </c>
      <c r="E11" s="36">
        <v>98.777777777777786</v>
      </c>
      <c r="F11" s="36">
        <v>104.99305555555554</v>
      </c>
      <c r="G11" s="36">
        <v>116.57777777777777</v>
      </c>
      <c r="H11" s="36">
        <v>128.50972222222222</v>
      </c>
      <c r="I11" s="36">
        <v>156.4375</v>
      </c>
      <c r="J11" s="36">
        <v>151.45833333333334</v>
      </c>
      <c r="L11" s="36">
        <f t="shared" si="0"/>
        <v>103.46888888888888</v>
      </c>
      <c r="M11" s="36">
        <f t="shared" si="1"/>
        <v>117.89146825396826</v>
      </c>
      <c r="O11" s="27"/>
    </row>
    <row r="12" spans="1:15" ht="9.4" customHeight="1" x14ac:dyDescent="0.15">
      <c r="C12" s="17">
        <v>4</v>
      </c>
      <c r="D12" s="36">
        <v>118.34722222222221</v>
      </c>
      <c r="E12" s="36">
        <v>173.5277777777778</v>
      </c>
      <c r="F12" s="36">
        <v>170.29861111111111</v>
      </c>
      <c r="G12" s="36">
        <v>171.47361111111113</v>
      </c>
      <c r="H12" s="36">
        <v>176.55833333333331</v>
      </c>
      <c r="I12" s="36">
        <v>155.375</v>
      </c>
      <c r="J12" s="36">
        <v>122.19444444444444</v>
      </c>
      <c r="L12" s="36">
        <f t="shared" si="0"/>
        <v>162.04111111111109</v>
      </c>
      <c r="M12" s="36">
        <f t="shared" si="1"/>
        <v>155.39642857142854</v>
      </c>
    </row>
    <row r="13" spans="1:15" ht="9.4" customHeight="1" x14ac:dyDescent="0.15">
      <c r="C13" s="17">
        <v>5</v>
      </c>
      <c r="D13" s="36">
        <v>402.5555555555556</v>
      </c>
      <c r="E13" s="36">
        <v>450.125</v>
      </c>
      <c r="F13" s="36">
        <v>448.32638888888891</v>
      </c>
      <c r="G13" s="36">
        <v>444.1124999999999</v>
      </c>
      <c r="H13" s="36">
        <v>432.09722222222223</v>
      </c>
      <c r="I13" s="36">
        <v>212.0625</v>
      </c>
      <c r="J13" s="36">
        <v>129.7847222222222</v>
      </c>
      <c r="L13" s="36">
        <f t="shared" si="0"/>
        <v>435.44333333333333</v>
      </c>
      <c r="M13" s="36">
        <f t="shared" si="1"/>
        <v>359.86626984126985</v>
      </c>
    </row>
    <row r="14" spans="1:15" ht="9.4" customHeight="1" x14ac:dyDescent="0.15">
      <c r="C14" s="17">
        <v>6</v>
      </c>
      <c r="D14" s="36">
        <v>1917.2291666666667</v>
      </c>
      <c r="E14" s="36">
        <v>1960.1319444444443</v>
      </c>
      <c r="F14" s="36">
        <v>1953.0416666666667</v>
      </c>
      <c r="G14" s="36">
        <v>1961.3111111111111</v>
      </c>
      <c r="H14" s="36">
        <v>1885.1652777777779</v>
      </c>
      <c r="I14" s="36">
        <v>393.03472222222223</v>
      </c>
      <c r="J14" s="36">
        <v>235.38888888888889</v>
      </c>
      <c r="L14" s="36">
        <f t="shared" si="0"/>
        <v>1935.3758333333335</v>
      </c>
      <c r="M14" s="36">
        <f t="shared" si="1"/>
        <v>1472.1861111111114</v>
      </c>
    </row>
    <row r="15" spans="1:15" ht="9.4" customHeight="1" x14ac:dyDescent="0.15">
      <c r="C15" s="17">
        <v>7</v>
      </c>
      <c r="D15" s="36">
        <v>2074.3888888888887</v>
      </c>
      <c r="E15" s="36">
        <v>2055.7847222222222</v>
      </c>
      <c r="F15" s="36">
        <v>2077.9236111111113</v>
      </c>
      <c r="G15" s="36">
        <v>2104.2180555555556</v>
      </c>
      <c r="H15" s="36">
        <v>2130.9472222222225</v>
      </c>
      <c r="I15" s="36">
        <v>599.78472222222229</v>
      </c>
      <c r="J15" s="36">
        <v>301.1319444444444</v>
      </c>
      <c r="L15" s="36">
        <f t="shared" si="0"/>
        <v>2088.6525000000001</v>
      </c>
      <c r="M15" s="36">
        <f t="shared" si="1"/>
        <v>1620.597023809524</v>
      </c>
    </row>
    <row r="16" spans="1:15" ht="9.4" customHeight="1" x14ac:dyDescent="0.15">
      <c r="C16" s="17">
        <v>8</v>
      </c>
      <c r="D16" s="36">
        <v>1948.4444444444446</v>
      </c>
      <c r="E16" s="36">
        <v>1987.6180555555554</v>
      </c>
      <c r="F16" s="36">
        <v>2003.5555555555557</v>
      </c>
      <c r="G16" s="36">
        <v>1985.4222222222222</v>
      </c>
      <c r="H16" s="36">
        <v>1937.8958333333337</v>
      </c>
      <c r="I16" s="36">
        <v>915.04861111111097</v>
      </c>
      <c r="J16" s="36">
        <v>415.6319444444444</v>
      </c>
      <c r="L16" s="36">
        <f t="shared" si="0"/>
        <v>1972.5872222222224</v>
      </c>
      <c r="M16" s="36">
        <f t="shared" si="1"/>
        <v>1599.0880952380955</v>
      </c>
    </row>
    <row r="17" spans="3:13" ht="9.4" customHeight="1" x14ac:dyDescent="0.15">
      <c r="C17" s="17">
        <v>9</v>
      </c>
      <c r="D17" s="36">
        <v>1755.2708333333333</v>
      </c>
      <c r="E17" s="36">
        <v>1820.4444444444443</v>
      </c>
      <c r="F17" s="36">
        <v>1837.2777777777776</v>
      </c>
      <c r="G17" s="36">
        <v>1816.7541666666668</v>
      </c>
      <c r="H17" s="36">
        <v>1674.6097222222224</v>
      </c>
      <c r="I17" s="36">
        <v>1184.6180555555557</v>
      </c>
      <c r="J17" s="36">
        <v>733.60416666666663</v>
      </c>
      <c r="L17" s="36">
        <f t="shared" si="0"/>
        <v>1780.8713888888888</v>
      </c>
      <c r="M17" s="36">
        <f t="shared" si="1"/>
        <v>1546.0827380952378</v>
      </c>
    </row>
    <row r="18" spans="3:13" ht="9.4" customHeight="1" x14ac:dyDescent="0.15">
      <c r="C18" s="17">
        <v>10</v>
      </c>
      <c r="D18" s="36">
        <v>1447.645833333333</v>
      </c>
      <c r="E18" s="36">
        <v>1489.1944444444446</v>
      </c>
      <c r="F18" s="36">
        <v>1502.0833333333333</v>
      </c>
      <c r="G18" s="36">
        <v>1490.0222222222221</v>
      </c>
      <c r="H18" s="36">
        <v>1437.8444444444442</v>
      </c>
      <c r="I18" s="36">
        <v>1311.5555555555557</v>
      </c>
      <c r="J18" s="36">
        <v>1067.9930555555554</v>
      </c>
      <c r="L18" s="36">
        <f t="shared" si="0"/>
        <v>1473.3580555555552</v>
      </c>
      <c r="M18" s="36">
        <f t="shared" si="1"/>
        <v>1392.3341269841269</v>
      </c>
    </row>
    <row r="19" spans="3:13" ht="9.4" customHeight="1" x14ac:dyDescent="0.15">
      <c r="C19" s="17">
        <v>11</v>
      </c>
      <c r="D19" s="36">
        <v>1285.6805555555554</v>
      </c>
      <c r="E19" s="36">
        <v>1299.2708333333333</v>
      </c>
      <c r="F19" s="36">
        <v>1316.8680555555554</v>
      </c>
      <c r="G19" s="36">
        <v>1334.6722222222222</v>
      </c>
      <c r="H19" s="36">
        <v>1382.8444444444442</v>
      </c>
      <c r="I19" s="36">
        <v>1469.9861111111113</v>
      </c>
      <c r="J19" s="36">
        <v>1325.2916666666667</v>
      </c>
      <c r="L19" s="36">
        <f t="shared" si="0"/>
        <v>1323.8672222222222</v>
      </c>
      <c r="M19" s="36">
        <f t="shared" si="1"/>
        <v>1344.9448412698414</v>
      </c>
    </row>
    <row r="20" spans="3:13" ht="9.4" customHeight="1" x14ac:dyDescent="0.15">
      <c r="C20" s="17">
        <v>12</v>
      </c>
      <c r="D20" s="36">
        <v>1256.8541666666667</v>
      </c>
      <c r="E20" s="36">
        <v>1264.75</v>
      </c>
      <c r="F20" s="36">
        <v>1293.9305555555557</v>
      </c>
      <c r="G20" s="36">
        <v>1315.3888888888889</v>
      </c>
      <c r="H20" s="36">
        <v>1369.0374999999997</v>
      </c>
      <c r="I20" s="36">
        <v>1582.7986111111111</v>
      </c>
      <c r="J20" s="36">
        <v>1449.0347222222224</v>
      </c>
      <c r="L20" s="36">
        <f t="shared" si="0"/>
        <v>1299.9922222222222</v>
      </c>
      <c r="M20" s="36">
        <f t="shared" si="1"/>
        <v>1361.6849206349204</v>
      </c>
    </row>
    <row r="21" spans="3:13" ht="9.4" customHeight="1" x14ac:dyDescent="0.15">
      <c r="C21" s="17">
        <v>13</v>
      </c>
      <c r="D21" s="36">
        <v>1234.8194444444443</v>
      </c>
      <c r="E21" s="36">
        <v>1225.9583333333333</v>
      </c>
      <c r="F21" s="36">
        <v>1268.5277777777778</v>
      </c>
      <c r="G21" s="36">
        <v>1285.3291666666667</v>
      </c>
      <c r="H21" s="36">
        <v>1384.0847222222226</v>
      </c>
      <c r="I21" s="36">
        <v>1598.75</v>
      </c>
      <c r="J21" s="36">
        <v>1381.3680555555557</v>
      </c>
      <c r="L21" s="36">
        <f t="shared" si="0"/>
        <v>1279.7438888888889</v>
      </c>
      <c r="M21" s="36">
        <f t="shared" si="1"/>
        <v>1339.8339285714287</v>
      </c>
    </row>
    <row r="22" spans="3:13" ht="9.4" customHeight="1" x14ac:dyDescent="0.15">
      <c r="C22" s="17">
        <v>14</v>
      </c>
      <c r="D22" s="36">
        <v>1116.3541666666667</v>
      </c>
      <c r="E22" s="36">
        <v>1153.9652777777778</v>
      </c>
      <c r="F22" s="36">
        <v>1166.0347222222222</v>
      </c>
      <c r="G22" s="36">
        <v>1187.9194444444445</v>
      </c>
      <c r="H22" s="36">
        <v>1312.6416666666667</v>
      </c>
      <c r="I22" s="36">
        <v>1411.7847222222219</v>
      </c>
      <c r="J22" s="36">
        <v>1218.7013888888889</v>
      </c>
      <c r="L22" s="36">
        <f t="shared" si="0"/>
        <v>1187.3830555555555</v>
      </c>
      <c r="M22" s="36">
        <f t="shared" si="1"/>
        <v>1223.914484126984</v>
      </c>
    </row>
    <row r="23" spans="3:13" ht="9.4" customHeight="1" x14ac:dyDescent="0.15">
      <c r="C23" s="17">
        <v>15</v>
      </c>
      <c r="D23" s="36">
        <v>1203.375</v>
      </c>
      <c r="E23" s="36">
        <v>1317.4097222222224</v>
      </c>
      <c r="F23" s="36">
        <v>1300.7777777777778</v>
      </c>
      <c r="G23" s="36">
        <v>1304.1847222222223</v>
      </c>
      <c r="H23" s="36">
        <v>1476.8527777777779</v>
      </c>
      <c r="I23" s="36">
        <v>1226.4166666666667</v>
      </c>
      <c r="J23" s="36">
        <v>1058.4861111111111</v>
      </c>
      <c r="L23" s="36">
        <f t="shared" si="0"/>
        <v>1320.52</v>
      </c>
      <c r="M23" s="36">
        <f t="shared" si="1"/>
        <v>1269.6432539682539</v>
      </c>
    </row>
    <row r="24" spans="3:13" ht="9.4" customHeight="1" x14ac:dyDescent="0.15">
      <c r="C24" s="17">
        <v>16</v>
      </c>
      <c r="D24" s="36">
        <v>1350.8819444444443</v>
      </c>
      <c r="E24" s="36">
        <v>1469.4236111111111</v>
      </c>
      <c r="F24" s="36">
        <v>1481.4375</v>
      </c>
      <c r="G24" s="36">
        <v>1476.7375000000002</v>
      </c>
      <c r="H24" s="36">
        <v>1541.2597222222223</v>
      </c>
      <c r="I24" s="36">
        <v>1151.8680555555557</v>
      </c>
      <c r="J24" s="36">
        <v>963.89583333333337</v>
      </c>
      <c r="L24" s="36">
        <f t="shared" si="0"/>
        <v>1463.9480555555556</v>
      </c>
      <c r="M24" s="36">
        <f t="shared" si="1"/>
        <v>1347.9291666666668</v>
      </c>
    </row>
    <row r="25" spans="3:13" ht="9.4" customHeight="1" x14ac:dyDescent="0.15">
      <c r="C25" s="17">
        <v>17</v>
      </c>
      <c r="D25" s="36">
        <v>1411.7361111111113</v>
      </c>
      <c r="E25" s="36">
        <v>1554.7152777777776</v>
      </c>
      <c r="F25" s="36">
        <v>1582.2361111111111</v>
      </c>
      <c r="G25" s="36">
        <v>1612.0902777777776</v>
      </c>
      <c r="H25" s="36">
        <v>1510.0319444444442</v>
      </c>
      <c r="I25" s="36">
        <v>1139.1319444444446</v>
      </c>
      <c r="J25" s="36">
        <v>910.19444444444446</v>
      </c>
      <c r="L25" s="36">
        <f t="shared" si="0"/>
        <v>1534.1619444444443</v>
      </c>
      <c r="M25" s="36">
        <f t="shared" si="1"/>
        <v>1388.5908730158731</v>
      </c>
    </row>
    <row r="26" spans="3:13" ht="9.4" customHeight="1" x14ac:dyDescent="0.15">
      <c r="C26" s="17">
        <v>18</v>
      </c>
      <c r="D26" s="36">
        <v>1139.6388888888889</v>
      </c>
      <c r="E26" s="36">
        <v>1282.6388888888889</v>
      </c>
      <c r="F26" s="36">
        <v>1320.7430555555554</v>
      </c>
      <c r="G26" s="36">
        <v>1309.3111111111111</v>
      </c>
      <c r="H26" s="36">
        <v>1304.4305555555554</v>
      </c>
      <c r="I26" s="36">
        <v>1133.5486111111111</v>
      </c>
      <c r="J26" s="36">
        <v>906.2013888888888</v>
      </c>
      <c r="L26" s="36">
        <f t="shared" si="0"/>
        <v>1271.3525</v>
      </c>
      <c r="M26" s="36">
        <f t="shared" si="1"/>
        <v>1199.5017857142859</v>
      </c>
    </row>
    <row r="27" spans="3:13" ht="9.4" customHeight="1" x14ac:dyDescent="0.15">
      <c r="C27" s="17">
        <v>19</v>
      </c>
      <c r="D27" s="36">
        <v>769.07638888888903</v>
      </c>
      <c r="E27" s="36">
        <v>816.69444444444446</v>
      </c>
      <c r="F27" s="36">
        <v>870.3611111111112</v>
      </c>
      <c r="G27" s="36">
        <v>900.38611111111106</v>
      </c>
      <c r="H27" s="36">
        <v>983.66527777777776</v>
      </c>
      <c r="I27" s="36">
        <v>916.52777777777783</v>
      </c>
      <c r="J27" s="36">
        <v>737.39583333333337</v>
      </c>
      <c r="L27" s="36">
        <f t="shared" si="0"/>
        <v>868.03666666666663</v>
      </c>
      <c r="M27" s="36">
        <f t="shared" si="1"/>
        <v>856.30099206349212</v>
      </c>
    </row>
    <row r="28" spans="3:13" ht="9.4" customHeight="1" x14ac:dyDescent="0.15">
      <c r="C28" s="17">
        <v>20</v>
      </c>
      <c r="D28" s="36">
        <v>536.97222222222229</v>
      </c>
      <c r="E28" s="36">
        <v>561.38194444444446</v>
      </c>
      <c r="F28" s="36">
        <v>579.08333333333337</v>
      </c>
      <c r="G28" s="36">
        <v>622.33888888888885</v>
      </c>
      <c r="H28" s="36">
        <v>654.75694444444446</v>
      </c>
      <c r="I28" s="36">
        <v>663.70138888888891</v>
      </c>
      <c r="J28" s="36">
        <v>567.73611111111109</v>
      </c>
      <c r="L28" s="36">
        <f t="shared" si="0"/>
        <v>590.90666666666664</v>
      </c>
      <c r="M28" s="36">
        <f t="shared" si="1"/>
        <v>597.99583333333339</v>
      </c>
    </row>
    <row r="29" spans="3:13" ht="9.4" customHeight="1" x14ac:dyDescent="0.15">
      <c r="C29" s="17">
        <v>21</v>
      </c>
      <c r="D29" s="36">
        <v>484.60416666666669</v>
      </c>
      <c r="E29" s="36">
        <v>497.6944444444444</v>
      </c>
      <c r="F29" s="36">
        <v>529.15972222222229</v>
      </c>
      <c r="G29" s="36">
        <v>568.72222222222229</v>
      </c>
      <c r="H29" s="36">
        <v>581.78055555555557</v>
      </c>
      <c r="I29" s="36">
        <v>560.25694444444446</v>
      </c>
      <c r="J29" s="36">
        <v>444.3680555555556</v>
      </c>
      <c r="L29" s="36">
        <f t="shared" si="0"/>
        <v>532.39222222222224</v>
      </c>
      <c r="M29" s="36">
        <f t="shared" si="1"/>
        <v>523.79801587301586</v>
      </c>
    </row>
    <row r="30" spans="3:13" ht="9.4" customHeight="1" x14ac:dyDescent="0.15">
      <c r="C30" s="17">
        <v>22</v>
      </c>
      <c r="D30" s="36">
        <v>401.27777777777777</v>
      </c>
      <c r="E30" s="36">
        <v>439.54166666666669</v>
      </c>
      <c r="F30" s="36">
        <v>469.3680555555556</v>
      </c>
      <c r="G30" s="36">
        <v>505.31388888888887</v>
      </c>
      <c r="H30" s="36">
        <v>568.5333333333333</v>
      </c>
      <c r="I30" s="36">
        <v>542.68055555555554</v>
      </c>
      <c r="J30" s="36">
        <v>318.86111111111109</v>
      </c>
      <c r="L30" s="36">
        <f t="shared" si="0"/>
        <v>476.80694444444441</v>
      </c>
      <c r="M30" s="36">
        <f t="shared" si="1"/>
        <v>463.65376984126982</v>
      </c>
    </row>
    <row r="31" spans="3:13" ht="9.4" customHeight="1" x14ac:dyDescent="0.15">
      <c r="C31" s="17">
        <v>23</v>
      </c>
      <c r="D31" s="36">
        <v>272.42361111111114</v>
      </c>
      <c r="E31" s="36">
        <v>281.6805555555556</v>
      </c>
      <c r="F31" s="36">
        <v>316.56944444444446</v>
      </c>
      <c r="G31" s="36">
        <v>355.87638888888887</v>
      </c>
      <c r="H31" s="36">
        <v>498.18611111111113</v>
      </c>
      <c r="I31" s="36">
        <v>486.07638888888886</v>
      </c>
      <c r="J31" s="36">
        <v>211.64583333333334</v>
      </c>
      <c r="L31" s="36">
        <f t="shared" si="0"/>
        <v>344.94722222222225</v>
      </c>
      <c r="M31" s="36">
        <f t="shared" si="1"/>
        <v>346.0654761904762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17225.090277777774</v>
      </c>
      <c r="E33" s="36">
        <f t="shared" ref="E33:J33" si="2">SUM(E15:E26)</f>
        <v>17921.173611111113</v>
      </c>
      <c r="F33" s="36">
        <f t="shared" si="2"/>
        <v>18151.395833333328</v>
      </c>
      <c r="G33" s="36">
        <f t="shared" si="2"/>
        <v>18222.049999999996</v>
      </c>
      <c r="H33" s="36">
        <f t="shared" si="2"/>
        <v>18462.480555555554</v>
      </c>
      <c r="I33" s="36">
        <f t="shared" si="2"/>
        <v>14725.29166666667</v>
      </c>
      <c r="J33" s="36">
        <f t="shared" si="2"/>
        <v>11731.534722222223</v>
      </c>
      <c r="L33" s="36">
        <f>SUM(L15:L26)</f>
        <v>17996.438055555558</v>
      </c>
      <c r="M33" s="36">
        <f>SUM(M15:M26)</f>
        <v>16634.145238095236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5778.1041666666661</v>
      </c>
      <c r="E34" s="36">
        <f t="shared" ref="E34:J34" si="3">SUM(E15:E17)</f>
        <v>5863.8472222222217</v>
      </c>
      <c r="F34" s="36">
        <f t="shared" si="3"/>
        <v>5918.7569444444443</v>
      </c>
      <c r="G34" s="36">
        <f t="shared" si="3"/>
        <v>5906.3944444444442</v>
      </c>
      <c r="H34" s="36">
        <f t="shared" si="3"/>
        <v>5743.4527777777785</v>
      </c>
      <c r="I34" s="36">
        <f t="shared" si="3"/>
        <v>2699.4513888888887</v>
      </c>
      <c r="J34" s="36">
        <f t="shared" si="3"/>
        <v>1450.3680555555554</v>
      </c>
      <c r="L34" s="36">
        <f>SUM(L15:L17)</f>
        <v>5842.1111111111113</v>
      </c>
      <c r="M34" s="36">
        <f>SUM(M15:M17)</f>
        <v>4765.7678571428569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7544.729166666667</v>
      </c>
      <c r="E35" s="36">
        <f t="shared" ref="E35:J35" si="4">SUM(E18:E23)</f>
        <v>7750.5486111111113</v>
      </c>
      <c r="F35" s="36">
        <f t="shared" si="4"/>
        <v>7848.2222222222226</v>
      </c>
      <c r="G35" s="36">
        <f t="shared" si="4"/>
        <v>7917.5166666666664</v>
      </c>
      <c r="H35" s="36">
        <f t="shared" si="4"/>
        <v>8363.3055555555547</v>
      </c>
      <c r="I35" s="36">
        <f t="shared" si="4"/>
        <v>8601.2916666666661</v>
      </c>
      <c r="J35" s="36">
        <f t="shared" si="4"/>
        <v>7500.875</v>
      </c>
      <c r="L35" s="36">
        <f>SUM(L18:L23)</f>
        <v>7884.8644444444453</v>
      </c>
      <c r="M35" s="36">
        <f>SUM(M18:M23)</f>
        <v>7932.3555555555558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3902.2569444444443</v>
      </c>
      <c r="E36" s="36">
        <f t="shared" ref="E36:J36" si="5">SUM(E24:E26)</f>
        <v>4306.7777777777774</v>
      </c>
      <c r="F36" s="36">
        <f t="shared" si="5"/>
        <v>4384.416666666667</v>
      </c>
      <c r="G36" s="36">
        <f t="shared" si="5"/>
        <v>4398.1388888888887</v>
      </c>
      <c r="H36" s="36">
        <f t="shared" si="5"/>
        <v>4355.7222222222217</v>
      </c>
      <c r="I36" s="36">
        <f t="shared" si="5"/>
        <v>3424.5486111111113</v>
      </c>
      <c r="J36" s="36">
        <f t="shared" si="5"/>
        <v>2780.2916666666665</v>
      </c>
      <c r="L36" s="36">
        <f>SUM(L24:L26)</f>
        <v>4269.4624999999996</v>
      </c>
      <c r="M36" s="36">
        <f>SUM(M24:M26)</f>
        <v>3936.021825396826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22457.618055555551</v>
      </c>
      <c r="E37" s="36">
        <f t="shared" ref="E37:J37" si="6">SUM(E8:E31)</f>
        <v>23520.333333333336</v>
      </c>
      <c r="F37" s="36">
        <f t="shared" si="6"/>
        <v>23937.666666666661</v>
      </c>
      <c r="G37" s="36">
        <f t="shared" si="6"/>
        <v>24254.961111111108</v>
      </c>
      <c r="H37" s="36">
        <f t="shared" si="6"/>
        <v>24830.615277777775</v>
      </c>
      <c r="I37" s="36">
        <f t="shared" si="6"/>
        <v>19604.368055555558</v>
      </c>
      <c r="J37" s="36">
        <f t="shared" si="6"/>
        <v>15514.715277777781</v>
      </c>
      <c r="L37" s="36">
        <f>SUM(L8:L31)</f>
        <v>23800.238888888889</v>
      </c>
      <c r="M37" s="36">
        <f>SUM(M8:M31)</f>
        <v>22017.182539682541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17791.95</v>
      </c>
      <c r="D43" s="33">
        <v>17257.666666666664</v>
      </c>
      <c r="E43" s="33">
        <v>18035.399999999998</v>
      </c>
      <c r="F43" s="33">
        <v>18178.466666666667</v>
      </c>
      <c r="G43" s="33">
        <v>18273.25</v>
      </c>
      <c r="H43" s="33">
        <v>17563.266666666666</v>
      </c>
      <c r="I43" s="33">
        <v>17906.133333333331</v>
      </c>
      <c r="J43" s="33">
        <v>16892.306666666671</v>
      </c>
      <c r="K43" s="33">
        <v>18035.5</v>
      </c>
      <c r="L43" s="33">
        <v>18066.8</v>
      </c>
      <c r="M43" s="33">
        <v>18744.716666666664</v>
      </c>
      <c r="N43" s="33">
        <v>19211.800000000003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23352.316666666673</v>
      </c>
      <c r="D44" s="33">
        <v>22576.133333333331</v>
      </c>
      <c r="E44" s="33">
        <v>23639.75</v>
      </c>
      <c r="F44" s="33">
        <v>24537.7</v>
      </c>
      <c r="G44" s="33">
        <v>24236.033333333329</v>
      </c>
      <c r="H44" s="33">
        <v>23729.433333333334</v>
      </c>
      <c r="I44" s="33">
        <v>23582.400000000001</v>
      </c>
      <c r="J44" s="33">
        <v>22659.966666666671</v>
      </c>
      <c r="K44" s="33">
        <v>24017.299999999996</v>
      </c>
      <c r="L44" s="33">
        <v>23928.400000000001</v>
      </c>
      <c r="M44" s="33">
        <v>24375.800000000003</v>
      </c>
      <c r="N44" s="33">
        <v>24967.633333333339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13673.25</v>
      </c>
      <c r="D47" s="33">
        <v>14779.5</v>
      </c>
      <c r="E47" s="33">
        <v>14958.666666666666</v>
      </c>
      <c r="F47" s="33">
        <v>14417</v>
      </c>
      <c r="G47" s="33">
        <v>14259</v>
      </c>
      <c r="H47" s="33">
        <v>14025</v>
      </c>
      <c r="I47" s="33">
        <v>13773.5</v>
      </c>
      <c r="J47" s="33">
        <v>12934.25</v>
      </c>
      <c r="K47" s="33">
        <v>15579.333333333332</v>
      </c>
      <c r="L47" s="33">
        <v>15644</v>
      </c>
      <c r="M47" s="33">
        <v>16171.999999999998</v>
      </c>
      <c r="N47" s="33">
        <v>16488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17785</v>
      </c>
      <c r="D48" s="33">
        <v>19421.5</v>
      </c>
      <c r="E48" s="33">
        <v>19283.666666666664</v>
      </c>
      <c r="F48" s="33">
        <v>19623.5</v>
      </c>
      <c r="G48" s="33">
        <v>19381</v>
      </c>
      <c r="H48" s="33">
        <v>19136.5</v>
      </c>
      <c r="I48" s="33">
        <v>19016</v>
      </c>
      <c r="J48" s="33">
        <v>17521.25</v>
      </c>
      <c r="K48" s="33">
        <v>20885.666666666672</v>
      </c>
      <c r="L48" s="33">
        <v>20297</v>
      </c>
      <c r="M48" s="33">
        <v>21004.333333333336</v>
      </c>
      <c r="N48" s="33">
        <v>21897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9904.5</v>
      </c>
      <c r="D51" s="33">
        <v>10734</v>
      </c>
      <c r="E51" s="33">
        <v>11364.33333333333</v>
      </c>
      <c r="F51" s="33">
        <v>12069.5</v>
      </c>
      <c r="G51" s="33">
        <v>12677.333333333332</v>
      </c>
      <c r="H51" s="33">
        <v>11501.5</v>
      </c>
      <c r="I51" s="33">
        <v>11697.666666666668</v>
      </c>
      <c r="J51" s="33">
        <v>10918.5</v>
      </c>
      <c r="K51" s="33">
        <v>12070.75</v>
      </c>
      <c r="L51" s="33">
        <v>12077.333333333334</v>
      </c>
      <c r="M51" s="33">
        <v>12787.000000000002</v>
      </c>
      <c r="N51" s="33">
        <v>12976.000000000002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12896</v>
      </c>
      <c r="D52" s="33">
        <v>14425</v>
      </c>
      <c r="E52" s="33">
        <v>14683.666666666664</v>
      </c>
      <c r="F52" s="33">
        <v>15830</v>
      </c>
      <c r="G52" s="33">
        <v>16878.666666666664</v>
      </c>
      <c r="H52" s="33">
        <v>15401.5</v>
      </c>
      <c r="I52" s="33">
        <v>16116.666666666668</v>
      </c>
      <c r="J52" s="33">
        <v>14783</v>
      </c>
      <c r="K52" s="33">
        <v>15995.75</v>
      </c>
      <c r="L52" s="33">
        <v>15899.666666666668</v>
      </c>
      <c r="M52" s="33">
        <v>16343.666666666668</v>
      </c>
      <c r="N52" s="33">
        <v>16923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114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118</v>
      </c>
      <c r="E3" s="46"/>
      <c r="F3" s="46"/>
      <c r="G3" s="5"/>
      <c r="H3" s="48" t="s">
        <v>12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14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252.94444444444443</v>
      </c>
      <c r="E8" s="36">
        <v>274.42361111111109</v>
      </c>
      <c r="F8" s="36">
        <v>290.22222222222223</v>
      </c>
      <c r="G8" s="36">
        <v>309.67083333333329</v>
      </c>
      <c r="H8" s="36">
        <v>336.26111111111118</v>
      </c>
      <c r="I8" s="36">
        <v>532.00000000000011</v>
      </c>
      <c r="J8" s="36">
        <v>622.78472222222206</v>
      </c>
      <c r="L8" s="36">
        <f>AVERAGE(D8:H8)</f>
        <v>292.70444444444445</v>
      </c>
      <c r="M8" s="36">
        <f>AVERAGE(D8:J8)</f>
        <v>374.04384920634919</v>
      </c>
      <c r="O8" s="27"/>
    </row>
    <row r="9" spans="1:15" ht="9.4" customHeight="1" x14ac:dyDescent="0.15">
      <c r="C9" s="17">
        <v>1</v>
      </c>
      <c r="D9" s="36">
        <v>193.14583333333329</v>
      </c>
      <c r="E9" s="36">
        <v>195.02777777777774</v>
      </c>
      <c r="F9" s="36">
        <v>205.75694444444446</v>
      </c>
      <c r="G9" s="36">
        <v>211.54722222222225</v>
      </c>
      <c r="H9" s="36">
        <v>230.70833333333334</v>
      </c>
      <c r="I9" s="36">
        <v>390.70833333333331</v>
      </c>
      <c r="J9" s="36">
        <v>451.46527777777783</v>
      </c>
      <c r="L9" s="36">
        <f t="shared" ref="L9:L31" si="0">AVERAGE(D9:H9)</f>
        <v>207.23722222222219</v>
      </c>
      <c r="M9" s="36">
        <f t="shared" ref="M9:M31" si="1">AVERAGE(D9:J9)</f>
        <v>268.33710317460316</v>
      </c>
      <c r="O9" s="27"/>
    </row>
    <row r="10" spans="1:15" ht="9.4" customHeight="1" x14ac:dyDescent="0.15">
      <c r="C10" s="17">
        <v>2</v>
      </c>
      <c r="D10" s="36">
        <v>149.64583333333334</v>
      </c>
      <c r="E10" s="36">
        <v>176.45138888888891</v>
      </c>
      <c r="F10" s="36">
        <v>173.75694444444446</v>
      </c>
      <c r="G10" s="36">
        <v>175.94305555555556</v>
      </c>
      <c r="H10" s="36">
        <v>188.24722222222223</v>
      </c>
      <c r="I10" s="36">
        <v>303.97222222222223</v>
      </c>
      <c r="J10" s="36">
        <v>343.54861111111114</v>
      </c>
      <c r="L10" s="36">
        <f t="shared" si="0"/>
        <v>172.80888888888893</v>
      </c>
      <c r="M10" s="36">
        <f t="shared" si="1"/>
        <v>215.93789682539685</v>
      </c>
      <c r="O10" s="27"/>
    </row>
    <row r="11" spans="1:15" ht="9.4" customHeight="1" x14ac:dyDescent="0.15">
      <c r="C11" s="17">
        <v>3</v>
      </c>
      <c r="D11" s="36">
        <v>151.82638888888889</v>
      </c>
      <c r="E11" s="36">
        <v>170.75</v>
      </c>
      <c r="F11" s="36">
        <v>169.375</v>
      </c>
      <c r="G11" s="36">
        <v>173.95555555555555</v>
      </c>
      <c r="H11" s="36">
        <v>182.13333333333335</v>
      </c>
      <c r="I11" s="36">
        <v>245.04166666666666</v>
      </c>
      <c r="J11" s="36">
        <v>293.22916666666669</v>
      </c>
      <c r="L11" s="36">
        <f t="shared" si="0"/>
        <v>169.60805555555555</v>
      </c>
      <c r="M11" s="36">
        <f t="shared" si="1"/>
        <v>198.04444444444445</v>
      </c>
      <c r="O11" s="27"/>
    </row>
    <row r="12" spans="1:15" ht="9.4" customHeight="1" x14ac:dyDescent="0.15">
      <c r="C12" s="17">
        <v>4</v>
      </c>
      <c r="D12" s="36">
        <v>178.18055555555554</v>
      </c>
      <c r="E12" s="36">
        <v>196.40972222222226</v>
      </c>
      <c r="F12" s="36">
        <v>193.3125</v>
      </c>
      <c r="G12" s="36">
        <v>197.16527777777779</v>
      </c>
      <c r="H12" s="36">
        <v>188.76527777777778</v>
      </c>
      <c r="I12" s="36">
        <v>220.57638888888889</v>
      </c>
      <c r="J12" s="36">
        <v>242.88194444444446</v>
      </c>
      <c r="L12" s="36">
        <f t="shared" si="0"/>
        <v>190.76666666666668</v>
      </c>
      <c r="M12" s="36">
        <f t="shared" si="1"/>
        <v>202.47023809523807</v>
      </c>
    </row>
    <row r="13" spans="1:15" ht="9.4" customHeight="1" x14ac:dyDescent="0.15">
      <c r="C13" s="17">
        <v>5</v>
      </c>
      <c r="D13" s="36">
        <v>242.45833333333334</v>
      </c>
      <c r="E13" s="36">
        <v>257.125</v>
      </c>
      <c r="F13" s="36">
        <v>256.81944444444446</v>
      </c>
      <c r="G13" s="36">
        <v>255.57222222222217</v>
      </c>
      <c r="H13" s="36">
        <v>232.01111111111109</v>
      </c>
      <c r="I13" s="36">
        <v>221.1875</v>
      </c>
      <c r="J13" s="36">
        <v>218.75694444444443</v>
      </c>
      <c r="L13" s="36">
        <f t="shared" si="0"/>
        <v>248.79722222222222</v>
      </c>
      <c r="M13" s="36">
        <f t="shared" si="1"/>
        <v>240.56150793650792</v>
      </c>
    </row>
    <row r="14" spans="1:15" ht="9.4" customHeight="1" x14ac:dyDescent="0.15">
      <c r="C14" s="17">
        <v>6</v>
      </c>
      <c r="D14" s="36">
        <v>535.11805555555554</v>
      </c>
      <c r="E14" s="36">
        <v>573.59027777777771</v>
      </c>
      <c r="F14" s="36">
        <v>552.3125</v>
      </c>
      <c r="G14" s="36">
        <v>565.60833333333346</v>
      </c>
      <c r="H14" s="36">
        <v>545.90694444444443</v>
      </c>
      <c r="I14" s="36">
        <v>299.07638888888886</v>
      </c>
      <c r="J14" s="36">
        <v>244.79166666666666</v>
      </c>
      <c r="L14" s="36">
        <f t="shared" si="0"/>
        <v>554.50722222222225</v>
      </c>
      <c r="M14" s="36">
        <f t="shared" si="1"/>
        <v>473.77202380952377</v>
      </c>
    </row>
    <row r="15" spans="1:15" ht="9.4" customHeight="1" x14ac:dyDescent="0.15">
      <c r="C15" s="17">
        <v>7</v>
      </c>
      <c r="D15" s="36">
        <v>953.11111111111097</v>
      </c>
      <c r="E15" s="36">
        <v>1008.111111111111</v>
      </c>
      <c r="F15" s="36">
        <v>1007.4513888888888</v>
      </c>
      <c r="G15" s="36">
        <v>996.87222222222226</v>
      </c>
      <c r="H15" s="36">
        <v>962.56111111111113</v>
      </c>
      <c r="I15" s="36">
        <v>426.41666666666669</v>
      </c>
      <c r="J15" s="36">
        <v>314.48611111111114</v>
      </c>
      <c r="L15" s="36">
        <f t="shared" si="0"/>
        <v>985.62138888888876</v>
      </c>
      <c r="M15" s="36">
        <f t="shared" si="1"/>
        <v>809.85853174603176</v>
      </c>
    </row>
    <row r="16" spans="1:15" ht="9.4" customHeight="1" x14ac:dyDescent="0.15">
      <c r="C16" s="17">
        <v>8</v>
      </c>
      <c r="D16" s="36">
        <v>1020.8819444444445</v>
      </c>
      <c r="E16" s="36">
        <v>1052.7777777777778</v>
      </c>
      <c r="F16" s="36">
        <v>1029.7569444444446</v>
      </c>
      <c r="G16" s="36">
        <v>1045.8875</v>
      </c>
      <c r="H16" s="36">
        <v>1022.8208333333333</v>
      </c>
      <c r="I16" s="36">
        <v>591.54166666666674</v>
      </c>
      <c r="J16" s="36">
        <v>351.04861111111114</v>
      </c>
      <c r="L16" s="36">
        <f t="shared" si="0"/>
        <v>1034.425</v>
      </c>
      <c r="M16" s="36">
        <f t="shared" si="1"/>
        <v>873.53075396825409</v>
      </c>
    </row>
    <row r="17" spans="3:13" ht="9.4" customHeight="1" x14ac:dyDescent="0.15">
      <c r="C17" s="17">
        <v>9</v>
      </c>
      <c r="D17" s="36">
        <v>802.85416666666663</v>
      </c>
      <c r="E17" s="36">
        <v>824.55555555555554</v>
      </c>
      <c r="F17" s="36">
        <v>826.54166666666663</v>
      </c>
      <c r="G17" s="36">
        <v>840.36666666666667</v>
      </c>
      <c r="H17" s="36">
        <v>870.2013888888888</v>
      </c>
      <c r="I17" s="36">
        <v>759.90277777777771</v>
      </c>
      <c r="J17" s="36">
        <v>512.72916666666663</v>
      </c>
      <c r="L17" s="36">
        <f t="shared" si="0"/>
        <v>832.90388888888879</v>
      </c>
      <c r="M17" s="36">
        <f t="shared" si="1"/>
        <v>776.73591269841268</v>
      </c>
    </row>
    <row r="18" spans="3:13" ht="9.4" customHeight="1" x14ac:dyDescent="0.15">
      <c r="C18" s="17">
        <v>10</v>
      </c>
      <c r="D18" s="36">
        <v>846.22222222222217</v>
      </c>
      <c r="E18" s="36">
        <v>864.43750000000011</v>
      </c>
      <c r="F18" s="36">
        <v>850.81944444444434</v>
      </c>
      <c r="G18" s="36">
        <v>883.77638888888885</v>
      </c>
      <c r="H18" s="36">
        <v>902.85694444444437</v>
      </c>
      <c r="I18" s="36">
        <v>945.2361111111112</v>
      </c>
      <c r="J18" s="36">
        <v>693.03472222222217</v>
      </c>
      <c r="L18" s="36">
        <f t="shared" si="0"/>
        <v>869.62250000000006</v>
      </c>
      <c r="M18" s="36">
        <f t="shared" si="1"/>
        <v>855.19761904761901</v>
      </c>
    </row>
    <row r="19" spans="3:13" ht="9.4" customHeight="1" x14ac:dyDescent="0.15">
      <c r="C19" s="17">
        <v>11</v>
      </c>
      <c r="D19" s="36">
        <v>960.59027777777771</v>
      </c>
      <c r="E19" s="36">
        <v>975.44444444444446</v>
      </c>
      <c r="F19" s="36">
        <v>959.73611111111097</v>
      </c>
      <c r="G19" s="36">
        <v>1000.1625</v>
      </c>
      <c r="H19" s="36">
        <v>1077.3736111111109</v>
      </c>
      <c r="I19" s="36">
        <v>1097.9791666666667</v>
      </c>
      <c r="J19" s="36">
        <v>879.2638888888888</v>
      </c>
      <c r="L19" s="36">
        <f t="shared" si="0"/>
        <v>994.66138888888872</v>
      </c>
      <c r="M19" s="36">
        <f t="shared" si="1"/>
        <v>992.9357142857142</v>
      </c>
    </row>
    <row r="20" spans="3:13" ht="9.4" customHeight="1" x14ac:dyDescent="0.15">
      <c r="C20" s="17">
        <v>12</v>
      </c>
      <c r="D20" s="36">
        <v>1081.5555555555554</v>
      </c>
      <c r="E20" s="36">
        <v>1125.7499999999998</v>
      </c>
      <c r="F20" s="36">
        <v>1137.0347222222224</v>
      </c>
      <c r="G20" s="36">
        <v>1134.413888888889</v>
      </c>
      <c r="H20" s="36">
        <v>1301.5625</v>
      </c>
      <c r="I20" s="36">
        <v>1248.4583333333333</v>
      </c>
      <c r="J20" s="36">
        <v>1089.4722222222224</v>
      </c>
      <c r="L20" s="36">
        <f t="shared" si="0"/>
        <v>1156.0633333333333</v>
      </c>
      <c r="M20" s="36">
        <f t="shared" si="1"/>
        <v>1159.7496031746032</v>
      </c>
    </row>
    <row r="21" spans="3:13" ht="9.4" customHeight="1" x14ac:dyDescent="0.15">
      <c r="C21" s="17">
        <v>13</v>
      </c>
      <c r="D21" s="36">
        <v>1150.2222222222224</v>
      </c>
      <c r="E21" s="36">
        <v>1165.6666666666667</v>
      </c>
      <c r="F21" s="36">
        <v>1201.8541666666667</v>
      </c>
      <c r="G21" s="36">
        <v>1227.5416666666667</v>
      </c>
      <c r="H21" s="36">
        <v>1436.6444444444444</v>
      </c>
      <c r="I21" s="36">
        <v>1222.0555555555554</v>
      </c>
      <c r="J21" s="36">
        <v>1095.1736111111111</v>
      </c>
      <c r="L21" s="36">
        <f t="shared" si="0"/>
        <v>1236.3858333333333</v>
      </c>
      <c r="M21" s="36">
        <f t="shared" si="1"/>
        <v>1214.1654761904761</v>
      </c>
    </row>
    <row r="22" spans="3:13" ht="9.4" customHeight="1" x14ac:dyDescent="0.15">
      <c r="C22" s="17">
        <v>14</v>
      </c>
      <c r="D22" s="36">
        <v>1440.75</v>
      </c>
      <c r="E22" s="36">
        <v>1465.9652777777776</v>
      </c>
      <c r="F22" s="36">
        <v>1527.4652777777781</v>
      </c>
      <c r="G22" s="36">
        <v>1555.5430555555556</v>
      </c>
      <c r="H22" s="36">
        <v>1728.0861111111114</v>
      </c>
      <c r="I22" s="36">
        <v>1225.0069444444443</v>
      </c>
      <c r="J22" s="36">
        <v>1137.0069444444446</v>
      </c>
      <c r="L22" s="36">
        <f t="shared" si="0"/>
        <v>1543.5619444444446</v>
      </c>
      <c r="M22" s="36">
        <f t="shared" si="1"/>
        <v>1439.9748015873017</v>
      </c>
    </row>
    <row r="23" spans="3:13" ht="9.4" customHeight="1" x14ac:dyDescent="0.15">
      <c r="C23" s="17">
        <v>15</v>
      </c>
      <c r="D23" s="36">
        <v>1852.5694444444443</v>
      </c>
      <c r="E23" s="36">
        <v>1808.2013888888889</v>
      </c>
      <c r="F23" s="36">
        <v>1846.9375</v>
      </c>
      <c r="G23" s="36">
        <v>1846.8166666666666</v>
      </c>
      <c r="H23" s="36">
        <v>1912.5055555555555</v>
      </c>
      <c r="I23" s="36">
        <v>1220.2013888888889</v>
      </c>
      <c r="J23" s="36">
        <v>1177.9305555555557</v>
      </c>
      <c r="L23" s="36">
        <f t="shared" si="0"/>
        <v>1853.4061111111109</v>
      </c>
      <c r="M23" s="36">
        <f t="shared" si="1"/>
        <v>1666.4517857142855</v>
      </c>
    </row>
    <row r="24" spans="3:13" ht="9.4" customHeight="1" x14ac:dyDescent="0.15">
      <c r="C24" s="17">
        <v>16</v>
      </c>
      <c r="D24" s="36">
        <v>2066.5902777777778</v>
      </c>
      <c r="E24" s="36">
        <v>2018.0763888888887</v>
      </c>
      <c r="F24" s="36">
        <v>2033.5</v>
      </c>
      <c r="G24" s="36">
        <v>2029.6861111111109</v>
      </c>
      <c r="H24" s="36">
        <v>1981.4166666666663</v>
      </c>
      <c r="I24" s="36">
        <v>1246.3263888888889</v>
      </c>
      <c r="J24" s="36">
        <v>1196.5416666666667</v>
      </c>
      <c r="L24" s="36">
        <f t="shared" si="0"/>
        <v>2025.8538888888888</v>
      </c>
      <c r="M24" s="36">
        <f t="shared" si="1"/>
        <v>1796.0196428571428</v>
      </c>
    </row>
    <row r="25" spans="3:13" ht="9.4" customHeight="1" x14ac:dyDescent="0.15">
      <c r="C25" s="17">
        <v>17</v>
      </c>
      <c r="D25" s="36">
        <v>2063.8611111111109</v>
      </c>
      <c r="E25" s="36">
        <v>2051.7152777777778</v>
      </c>
      <c r="F25" s="36">
        <v>2069.1041666666665</v>
      </c>
      <c r="G25" s="36">
        <v>2068.0402777777776</v>
      </c>
      <c r="H25" s="36">
        <v>2006.7583333333332</v>
      </c>
      <c r="I25" s="36">
        <v>1343.0208333333333</v>
      </c>
      <c r="J25" s="36">
        <v>1103.1805555555554</v>
      </c>
      <c r="L25" s="36">
        <f t="shared" si="0"/>
        <v>2051.895833333333</v>
      </c>
      <c r="M25" s="36">
        <f t="shared" si="1"/>
        <v>1815.0972222222222</v>
      </c>
    </row>
    <row r="26" spans="3:13" ht="9.4" customHeight="1" x14ac:dyDescent="0.15">
      <c r="C26" s="17">
        <v>18</v>
      </c>
      <c r="D26" s="36">
        <v>1827.0902777777776</v>
      </c>
      <c r="E26" s="36">
        <v>1914.1597222222219</v>
      </c>
      <c r="F26" s="36">
        <v>1939.5902777777776</v>
      </c>
      <c r="G26" s="36">
        <v>1922.9013888888885</v>
      </c>
      <c r="H26" s="36">
        <v>1648.604166666667</v>
      </c>
      <c r="I26" s="36">
        <v>1147.8055555555554</v>
      </c>
      <c r="J26" s="36">
        <v>943.26388888888903</v>
      </c>
      <c r="L26" s="36">
        <f t="shared" si="0"/>
        <v>1850.4691666666665</v>
      </c>
      <c r="M26" s="36">
        <f t="shared" si="1"/>
        <v>1620.4878968253965</v>
      </c>
    </row>
    <row r="27" spans="3:13" ht="9.4" customHeight="1" x14ac:dyDescent="0.15">
      <c r="C27" s="17">
        <v>19</v>
      </c>
      <c r="D27" s="36">
        <v>1129.7430555555554</v>
      </c>
      <c r="E27" s="36">
        <v>1291.4652777777776</v>
      </c>
      <c r="F27" s="36">
        <v>1279.0347222222224</v>
      </c>
      <c r="G27" s="36">
        <v>1300.2833333333333</v>
      </c>
      <c r="H27" s="36">
        <v>1168.0263888888887</v>
      </c>
      <c r="I27" s="36">
        <v>952.64583333333337</v>
      </c>
      <c r="J27" s="36">
        <v>843.40277777777771</v>
      </c>
      <c r="L27" s="36">
        <f t="shared" si="0"/>
        <v>1233.7105555555556</v>
      </c>
      <c r="M27" s="36">
        <f t="shared" si="1"/>
        <v>1137.8001984126984</v>
      </c>
    </row>
    <row r="28" spans="3:13" ht="9.4" customHeight="1" x14ac:dyDescent="0.15">
      <c r="C28" s="17">
        <v>20</v>
      </c>
      <c r="D28" s="36">
        <v>775.03472222222217</v>
      </c>
      <c r="E28" s="36">
        <v>844.88194444444434</v>
      </c>
      <c r="F28" s="36">
        <v>881.75694444444446</v>
      </c>
      <c r="G28" s="36">
        <v>926.69305555555547</v>
      </c>
      <c r="H28" s="36">
        <v>857.16944444444437</v>
      </c>
      <c r="I28" s="36">
        <v>778.05555555555554</v>
      </c>
      <c r="J28" s="36">
        <v>646.97222222222217</v>
      </c>
      <c r="L28" s="36">
        <f t="shared" si="0"/>
        <v>857.10722222222216</v>
      </c>
      <c r="M28" s="36">
        <f t="shared" si="1"/>
        <v>815.79484126984119</v>
      </c>
    </row>
    <row r="29" spans="3:13" ht="9.4" customHeight="1" x14ac:dyDescent="0.15">
      <c r="C29" s="17">
        <v>21</v>
      </c>
      <c r="D29" s="36">
        <v>582.45138888888891</v>
      </c>
      <c r="E29" s="36">
        <v>632.25</v>
      </c>
      <c r="F29" s="36">
        <v>657.02083333333337</v>
      </c>
      <c r="G29" s="36">
        <v>702.35416666666663</v>
      </c>
      <c r="H29" s="36">
        <v>682.11527777777769</v>
      </c>
      <c r="I29" s="36">
        <v>693.5625</v>
      </c>
      <c r="J29" s="36">
        <v>498.13888888888886</v>
      </c>
      <c r="L29" s="36">
        <f t="shared" si="0"/>
        <v>651.23833333333334</v>
      </c>
      <c r="M29" s="36">
        <f t="shared" si="1"/>
        <v>635.41329365079366</v>
      </c>
    </row>
    <row r="30" spans="3:13" ht="9.4" customHeight="1" x14ac:dyDescent="0.15">
      <c r="C30" s="17">
        <v>22</v>
      </c>
      <c r="D30" s="36">
        <v>591.02777777777783</v>
      </c>
      <c r="E30" s="36">
        <v>702.19444444444446</v>
      </c>
      <c r="F30" s="36">
        <v>721.86805555555566</v>
      </c>
      <c r="G30" s="36">
        <v>737.66111111111104</v>
      </c>
      <c r="H30" s="36">
        <v>776.80972222222226</v>
      </c>
      <c r="I30" s="36">
        <v>760.4375</v>
      </c>
      <c r="J30" s="36">
        <v>508.77777777777766</v>
      </c>
      <c r="L30" s="36">
        <f t="shared" si="0"/>
        <v>705.91222222222223</v>
      </c>
      <c r="M30" s="36">
        <f t="shared" si="1"/>
        <v>685.53948412698412</v>
      </c>
    </row>
    <row r="31" spans="3:13" ht="9.4" customHeight="1" x14ac:dyDescent="0.15">
      <c r="C31" s="17">
        <v>23</v>
      </c>
      <c r="D31" s="36">
        <v>420.42361111111109</v>
      </c>
      <c r="E31" s="36">
        <v>483.59027777777783</v>
      </c>
      <c r="F31" s="36">
        <v>511.63888888888886</v>
      </c>
      <c r="G31" s="36">
        <v>579.52499999999998</v>
      </c>
      <c r="H31" s="36">
        <v>729.84722222222217</v>
      </c>
      <c r="I31" s="36">
        <v>813.9375</v>
      </c>
      <c r="J31" s="36">
        <v>437.88194444444451</v>
      </c>
      <c r="L31" s="36">
        <f t="shared" si="0"/>
        <v>545.005</v>
      </c>
      <c r="M31" s="36">
        <f t="shared" si="1"/>
        <v>568.12063492063487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16066.298611111111</v>
      </c>
      <c r="E33" s="36">
        <f t="shared" ref="E33:J33" si="2">SUM(E15:E26)</f>
        <v>16274.861111111111</v>
      </c>
      <c r="F33" s="36">
        <f t="shared" si="2"/>
        <v>16429.791666666668</v>
      </c>
      <c r="G33" s="36">
        <f t="shared" si="2"/>
        <v>16552.008333333331</v>
      </c>
      <c r="H33" s="36">
        <f t="shared" si="2"/>
        <v>16851.391666666666</v>
      </c>
      <c r="I33" s="36">
        <f t="shared" si="2"/>
        <v>12473.951388888889</v>
      </c>
      <c r="J33" s="36">
        <f t="shared" si="2"/>
        <v>10493.131944444443</v>
      </c>
      <c r="L33" s="36">
        <f>SUM(L15:L26)</f>
        <v>16434.870277777776</v>
      </c>
      <c r="M33" s="36">
        <f>SUM(M15:M26)</f>
        <v>15020.204960317462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2776.8472222222222</v>
      </c>
      <c r="E34" s="36">
        <f t="shared" ref="E34:J34" si="3">SUM(E15:E17)</f>
        <v>2885.4444444444443</v>
      </c>
      <c r="F34" s="36">
        <f t="shared" si="3"/>
        <v>2863.75</v>
      </c>
      <c r="G34" s="36">
        <f t="shared" si="3"/>
        <v>2883.1263888888889</v>
      </c>
      <c r="H34" s="36">
        <f t="shared" si="3"/>
        <v>2855.583333333333</v>
      </c>
      <c r="I34" s="36">
        <f t="shared" si="3"/>
        <v>1777.8611111111113</v>
      </c>
      <c r="J34" s="36">
        <f t="shared" si="3"/>
        <v>1178.2638888888889</v>
      </c>
      <c r="L34" s="36">
        <f>SUM(L15:L17)</f>
        <v>2852.9502777777775</v>
      </c>
      <c r="M34" s="36">
        <f>SUM(M15:M17)</f>
        <v>2460.1251984126984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7331.9097222222226</v>
      </c>
      <c r="E35" s="36">
        <f t="shared" ref="E35:J35" si="4">SUM(E18:E23)</f>
        <v>7405.4652777777774</v>
      </c>
      <c r="F35" s="36">
        <f t="shared" si="4"/>
        <v>7523.8472222222226</v>
      </c>
      <c r="G35" s="36">
        <f t="shared" si="4"/>
        <v>7648.2541666666675</v>
      </c>
      <c r="H35" s="36">
        <f t="shared" si="4"/>
        <v>8359.0291666666672</v>
      </c>
      <c r="I35" s="36">
        <f t="shared" si="4"/>
        <v>6958.9375</v>
      </c>
      <c r="J35" s="36">
        <f t="shared" si="4"/>
        <v>6071.8819444444443</v>
      </c>
      <c r="L35" s="36">
        <f>SUM(L18:L23)</f>
        <v>7653.7011111111096</v>
      </c>
      <c r="M35" s="36">
        <f>SUM(M18:M23)</f>
        <v>7328.4749999999995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5957.5416666666661</v>
      </c>
      <c r="E36" s="36">
        <f t="shared" ref="E36:J36" si="5">SUM(E24:E26)</f>
        <v>5983.9513888888887</v>
      </c>
      <c r="F36" s="36">
        <f t="shared" si="5"/>
        <v>6042.1944444444434</v>
      </c>
      <c r="G36" s="36">
        <f t="shared" si="5"/>
        <v>6020.6277777777768</v>
      </c>
      <c r="H36" s="36">
        <f t="shared" si="5"/>
        <v>5636.7791666666662</v>
      </c>
      <c r="I36" s="36">
        <f t="shared" si="5"/>
        <v>3737.1527777777774</v>
      </c>
      <c r="J36" s="36">
        <f t="shared" si="5"/>
        <v>3242.9861111111113</v>
      </c>
      <c r="L36" s="36">
        <f>SUM(L24:L26)</f>
        <v>5928.2188888888886</v>
      </c>
      <c r="M36" s="36">
        <f>SUM(M24:M26)</f>
        <v>5231.6047619047622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21268.298611111109</v>
      </c>
      <c r="E37" s="36">
        <f t="shared" ref="E37:J37" si="6">SUM(E8:E31)</f>
        <v>22073.020833333332</v>
      </c>
      <c r="F37" s="36">
        <f t="shared" si="6"/>
        <v>22322.666666666668</v>
      </c>
      <c r="G37" s="36">
        <f t="shared" si="6"/>
        <v>22687.987500000003</v>
      </c>
      <c r="H37" s="36">
        <f t="shared" si="6"/>
        <v>22969.393055555553</v>
      </c>
      <c r="I37" s="36">
        <f t="shared" si="6"/>
        <v>18685.152777777777</v>
      </c>
      <c r="J37" s="36">
        <f t="shared" si="6"/>
        <v>15845.763888888889</v>
      </c>
      <c r="L37" s="36">
        <f>SUM(L8:L31)</f>
        <v>22264.273333333334</v>
      </c>
      <c r="M37" s="36">
        <f>SUM(M8:M31)</f>
        <v>20836.040476190472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17431.183333333331</v>
      </c>
      <c r="D43" s="33">
        <v>17256.666666666668</v>
      </c>
      <c r="E43" s="33">
        <v>16361</v>
      </c>
      <c r="F43" s="33">
        <v>16543.599999999999</v>
      </c>
      <c r="G43" s="33">
        <v>16558.416666666668</v>
      </c>
      <c r="H43" s="33">
        <v>16414.099999999999</v>
      </c>
      <c r="I43" s="33">
        <v>16213.199999999999</v>
      </c>
      <c r="J43" s="33">
        <v>15444.41</v>
      </c>
      <c r="K43" s="33">
        <v>16172.65</v>
      </c>
      <c r="L43" s="33">
        <v>16138.4</v>
      </c>
      <c r="M43" s="33">
        <v>16344.016666666666</v>
      </c>
      <c r="N43" s="33">
        <v>16340.8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25812.450000000004</v>
      </c>
      <c r="D44" s="33">
        <v>26111.833333333339</v>
      </c>
      <c r="E44" s="33">
        <v>21903.599999999999</v>
      </c>
      <c r="F44" s="33">
        <v>21676.766666666666</v>
      </c>
      <c r="G44" s="33">
        <v>21945.449999999997</v>
      </c>
      <c r="H44" s="33">
        <v>21666.100000000006</v>
      </c>
      <c r="I44" s="33">
        <v>21628.666666666672</v>
      </c>
      <c r="J44" s="33">
        <v>20472.846666666665</v>
      </c>
      <c r="K44" s="33">
        <v>21233.100000000002</v>
      </c>
      <c r="L44" s="33">
        <v>21408.600000000002</v>
      </c>
      <c r="M44" s="33">
        <v>21637.433333333331</v>
      </c>
      <c r="N44" s="33">
        <v>21674.433333333334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13738</v>
      </c>
      <c r="D47" s="33">
        <v>14106.5</v>
      </c>
      <c r="E47" s="33">
        <v>12489.666666666668</v>
      </c>
      <c r="F47" s="33">
        <v>11965</v>
      </c>
      <c r="G47" s="33">
        <v>11924</v>
      </c>
      <c r="H47" s="33">
        <v>11608</v>
      </c>
      <c r="I47" s="33">
        <v>11255.5</v>
      </c>
      <c r="J47" s="33">
        <v>10909.75</v>
      </c>
      <c r="K47" s="33">
        <v>12628.000000000002</v>
      </c>
      <c r="L47" s="33">
        <v>12453</v>
      </c>
      <c r="M47" s="33">
        <v>13228</v>
      </c>
      <c r="N47" s="33">
        <v>13382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22438.25</v>
      </c>
      <c r="D48" s="33">
        <v>23658.5</v>
      </c>
      <c r="E48" s="33">
        <v>18369.000000000004</v>
      </c>
      <c r="F48" s="33">
        <v>17110.5</v>
      </c>
      <c r="G48" s="33">
        <v>17003</v>
      </c>
      <c r="H48" s="33">
        <v>17477</v>
      </c>
      <c r="I48" s="33">
        <v>16818.5</v>
      </c>
      <c r="J48" s="33">
        <v>15614.25</v>
      </c>
      <c r="K48" s="33">
        <v>18238.666666666664</v>
      </c>
      <c r="L48" s="33">
        <v>18255.5</v>
      </c>
      <c r="M48" s="33">
        <v>19290.666666666668</v>
      </c>
      <c r="N48" s="33">
        <v>19948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11884.5</v>
      </c>
      <c r="D51" s="33">
        <v>12716</v>
      </c>
      <c r="E51" s="33">
        <v>9598.3333333333321</v>
      </c>
      <c r="F51" s="33">
        <v>9809.5</v>
      </c>
      <c r="G51" s="33">
        <v>10643</v>
      </c>
      <c r="H51" s="33">
        <v>9847.5</v>
      </c>
      <c r="I51" s="33">
        <v>9828.3333333333339</v>
      </c>
      <c r="J51" s="33">
        <v>9343</v>
      </c>
      <c r="K51" s="33">
        <v>10303.75</v>
      </c>
      <c r="L51" s="33">
        <v>10420.666666666668</v>
      </c>
      <c r="M51" s="33">
        <v>10581.666666666666</v>
      </c>
      <c r="N51" s="33">
        <v>10941.333333333332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20149</v>
      </c>
      <c r="D52" s="33">
        <v>21644</v>
      </c>
      <c r="E52" s="33">
        <v>13875.333333333332</v>
      </c>
      <c r="F52" s="33">
        <v>14416</v>
      </c>
      <c r="G52" s="33">
        <v>15244.333333333334</v>
      </c>
      <c r="H52" s="33">
        <v>15139</v>
      </c>
      <c r="I52" s="33">
        <v>14746.999999999998</v>
      </c>
      <c r="J52" s="33">
        <v>13360.5</v>
      </c>
      <c r="K52" s="33">
        <v>14919</v>
      </c>
      <c r="L52" s="33">
        <v>14635.666666666668</v>
      </c>
      <c r="M52" s="33">
        <v>15889.999999999998</v>
      </c>
      <c r="N52" s="33">
        <v>16129.333333333334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114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66</v>
      </c>
      <c r="G2" s="46"/>
      <c r="H2" s="46"/>
      <c r="I2" s="46"/>
      <c r="J2" s="46"/>
      <c r="P2" s="7"/>
    </row>
    <row r="3" spans="1:27" ht="12.75" x14ac:dyDescent="0.2">
      <c r="D3" s="47" t="s">
        <v>119</v>
      </c>
      <c r="E3" s="46"/>
      <c r="F3" s="46"/>
      <c r="G3" s="5"/>
      <c r="H3" s="48" t="s">
        <v>16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12"/>
      <c r="P5" s="13" t="s">
        <v>68</v>
      </c>
      <c r="Q5" s="13" t="s">
        <v>69</v>
      </c>
      <c r="R5" s="13" t="s">
        <v>70</v>
      </c>
      <c r="S5" s="13" t="s">
        <v>71</v>
      </c>
      <c r="T5" s="13" t="s">
        <v>72</v>
      </c>
      <c r="U5" s="13" t="s">
        <v>73</v>
      </c>
      <c r="V5" s="13" t="s">
        <v>74</v>
      </c>
      <c r="W5" s="12"/>
      <c r="X5" s="12"/>
      <c r="Y5" s="12"/>
      <c r="Z5" s="12"/>
      <c r="AA5" s="12"/>
    </row>
    <row r="6" spans="1:27" ht="9.4" customHeight="1" x14ac:dyDescent="0.15">
      <c r="C6" s="8"/>
      <c r="D6" s="8"/>
      <c r="E6" s="8"/>
      <c r="F6" s="8"/>
      <c r="G6" s="8"/>
      <c r="H6" s="8"/>
      <c r="O6" s="14" t="s">
        <v>75</v>
      </c>
      <c r="P6" s="15">
        <v>7493.0378787878799</v>
      </c>
      <c r="Q6" s="15">
        <v>7861.1742424242439</v>
      </c>
      <c r="R6" s="15">
        <v>7956.9666666666672</v>
      </c>
      <c r="S6" s="15">
        <v>7882.6181818181813</v>
      </c>
      <c r="T6" s="15">
        <v>7833.9015151515132</v>
      </c>
      <c r="U6" s="15">
        <v>4709.9249999999993</v>
      </c>
      <c r="V6" s="15">
        <v>3898.7</v>
      </c>
      <c r="W6" s="12"/>
      <c r="X6" s="12"/>
      <c r="Y6" s="12"/>
      <c r="Z6" s="12"/>
      <c r="AA6" s="12"/>
    </row>
    <row r="7" spans="1:27" ht="9.4" customHeight="1" x14ac:dyDescent="0.15"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O7" s="14" t="s">
        <v>76</v>
      </c>
      <c r="P7" s="15">
        <v>5542.924242424242</v>
      </c>
      <c r="Q7" s="15">
        <v>5860.863636363636</v>
      </c>
      <c r="R7" s="15">
        <v>5961.7666666666673</v>
      </c>
      <c r="S7" s="15">
        <v>6021.3212121212118</v>
      </c>
      <c r="T7" s="15">
        <v>5950.363636363636</v>
      </c>
      <c r="U7" s="15">
        <v>3988.2583333333337</v>
      </c>
      <c r="V7" s="15">
        <v>3121.0583333333329</v>
      </c>
      <c r="W7" s="12"/>
      <c r="X7" s="12"/>
      <c r="Y7" s="12"/>
      <c r="Z7" s="12"/>
      <c r="AA7" s="12"/>
    </row>
    <row r="8" spans="1:27" ht="9.4" customHeight="1" x14ac:dyDescent="0.15">
      <c r="C8" s="17"/>
      <c r="O8" s="14" t="s">
        <v>77</v>
      </c>
      <c r="P8" s="15">
        <f>SUM(P6:P7)</f>
        <v>13035.962121212122</v>
      </c>
      <c r="Q8" s="15">
        <f t="shared" ref="Q8:V8" si="0">SUM(Q6:Q7)</f>
        <v>13722.03787878788</v>
      </c>
      <c r="R8" s="15">
        <f t="shared" si="0"/>
        <v>13918.733333333334</v>
      </c>
      <c r="S8" s="15">
        <f t="shared" si="0"/>
        <v>13903.939393939392</v>
      </c>
      <c r="T8" s="15">
        <f t="shared" si="0"/>
        <v>13784.265151515148</v>
      </c>
      <c r="U8" s="15">
        <f t="shared" si="0"/>
        <v>8698.1833333333325</v>
      </c>
      <c r="V8" s="15">
        <f t="shared" si="0"/>
        <v>7019.7583333333332</v>
      </c>
      <c r="W8" s="12"/>
      <c r="X8" s="12"/>
      <c r="Y8" s="12"/>
      <c r="Z8" s="12"/>
      <c r="AA8" s="12"/>
    </row>
    <row r="9" spans="1:27" ht="9.4" customHeight="1" x14ac:dyDescent="0.15">
      <c r="C9" s="17"/>
      <c r="O9" s="18"/>
      <c r="P9" s="13" t="s">
        <v>78</v>
      </c>
      <c r="Q9" s="13" t="s">
        <v>79</v>
      </c>
      <c r="R9" s="13" t="s">
        <v>80</v>
      </c>
      <c r="S9" s="13" t="s">
        <v>81</v>
      </c>
      <c r="T9" s="13" t="s">
        <v>82</v>
      </c>
      <c r="U9" s="13" t="s">
        <v>83</v>
      </c>
      <c r="V9" s="13" t="s">
        <v>84</v>
      </c>
      <c r="W9" s="13" t="s">
        <v>85</v>
      </c>
      <c r="X9" s="13" t="s">
        <v>86</v>
      </c>
      <c r="Y9" s="13" t="s">
        <v>87</v>
      </c>
      <c r="Z9" s="13" t="s">
        <v>88</v>
      </c>
      <c r="AA9" s="13" t="s">
        <v>89</v>
      </c>
    </row>
    <row r="10" spans="1:27" ht="9.4" customHeight="1" x14ac:dyDescent="0.15">
      <c r="C10" s="17"/>
      <c r="O10" s="14" t="s">
        <v>90</v>
      </c>
      <c r="P10" s="15">
        <v>7514.5166666666664</v>
      </c>
      <c r="Q10" s="15">
        <v>7181.5333333333319</v>
      </c>
      <c r="R10" s="15">
        <v>7662.5766666666677</v>
      </c>
      <c r="S10" s="15">
        <v>7687.1666666666652</v>
      </c>
      <c r="T10" s="15">
        <v>7710.8166666666666</v>
      </c>
      <c r="U10" s="15">
        <v>7766.3</v>
      </c>
      <c r="V10" s="15">
        <v>7614.75</v>
      </c>
      <c r="W10" s="15">
        <v>7785.4666666666672</v>
      </c>
      <c r="X10" s="15">
        <v>8687.0666666666639</v>
      </c>
      <c r="Y10" s="15">
        <v>8191.6</v>
      </c>
      <c r="Z10" s="15">
        <v>7990.7</v>
      </c>
      <c r="AA10" s="15"/>
    </row>
    <row r="11" spans="1:27" ht="9.4" customHeight="1" x14ac:dyDescent="0.15">
      <c r="C11" s="17"/>
      <c r="O11" s="14" t="s">
        <v>91</v>
      </c>
      <c r="P11" s="15">
        <v>5628.6166666666668</v>
      </c>
      <c r="Q11" s="15">
        <v>5610.2000000000007</v>
      </c>
      <c r="R11" s="15">
        <v>5792.123333333333</v>
      </c>
      <c r="S11" s="15">
        <v>6070.1000000000013</v>
      </c>
      <c r="T11" s="15">
        <v>5776.3333333333339</v>
      </c>
      <c r="U11" s="15">
        <v>5946.7999999999984</v>
      </c>
      <c r="V11" s="15">
        <v>5634</v>
      </c>
      <c r="W11" s="15">
        <v>5593.4666666666672</v>
      </c>
      <c r="X11" s="15">
        <v>6155.7333333333336</v>
      </c>
      <c r="Y11" s="15">
        <v>6094.3000000000011</v>
      </c>
      <c r="Z11" s="15">
        <v>6174.7</v>
      </c>
      <c r="AA11" s="15"/>
    </row>
    <row r="12" spans="1:27" ht="9.4" customHeight="1" x14ac:dyDescent="0.15">
      <c r="C12" s="17"/>
      <c r="O12" s="14" t="s">
        <v>92</v>
      </c>
      <c r="P12" s="15">
        <f>SUM(P10:P11)</f>
        <v>13143.133333333333</v>
      </c>
      <c r="Q12" s="15">
        <f t="shared" ref="Q12:Z12" si="1">SUM(Q10:Q11)</f>
        <v>12791.733333333334</v>
      </c>
      <c r="R12" s="15">
        <f t="shared" si="1"/>
        <v>13454.7</v>
      </c>
      <c r="S12" s="15">
        <f t="shared" si="1"/>
        <v>13757.266666666666</v>
      </c>
      <c r="T12" s="15">
        <f t="shared" si="1"/>
        <v>13487.150000000001</v>
      </c>
      <c r="U12" s="15">
        <f t="shared" si="1"/>
        <v>13713.099999999999</v>
      </c>
      <c r="V12" s="15">
        <f t="shared" si="1"/>
        <v>13248.75</v>
      </c>
      <c r="W12" s="15">
        <f t="shared" si="1"/>
        <v>13378.933333333334</v>
      </c>
      <c r="X12" s="15">
        <f t="shared" si="1"/>
        <v>14842.799999999997</v>
      </c>
      <c r="Y12" s="15">
        <f t="shared" si="1"/>
        <v>14285.900000000001</v>
      </c>
      <c r="Z12" s="15">
        <f t="shared" si="1"/>
        <v>14165.4</v>
      </c>
      <c r="AA12" s="15"/>
    </row>
    <row r="13" spans="1:27" ht="9.4" customHeight="1" x14ac:dyDescent="0.15">
      <c r="C13" s="17"/>
      <c r="O13" s="18"/>
      <c r="P13" s="18">
        <f t="shared" ref="P13:W13" si="2">Q13-1</f>
        <v>2009</v>
      </c>
      <c r="Q13" s="18">
        <f t="shared" si="2"/>
        <v>2010</v>
      </c>
      <c r="R13" s="18">
        <f t="shared" si="2"/>
        <v>2011</v>
      </c>
      <c r="S13" s="18">
        <f t="shared" si="2"/>
        <v>2012</v>
      </c>
      <c r="T13" s="18">
        <f t="shared" si="2"/>
        <v>2013</v>
      </c>
      <c r="U13" s="18">
        <f t="shared" si="2"/>
        <v>2014</v>
      </c>
      <c r="V13" s="18">
        <f t="shared" si="2"/>
        <v>2015</v>
      </c>
      <c r="W13" s="18">
        <f t="shared" si="2"/>
        <v>2016</v>
      </c>
      <c r="X13" s="18">
        <f>Y13-1</f>
        <v>2017</v>
      </c>
      <c r="Y13" s="19">
        <v>2018</v>
      </c>
      <c r="Z13" s="18"/>
      <c r="AA13" s="12"/>
    </row>
    <row r="14" spans="1:27" ht="9.4" customHeight="1" x14ac:dyDescent="0.15">
      <c r="C14" s="17"/>
      <c r="O14" s="14" t="s">
        <v>93</v>
      </c>
      <c r="P14" s="20">
        <v>5582</v>
      </c>
      <c r="Q14" s="20"/>
      <c r="R14" s="20">
        <v>6033.5083592224764</v>
      </c>
      <c r="S14" s="20">
        <v>6017.1719311999996</v>
      </c>
      <c r="T14" s="21">
        <v>6012.1160977999998</v>
      </c>
      <c r="U14" s="21">
        <v>6673.0452666000001</v>
      </c>
      <c r="V14" s="21">
        <v>7264.0866527999997</v>
      </c>
      <c r="W14" s="21">
        <v>7425.0685042000005</v>
      </c>
      <c r="X14" s="21">
        <v>7250.387208600001</v>
      </c>
      <c r="Y14" s="15">
        <v>7805.5396969696967</v>
      </c>
      <c r="Z14" s="12"/>
      <c r="AA14" s="12"/>
    </row>
    <row r="15" spans="1:27" ht="9.4" customHeight="1" x14ac:dyDescent="0.15">
      <c r="C15" s="17"/>
      <c r="O15" s="14" t="s">
        <v>94</v>
      </c>
      <c r="P15" s="22">
        <v>4544</v>
      </c>
      <c r="Q15" s="20"/>
      <c r="R15" s="21">
        <v>4802.1581572022751</v>
      </c>
      <c r="S15" s="21">
        <v>4917.3808202</v>
      </c>
      <c r="T15" s="21">
        <v>5005.5708187999999</v>
      </c>
      <c r="U15" s="21">
        <v>5168.2505447999993</v>
      </c>
      <c r="V15" s="21">
        <v>5333.7391517999995</v>
      </c>
      <c r="W15" s="21">
        <v>5677.4650327999998</v>
      </c>
      <c r="X15" s="21">
        <v>5578.8816511999994</v>
      </c>
      <c r="Y15" s="15">
        <v>5867.4478787878788</v>
      </c>
      <c r="Z15" s="12"/>
      <c r="AA15" s="12"/>
    </row>
    <row r="16" spans="1:27" ht="9.4" customHeight="1" x14ac:dyDescent="0.15">
      <c r="C16" s="17"/>
      <c r="O16" s="14" t="s">
        <v>95</v>
      </c>
      <c r="P16" s="12">
        <f t="shared" ref="P16:X16" si="3">SUM(P14:P15)</f>
        <v>10126</v>
      </c>
      <c r="Q16" s="12"/>
      <c r="R16" s="15">
        <f t="shared" si="3"/>
        <v>10835.666516424752</v>
      </c>
      <c r="S16" s="15">
        <f t="shared" si="3"/>
        <v>10934.552751399999</v>
      </c>
      <c r="T16" s="15">
        <f t="shared" si="3"/>
        <v>11017.6869166</v>
      </c>
      <c r="U16" s="15">
        <f t="shared" si="3"/>
        <v>11841.295811399999</v>
      </c>
      <c r="V16" s="15">
        <f t="shared" si="3"/>
        <v>12597.825804599999</v>
      </c>
      <c r="W16" s="15">
        <f t="shared" si="3"/>
        <v>13102.533536999999</v>
      </c>
      <c r="X16" s="15">
        <f t="shared" si="3"/>
        <v>12829.2688598</v>
      </c>
      <c r="Y16" s="15">
        <f>SUM(Y14:Y15)</f>
        <v>13672.987575757576</v>
      </c>
      <c r="Z16" s="12"/>
      <c r="AA16" s="12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16"/>
    </row>
    <row r="34" spans="2:20" ht="9.4" customHeight="1" x14ac:dyDescent="0.15">
      <c r="C34" s="16"/>
    </row>
    <row r="35" spans="2:20" ht="9.4" customHeight="1" x14ac:dyDescent="0.15">
      <c r="C35" s="16"/>
    </row>
    <row r="36" spans="2:20" ht="9.4" customHeight="1" x14ac:dyDescent="0.15">
      <c r="C36" s="16"/>
      <c r="T36" s="9"/>
    </row>
    <row r="37" spans="2:20" ht="9.4" customHeight="1" x14ac:dyDescent="0.15">
      <c r="C37" s="16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16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1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16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16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16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3" t="s">
        <v>6</v>
      </c>
      <c r="I83" s="33" t="s">
        <v>7</v>
      </c>
      <c r="K83" s="32" t="s">
        <v>96</v>
      </c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119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119</v>
      </c>
      <c r="E3" s="46"/>
      <c r="F3" s="46"/>
      <c r="G3" s="5"/>
      <c r="H3" s="48" t="s">
        <v>16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6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32.696969696969695</v>
      </c>
      <c r="E8" s="36">
        <v>46.015151515151516</v>
      </c>
      <c r="F8" s="36">
        <v>47.3</v>
      </c>
      <c r="G8" s="36">
        <v>47.278787878787874</v>
      </c>
      <c r="H8" s="36">
        <v>46.772727272727273</v>
      </c>
      <c r="I8" s="36">
        <v>52.908333333333339</v>
      </c>
      <c r="J8" s="36">
        <v>61.88333333333334</v>
      </c>
      <c r="L8" s="36">
        <f>AVERAGE(D8:H8)</f>
        <v>44.012727272727275</v>
      </c>
      <c r="M8" s="36">
        <f>AVERAGE(D8:J8)</f>
        <v>47.836471861471864</v>
      </c>
      <c r="O8" s="27"/>
    </row>
    <row r="9" spans="1:15" ht="9.4" customHeight="1" x14ac:dyDescent="0.15">
      <c r="C9" s="17">
        <v>1</v>
      </c>
      <c r="D9" s="36">
        <v>22.598484848484848</v>
      </c>
      <c r="E9" s="36">
        <v>35.56818181818182</v>
      </c>
      <c r="F9" s="36">
        <v>35.891666666666666</v>
      </c>
      <c r="G9" s="36">
        <v>36.289393939393939</v>
      </c>
      <c r="H9" s="36">
        <v>32.810606060606062</v>
      </c>
      <c r="I9" s="36">
        <v>36.674999999999997</v>
      </c>
      <c r="J9" s="36">
        <v>42.4</v>
      </c>
      <c r="L9" s="36">
        <f t="shared" ref="L9:L31" si="0">AVERAGE(D9:H9)</f>
        <v>32.631666666666668</v>
      </c>
      <c r="M9" s="36">
        <f t="shared" ref="M9:M31" si="1">AVERAGE(D9:J9)</f>
        <v>34.604761904761901</v>
      </c>
      <c r="O9" s="27"/>
    </row>
    <row r="10" spans="1:15" ht="9.4" customHeight="1" x14ac:dyDescent="0.15">
      <c r="C10" s="17">
        <v>2</v>
      </c>
      <c r="D10" s="36">
        <v>23.40909090909091</v>
      </c>
      <c r="E10" s="36">
        <v>34.689393939393938</v>
      </c>
      <c r="F10" s="36">
        <v>38.116666666666667</v>
      </c>
      <c r="G10" s="36">
        <v>37.401515151515156</v>
      </c>
      <c r="H10" s="36">
        <v>33.689393939393938</v>
      </c>
      <c r="I10" s="36">
        <v>23.858333333333334</v>
      </c>
      <c r="J10" s="36">
        <v>28.891666666666669</v>
      </c>
      <c r="L10" s="36">
        <f t="shared" si="0"/>
        <v>33.461212121212121</v>
      </c>
      <c r="M10" s="36">
        <f t="shared" si="1"/>
        <v>31.43658008658009</v>
      </c>
      <c r="O10" s="27"/>
    </row>
    <row r="11" spans="1:15" ht="9.4" customHeight="1" x14ac:dyDescent="0.15">
      <c r="C11" s="17">
        <v>3</v>
      </c>
      <c r="D11" s="36">
        <v>25.575757575757574</v>
      </c>
      <c r="E11" s="36">
        <v>40.053030303030305</v>
      </c>
      <c r="F11" s="36">
        <v>42.283333333333331</v>
      </c>
      <c r="G11" s="36">
        <v>41.146969696969691</v>
      </c>
      <c r="H11" s="36">
        <v>39.871212121212118</v>
      </c>
      <c r="I11" s="36">
        <v>29.766666666666669</v>
      </c>
      <c r="J11" s="36">
        <v>21.116666666666667</v>
      </c>
      <c r="L11" s="36">
        <f t="shared" si="0"/>
        <v>37.786060606060609</v>
      </c>
      <c r="M11" s="36">
        <f t="shared" si="1"/>
        <v>34.259090909090915</v>
      </c>
      <c r="O11" s="27"/>
    </row>
    <row r="12" spans="1:15" ht="9.4" customHeight="1" x14ac:dyDescent="0.15">
      <c r="C12" s="17">
        <v>4</v>
      </c>
      <c r="D12" s="36">
        <v>51.803030303030297</v>
      </c>
      <c r="E12" s="36">
        <v>61.507575757575758</v>
      </c>
      <c r="F12" s="36">
        <v>65.650000000000006</v>
      </c>
      <c r="G12" s="36">
        <v>61.536363636363646</v>
      </c>
      <c r="H12" s="36">
        <v>55.25</v>
      </c>
      <c r="I12" s="36">
        <v>33.86666666666666</v>
      </c>
      <c r="J12" s="36">
        <v>24.766666666666669</v>
      </c>
      <c r="L12" s="36">
        <f t="shared" si="0"/>
        <v>59.149393939393939</v>
      </c>
      <c r="M12" s="36">
        <f t="shared" si="1"/>
        <v>50.625757575757575</v>
      </c>
    </row>
    <row r="13" spans="1:15" ht="9.4" customHeight="1" x14ac:dyDescent="0.15">
      <c r="C13" s="17">
        <v>5</v>
      </c>
      <c r="D13" s="36">
        <v>160.15151515151516</v>
      </c>
      <c r="E13" s="36">
        <v>163.43939393939394</v>
      </c>
      <c r="F13" s="36">
        <v>159.54166666666669</v>
      </c>
      <c r="G13" s="36">
        <v>165.65757575757576</v>
      </c>
      <c r="H13" s="36">
        <v>152.79545454545453</v>
      </c>
      <c r="I13" s="36">
        <v>84.466666666666669</v>
      </c>
      <c r="J13" s="36">
        <v>54.616666666666674</v>
      </c>
      <c r="L13" s="36">
        <f t="shared" si="0"/>
        <v>160.31712121212121</v>
      </c>
      <c r="M13" s="36">
        <f t="shared" si="1"/>
        <v>134.38127705627707</v>
      </c>
    </row>
    <row r="14" spans="1:15" ht="9.4" customHeight="1" x14ac:dyDescent="0.15">
      <c r="C14" s="17">
        <v>6</v>
      </c>
      <c r="D14" s="36">
        <v>511.41666666666674</v>
      </c>
      <c r="E14" s="36">
        <v>516.37878787878788</v>
      </c>
      <c r="F14" s="36">
        <v>519.9</v>
      </c>
      <c r="G14" s="36">
        <v>517.01818181818192</v>
      </c>
      <c r="H14" s="36">
        <v>488.51515151515144</v>
      </c>
      <c r="I14" s="36">
        <v>117.88333333333333</v>
      </c>
      <c r="J14" s="36">
        <v>63.475000000000001</v>
      </c>
      <c r="L14" s="36">
        <f t="shared" si="0"/>
        <v>510.64575757575756</v>
      </c>
      <c r="M14" s="36">
        <f t="shared" si="1"/>
        <v>390.655303030303</v>
      </c>
    </row>
    <row r="15" spans="1:15" ht="9.4" customHeight="1" x14ac:dyDescent="0.15">
      <c r="C15" s="17">
        <v>7</v>
      </c>
      <c r="D15" s="36">
        <v>936.78030303030289</v>
      </c>
      <c r="E15" s="36">
        <v>911.81060606060601</v>
      </c>
      <c r="F15" s="36">
        <v>909.5</v>
      </c>
      <c r="G15" s="36">
        <v>895.23636363636365</v>
      </c>
      <c r="H15" s="36">
        <v>812.03030303030289</v>
      </c>
      <c r="I15" s="36">
        <v>139.15833333333336</v>
      </c>
      <c r="J15" s="36">
        <v>64.25833333333334</v>
      </c>
      <c r="L15" s="36">
        <f t="shared" si="0"/>
        <v>893.07151515151509</v>
      </c>
      <c r="M15" s="36">
        <f t="shared" si="1"/>
        <v>666.96774891774896</v>
      </c>
    </row>
    <row r="16" spans="1:15" ht="9.4" customHeight="1" x14ac:dyDescent="0.15">
      <c r="C16" s="17">
        <v>8</v>
      </c>
      <c r="D16" s="36">
        <v>723.219696969697</v>
      </c>
      <c r="E16" s="36">
        <v>758.71212121212113</v>
      </c>
      <c r="F16" s="36">
        <v>727.38333333333333</v>
      </c>
      <c r="G16" s="36">
        <v>733.86060606060607</v>
      </c>
      <c r="H16" s="36">
        <v>653.16666666666674</v>
      </c>
      <c r="I16" s="36">
        <v>205.4</v>
      </c>
      <c r="J16" s="36">
        <v>101.28333333333333</v>
      </c>
      <c r="L16" s="36">
        <f t="shared" si="0"/>
        <v>719.26848484848483</v>
      </c>
      <c r="M16" s="36">
        <f t="shared" si="1"/>
        <v>557.57510822510824</v>
      </c>
    </row>
    <row r="17" spans="3:13" ht="9.4" customHeight="1" x14ac:dyDescent="0.15">
      <c r="C17" s="17">
        <v>9</v>
      </c>
      <c r="D17" s="36">
        <v>510.97727272727275</v>
      </c>
      <c r="E17" s="36">
        <v>540.2954545454545</v>
      </c>
      <c r="F17" s="36">
        <v>547.52499999999998</v>
      </c>
      <c r="G17" s="36">
        <v>497.91363636363639</v>
      </c>
      <c r="H17" s="36">
        <v>441.96969696969694</v>
      </c>
      <c r="I17" s="36">
        <v>290.30833333333334</v>
      </c>
      <c r="J17" s="36">
        <v>179.15833333333333</v>
      </c>
      <c r="L17" s="36">
        <f t="shared" si="0"/>
        <v>507.73621212121208</v>
      </c>
      <c r="M17" s="36">
        <f t="shared" si="1"/>
        <v>429.73538961038957</v>
      </c>
    </row>
    <row r="18" spans="3:13" ht="9.4" customHeight="1" x14ac:dyDescent="0.15">
      <c r="C18" s="17">
        <v>10</v>
      </c>
      <c r="D18" s="36">
        <v>357.81818181818176</v>
      </c>
      <c r="E18" s="36">
        <v>361.24242424242425</v>
      </c>
      <c r="F18" s="36">
        <v>362.74166666666667</v>
      </c>
      <c r="G18" s="36">
        <v>357.83787878787876</v>
      </c>
      <c r="H18" s="36">
        <v>366.13636363636357</v>
      </c>
      <c r="I18" s="36">
        <v>331.27500000000003</v>
      </c>
      <c r="J18" s="36">
        <v>266.36666666666667</v>
      </c>
      <c r="L18" s="36">
        <f t="shared" si="0"/>
        <v>361.155303030303</v>
      </c>
      <c r="M18" s="36">
        <f t="shared" si="1"/>
        <v>343.34545454545457</v>
      </c>
    </row>
    <row r="19" spans="3:13" ht="9.4" customHeight="1" x14ac:dyDescent="0.15">
      <c r="C19" s="17">
        <v>11</v>
      </c>
      <c r="D19" s="36">
        <v>345.43939393939394</v>
      </c>
      <c r="E19" s="36">
        <v>342.50757575757575</v>
      </c>
      <c r="F19" s="36">
        <v>343.93333333333328</v>
      </c>
      <c r="G19" s="36">
        <v>346.17575757575759</v>
      </c>
      <c r="H19" s="36">
        <v>379.10606060606057</v>
      </c>
      <c r="I19" s="36">
        <v>377.76666666666671</v>
      </c>
      <c r="J19" s="36">
        <v>330.4083333333333</v>
      </c>
      <c r="L19" s="36">
        <f t="shared" si="0"/>
        <v>351.43242424242419</v>
      </c>
      <c r="M19" s="36">
        <f t="shared" si="1"/>
        <v>352.19101731601728</v>
      </c>
    </row>
    <row r="20" spans="3:13" ht="9.4" customHeight="1" x14ac:dyDescent="0.15">
      <c r="C20" s="17">
        <v>12</v>
      </c>
      <c r="D20" s="36">
        <v>346.08333333333331</v>
      </c>
      <c r="E20" s="36">
        <v>343.80303030303031</v>
      </c>
      <c r="F20" s="36">
        <v>351.36666666666667</v>
      </c>
      <c r="G20" s="36">
        <v>348.13030303030303</v>
      </c>
      <c r="H20" s="36">
        <v>403.17424242424244</v>
      </c>
      <c r="I20" s="36">
        <v>390.52499999999998</v>
      </c>
      <c r="J20" s="36">
        <v>362.39166666666671</v>
      </c>
      <c r="L20" s="36">
        <f t="shared" si="0"/>
        <v>358.51151515151514</v>
      </c>
      <c r="M20" s="36">
        <f t="shared" si="1"/>
        <v>363.63917748917754</v>
      </c>
    </row>
    <row r="21" spans="3:13" ht="9.4" customHeight="1" x14ac:dyDescent="0.15">
      <c r="C21" s="17">
        <v>13</v>
      </c>
      <c r="D21" s="36">
        <v>365.32575757575756</v>
      </c>
      <c r="E21" s="36">
        <v>367.13636363636363</v>
      </c>
      <c r="F21" s="36">
        <v>364.7833333333333</v>
      </c>
      <c r="G21" s="36">
        <v>384.37272727272733</v>
      </c>
      <c r="H21" s="36">
        <v>439.09848484848482</v>
      </c>
      <c r="I21" s="36">
        <v>417.45833333333337</v>
      </c>
      <c r="J21" s="36">
        <v>377.66666666666669</v>
      </c>
      <c r="L21" s="36">
        <f t="shared" si="0"/>
        <v>384.14333333333332</v>
      </c>
      <c r="M21" s="36">
        <f t="shared" si="1"/>
        <v>387.97738095238094</v>
      </c>
    </row>
    <row r="22" spans="3:13" ht="9.4" customHeight="1" x14ac:dyDescent="0.15">
      <c r="C22" s="17">
        <v>14</v>
      </c>
      <c r="D22" s="36">
        <v>366.34848484848482</v>
      </c>
      <c r="E22" s="36">
        <v>370.06060606060606</v>
      </c>
      <c r="F22" s="36">
        <v>388.39166666666665</v>
      </c>
      <c r="G22" s="36">
        <v>384.54090909090905</v>
      </c>
      <c r="H22" s="36">
        <v>467.87121212121207</v>
      </c>
      <c r="I22" s="36">
        <v>397.74166666666667</v>
      </c>
      <c r="J22" s="36">
        <v>343.74166666666667</v>
      </c>
      <c r="L22" s="36">
        <f t="shared" si="0"/>
        <v>395.4425757575757</v>
      </c>
      <c r="M22" s="36">
        <f t="shared" si="1"/>
        <v>388.38517316017311</v>
      </c>
    </row>
    <row r="23" spans="3:13" ht="9.4" customHeight="1" x14ac:dyDescent="0.15">
      <c r="C23" s="17">
        <v>15</v>
      </c>
      <c r="D23" s="36">
        <v>414.40909090909093</v>
      </c>
      <c r="E23" s="36">
        <v>466.02272727272725</v>
      </c>
      <c r="F23" s="36">
        <v>475.61666666666667</v>
      </c>
      <c r="G23" s="36">
        <v>461.99848484848485</v>
      </c>
      <c r="H23" s="36">
        <v>546.52272727272725</v>
      </c>
      <c r="I23" s="36">
        <v>345.26666666666665</v>
      </c>
      <c r="J23" s="36">
        <v>309.23333333333329</v>
      </c>
      <c r="L23" s="36">
        <f t="shared" si="0"/>
        <v>472.91393939393936</v>
      </c>
      <c r="M23" s="36">
        <f t="shared" si="1"/>
        <v>431.295670995671</v>
      </c>
    </row>
    <row r="24" spans="3:13" ht="9.4" customHeight="1" x14ac:dyDescent="0.15">
      <c r="C24" s="17">
        <v>16</v>
      </c>
      <c r="D24" s="36">
        <v>585.65151515151513</v>
      </c>
      <c r="E24" s="36">
        <v>645.0151515151515</v>
      </c>
      <c r="F24" s="36">
        <v>669.45</v>
      </c>
      <c r="G24" s="36">
        <v>634.09999999999991</v>
      </c>
      <c r="H24" s="36">
        <v>659.02272727272725</v>
      </c>
      <c r="I24" s="36">
        <v>332.6</v>
      </c>
      <c r="J24" s="36">
        <v>280.62500000000006</v>
      </c>
      <c r="L24" s="36">
        <f t="shared" si="0"/>
        <v>638.64787878787865</v>
      </c>
      <c r="M24" s="36">
        <f t="shared" si="1"/>
        <v>543.78062770562758</v>
      </c>
    </row>
    <row r="25" spans="3:13" ht="9.4" customHeight="1" x14ac:dyDescent="0.15">
      <c r="C25" s="17">
        <v>17</v>
      </c>
      <c r="D25" s="36">
        <v>611.60606060606062</v>
      </c>
      <c r="E25" s="36">
        <v>659.06818181818187</v>
      </c>
      <c r="F25" s="36">
        <v>660.1583333333333</v>
      </c>
      <c r="G25" s="36">
        <v>645.32575757575762</v>
      </c>
      <c r="H25" s="36">
        <v>638.22727272727275</v>
      </c>
      <c r="I25" s="36">
        <v>308.72500000000002</v>
      </c>
      <c r="J25" s="36">
        <v>253.15833333333336</v>
      </c>
      <c r="L25" s="36">
        <f t="shared" si="0"/>
        <v>642.87712121212121</v>
      </c>
      <c r="M25" s="36">
        <f t="shared" si="1"/>
        <v>539.46699134199127</v>
      </c>
    </row>
    <row r="26" spans="3:13" ht="9.4" customHeight="1" x14ac:dyDescent="0.15">
      <c r="C26" s="17">
        <v>18</v>
      </c>
      <c r="D26" s="36">
        <v>447.81818181818181</v>
      </c>
      <c r="E26" s="36">
        <v>489.07575757575756</v>
      </c>
      <c r="F26" s="36">
        <v>506.99166666666662</v>
      </c>
      <c r="G26" s="36">
        <v>487.9757575757576</v>
      </c>
      <c r="H26" s="36">
        <v>450.25</v>
      </c>
      <c r="I26" s="36">
        <v>246.4</v>
      </c>
      <c r="J26" s="36">
        <v>221.60833333333329</v>
      </c>
      <c r="L26" s="36">
        <f t="shared" si="0"/>
        <v>476.42227272727268</v>
      </c>
      <c r="M26" s="36">
        <f t="shared" si="1"/>
        <v>407.15995670995665</v>
      </c>
    </row>
    <row r="27" spans="3:13" ht="9.4" customHeight="1" x14ac:dyDescent="0.15">
      <c r="C27" s="17">
        <v>19</v>
      </c>
      <c r="D27" s="36">
        <v>221.780303030303</v>
      </c>
      <c r="E27" s="36">
        <v>255.30303030303028</v>
      </c>
      <c r="F27" s="36">
        <v>260.36666666666667</v>
      </c>
      <c r="G27" s="36">
        <v>283.14090909090908</v>
      </c>
      <c r="H27" s="36">
        <v>262.17424242424244</v>
      </c>
      <c r="I27" s="36">
        <v>182.99166666666667</v>
      </c>
      <c r="J27" s="36">
        <v>163.51666666666668</v>
      </c>
      <c r="L27" s="36">
        <f t="shared" si="0"/>
        <v>256.55303030303031</v>
      </c>
      <c r="M27" s="36">
        <f t="shared" si="1"/>
        <v>232.75335497835499</v>
      </c>
    </row>
    <row r="28" spans="3:13" ht="9.4" customHeight="1" x14ac:dyDescent="0.15">
      <c r="C28" s="17">
        <v>20</v>
      </c>
      <c r="D28" s="36">
        <v>140.58333333333334</v>
      </c>
      <c r="E28" s="36">
        <v>152.22727272727272</v>
      </c>
      <c r="F28" s="36">
        <v>160.23333333333332</v>
      </c>
      <c r="G28" s="36">
        <v>186.68181818181819</v>
      </c>
      <c r="H28" s="36">
        <v>160.53787878787881</v>
      </c>
      <c r="I28" s="36">
        <v>122.93333333333332</v>
      </c>
      <c r="J28" s="36">
        <v>114.22499999999999</v>
      </c>
      <c r="L28" s="36">
        <f t="shared" si="0"/>
        <v>160.05272727272728</v>
      </c>
      <c r="M28" s="36">
        <f t="shared" si="1"/>
        <v>148.20313852813851</v>
      </c>
    </row>
    <row r="29" spans="3:13" ht="9.4" customHeight="1" x14ac:dyDescent="0.15">
      <c r="C29" s="17">
        <v>21</v>
      </c>
      <c r="D29" s="36">
        <v>116.34090909090909</v>
      </c>
      <c r="E29" s="36">
        <v>114.85606060606059</v>
      </c>
      <c r="F29" s="36">
        <v>126.3</v>
      </c>
      <c r="G29" s="36">
        <v>143.27727272727273</v>
      </c>
      <c r="H29" s="36">
        <v>121.11363636363636</v>
      </c>
      <c r="I29" s="36">
        <v>89.116666666666646</v>
      </c>
      <c r="J29" s="36">
        <v>89.491666666666674</v>
      </c>
      <c r="L29" s="36">
        <f t="shared" si="0"/>
        <v>124.37757575757576</v>
      </c>
      <c r="M29" s="36">
        <f t="shared" si="1"/>
        <v>114.35660173160173</v>
      </c>
    </row>
    <row r="30" spans="3:13" ht="9.4" customHeight="1" x14ac:dyDescent="0.15">
      <c r="C30" s="17">
        <v>22</v>
      </c>
      <c r="D30" s="36">
        <v>102.7651515151515</v>
      </c>
      <c r="E30" s="36">
        <v>112.62878787878786</v>
      </c>
      <c r="F30" s="36">
        <v>114.13333333333333</v>
      </c>
      <c r="G30" s="36">
        <v>111.39242424242424</v>
      </c>
      <c r="H30" s="36">
        <v>106.09090909090909</v>
      </c>
      <c r="I30" s="36">
        <v>79.691666666666677</v>
      </c>
      <c r="J30" s="36">
        <v>80.783333333333331</v>
      </c>
      <c r="L30" s="36">
        <f t="shared" si="0"/>
        <v>109.40212121212122</v>
      </c>
      <c r="M30" s="36">
        <f t="shared" si="1"/>
        <v>101.0693722943723</v>
      </c>
    </row>
    <row r="31" spans="3:13" ht="9.4" customHeight="1" x14ac:dyDescent="0.15">
      <c r="C31" s="17">
        <v>23</v>
      </c>
      <c r="D31" s="36">
        <v>72.439393939393938</v>
      </c>
      <c r="E31" s="36">
        <v>73.757575757575765</v>
      </c>
      <c r="F31" s="36">
        <v>79.408333333333331</v>
      </c>
      <c r="G31" s="36">
        <v>74.328787878787878</v>
      </c>
      <c r="H31" s="36">
        <v>77.704545454545453</v>
      </c>
      <c r="I31" s="36">
        <v>73.14166666666668</v>
      </c>
      <c r="J31" s="36">
        <v>63.63333333333334</v>
      </c>
      <c r="L31" s="36">
        <f t="shared" si="0"/>
        <v>75.527727272727276</v>
      </c>
      <c r="M31" s="36">
        <f t="shared" si="1"/>
        <v>73.487662337662329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6011.4772727272739</v>
      </c>
      <c r="E33" s="36">
        <f t="shared" ref="E33:J33" si="2">SUM(E15:E26)</f>
        <v>6254.75</v>
      </c>
      <c r="F33" s="36">
        <f t="shared" si="2"/>
        <v>6307.8416666666672</v>
      </c>
      <c r="G33" s="36">
        <f t="shared" si="2"/>
        <v>6177.4681818181816</v>
      </c>
      <c r="H33" s="36">
        <f t="shared" si="2"/>
        <v>6256.5757575757571</v>
      </c>
      <c r="I33" s="36">
        <f t="shared" si="2"/>
        <v>3782.6250000000005</v>
      </c>
      <c r="J33" s="36">
        <f t="shared" si="2"/>
        <v>3089.8999999999996</v>
      </c>
      <c r="L33" s="36">
        <f>SUM(L15:L26)</f>
        <v>6201.6225757575749</v>
      </c>
      <c r="M33" s="36">
        <f>SUM(M15:M26)</f>
        <v>5411.5196969696963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2170.977272727273</v>
      </c>
      <c r="E34" s="36">
        <f t="shared" ref="E34:J34" si="3">SUM(E15:E17)</f>
        <v>2210.8181818181815</v>
      </c>
      <c r="F34" s="36">
        <f t="shared" si="3"/>
        <v>2184.4083333333333</v>
      </c>
      <c r="G34" s="36">
        <f t="shared" si="3"/>
        <v>2127.0106060606058</v>
      </c>
      <c r="H34" s="36">
        <f t="shared" si="3"/>
        <v>1907.1666666666665</v>
      </c>
      <c r="I34" s="36">
        <f t="shared" si="3"/>
        <v>634.86666666666679</v>
      </c>
      <c r="J34" s="36">
        <f t="shared" si="3"/>
        <v>344.70000000000005</v>
      </c>
      <c r="L34" s="36">
        <f>SUM(L15:L17)</f>
        <v>2120.0762121212119</v>
      </c>
      <c r="M34" s="36">
        <f>SUM(M15:M17)</f>
        <v>1654.2782467532468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2195.424242424242</v>
      </c>
      <c r="E35" s="36">
        <f t="shared" ref="E35:J35" si="4">SUM(E18:E23)</f>
        <v>2250.772727272727</v>
      </c>
      <c r="F35" s="36">
        <f t="shared" si="4"/>
        <v>2286.833333333333</v>
      </c>
      <c r="G35" s="36">
        <f t="shared" si="4"/>
        <v>2283.0560606060608</v>
      </c>
      <c r="H35" s="36">
        <f t="shared" si="4"/>
        <v>2601.909090909091</v>
      </c>
      <c r="I35" s="36">
        <f t="shared" si="4"/>
        <v>2260.0333333333338</v>
      </c>
      <c r="J35" s="36">
        <f t="shared" si="4"/>
        <v>1989.8083333333336</v>
      </c>
      <c r="L35" s="36">
        <f>SUM(L18:L23)</f>
        <v>2323.5990909090906</v>
      </c>
      <c r="M35" s="36">
        <f>SUM(M18:M23)</f>
        <v>2266.8338744588746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1645.0757575757575</v>
      </c>
      <c r="E36" s="36">
        <f t="shared" ref="E36:J36" si="5">SUM(E24:E26)</f>
        <v>1793.159090909091</v>
      </c>
      <c r="F36" s="36">
        <f t="shared" si="5"/>
        <v>1836.6</v>
      </c>
      <c r="G36" s="36">
        <f t="shared" si="5"/>
        <v>1767.401515151515</v>
      </c>
      <c r="H36" s="36">
        <f t="shared" si="5"/>
        <v>1747.5</v>
      </c>
      <c r="I36" s="36">
        <f t="shared" si="5"/>
        <v>887.72500000000002</v>
      </c>
      <c r="J36" s="36">
        <f t="shared" si="5"/>
        <v>755.39166666666665</v>
      </c>
      <c r="L36" s="36">
        <f>SUM(L24:L26)</f>
        <v>1757.9472727272725</v>
      </c>
      <c r="M36" s="36">
        <f>SUM(M24:M26)</f>
        <v>1490.4075757575756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7493.0378787878799</v>
      </c>
      <c r="E37" s="36">
        <f t="shared" ref="E37:J37" si="6">SUM(E8:E31)</f>
        <v>7861.1742424242439</v>
      </c>
      <c r="F37" s="36">
        <f t="shared" si="6"/>
        <v>7956.9666666666672</v>
      </c>
      <c r="G37" s="36">
        <f t="shared" si="6"/>
        <v>7882.6181818181813</v>
      </c>
      <c r="H37" s="36">
        <f t="shared" si="6"/>
        <v>7833.9015151515132</v>
      </c>
      <c r="I37" s="36">
        <f t="shared" si="6"/>
        <v>4709.9249999999993</v>
      </c>
      <c r="J37" s="36">
        <f t="shared" si="6"/>
        <v>3898.7</v>
      </c>
      <c r="L37" s="36">
        <f>SUM(L8:L31)</f>
        <v>7805.5396969696967</v>
      </c>
      <c r="M37" s="36">
        <f>SUM(M8:M31)</f>
        <v>6805.1890692640691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6039.8833333333332</v>
      </c>
      <c r="D43" s="33">
        <v>5774</v>
      </c>
      <c r="E43" s="33">
        <v>5980.1966666666667</v>
      </c>
      <c r="F43" s="33">
        <v>6084.0333333333338</v>
      </c>
      <c r="G43" s="33">
        <v>6190.2000000000007</v>
      </c>
      <c r="H43" s="33">
        <v>6110.8</v>
      </c>
      <c r="I43" s="33">
        <v>6004.5</v>
      </c>
      <c r="J43" s="33">
        <v>6102.2333333333336</v>
      </c>
      <c r="K43" s="33">
        <v>6975.9333333333325</v>
      </c>
      <c r="L43" s="33">
        <v>6474.4</v>
      </c>
      <c r="M43" s="33">
        <v>6421</v>
      </c>
      <c r="N43" s="33"/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7514.5166666666664</v>
      </c>
      <c r="D44" s="33">
        <v>7181.5333333333319</v>
      </c>
      <c r="E44" s="33">
        <v>7662.5766666666677</v>
      </c>
      <c r="F44" s="33">
        <v>7687.1666666666652</v>
      </c>
      <c r="G44" s="33">
        <v>7710.8166666666666</v>
      </c>
      <c r="H44" s="33">
        <v>7766.3</v>
      </c>
      <c r="I44" s="33">
        <v>7614.75</v>
      </c>
      <c r="J44" s="33">
        <v>7785.4666666666672</v>
      </c>
      <c r="K44" s="33">
        <v>8687.0666666666639</v>
      </c>
      <c r="L44" s="33">
        <v>8191.6</v>
      </c>
      <c r="M44" s="33">
        <v>7990.7</v>
      </c>
      <c r="N44" s="33"/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3581.25</v>
      </c>
      <c r="D47" s="33">
        <v>3526.5</v>
      </c>
      <c r="E47" s="33">
        <v>3650.5</v>
      </c>
      <c r="F47" s="33">
        <v>3717.5</v>
      </c>
      <c r="G47" s="33">
        <v>3836.6666666666665</v>
      </c>
      <c r="H47" s="33">
        <v>3642.5</v>
      </c>
      <c r="I47" s="33"/>
      <c r="J47" s="33">
        <v>3515.3333333333339</v>
      </c>
      <c r="K47" s="33">
        <v>4059</v>
      </c>
      <c r="L47" s="33">
        <v>4338</v>
      </c>
      <c r="M47" s="33">
        <v>3959</v>
      </c>
      <c r="N47" s="33"/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4398.75</v>
      </c>
      <c r="D48" s="33">
        <v>4338.5</v>
      </c>
      <c r="E48" s="33">
        <v>4481.25</v>
      </c>
      <c r="F48" s="33">
        <v>4680.5</v>
      </c>
      <c r="G48" s="33">
        <v>4788.3333333333339</v>
      </c>
      <c r="H48" s="33">
        <v>4681</v>
      </c>
      <c r="I48" s="33"/>
      <c r="J48" s="33">
        <v>4462.0000000000009</v>
      </c>
      <c r="K48" s="33">
        <v>5087.25</v>
      </c>
      <c r="L48" s="33">
        <v>5247.666666666667</v>
      </c>
      <c r="M48" s="33">
        <v>4934</v>
      </c>
      <c r="N48" s="33"/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2792.5</v>
      </c>
      <c r="D51" s="33">
        <v>2922</v>
      </c>
      <c r="E51" s="33">
        <v>2865.6666666666665</v>
      </c>
      <c r="F51" s="33">
        <v>3225</v>
      </c>
      <c r="G51" s="33">
        <v>3206.3333333333335</v>
      </c>
      <c r="H51" s="33">
        <v>3029.5</v>
      </c>
      <c r="I51" s="33"/>
      <c r="J51" s="33">
        <v>2803</v>
      </c>
      <c r="K51" s="33">
        <v>3586</v>
      </c>
      <c r="L51" s="33">
        <v>3291.0000000000005</v>
      </c>
      <c r="M51" s="33">
        <v>3178</v>
      </c>
      <c r="N51" s="33"/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3359.25</v>
      </c>
      <c r="D52" s="33">
        <v>3546.5</v>
      </c>
      <c r="E52" s="33">
        <v>3501.333333333333</v>
      </c>
      <c r="F52" s="33">
        <v>4061</v>
      </c>
      <c r="G52" s="33">
        <v>3879.3333333333335</v>
      </c>
      <c r="H52" s="33">
        <v>3858.5</v>
      </c>
      <c r="I52" s="33"/>
      <c r="J52" s="33">
        <v>4108</v>
      </c>
      <c r="K52" s="33">
        <v>4550.75</v>
      </c>
      <c r="L52" s="33">
        <v>4252.3333333333339</v>
      </c>
      <c r="M52" s="33">
        <v>3870</v>
      </c>
      <c r="N52" s="33"/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119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119</v>
      </c>
      <c r="E3" s="46"/>
      <c r="F3" s="46"/>
      <c r="G3" s="5"/>
      <c r="H3" s="48" t="s">
        <v>16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7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20.712121212121211</v>
      </c>
      <c r="E8" s="36">
        <v>34.901515151515156</v>
      </c>
      <c r="F8" s="36">
        <v>35.725000000000001</v>
      </c>
      <c r="G8" s="36">
        <v>43.509090909090908</v>
      </c>
      <c r="H8" s="36">
        <v>44.060606060606062</v>
      </c>
      <c r="I8" s="36">
        <v>54.424999999999997</v>
      </c>
      <c r="J8" s="36">
        <v>36.741666666666667</v>
      </c>
      <c r="L8" s="36">
        <f>AVERAGE(D8:H8)</f>
        <v>35.781666666666666</v>
      </c>
      <c r="M8" s="36">
        <f>AVERAGE(D8:J8)</f>
        <v>38.582142857142856</v>
      </c>
      <c r="O8" s="27"/>
    </row>
    <row r="9" spans="1:15" ht="9.4" customHeight="1" x14ac:dyDescent="0.15">
      <c r="C9" s="17">
        <v>1</v>
      </c>
      <c r="D9" s="36">
        <v>13.689393939393938</v>
      </c>
      <c r="E9" s="36">
        <v>24.09090909090909</v>
      </c>
      <c r="F9" s="36">
        <v>24.925000000000001</v>
      </c>
      <c r="G9" s="36">
        <v>27.922727272727276</v>
      </c>
      <c r="H9" s="36">
        <v>27.416666666666671</v>
      </c>
      <c r="I9" s="36">
        <v>31.983333333333338</v>
      </c>
      <c r="J9" s="36">
        <v>21.941666666666666</v>
      </c>
      <c r="L9" s="36">
        <f t="shared" ref="L9:L31" si="0">AVERAGE(D9:H9)</f>
        <v>23.608939393939394</v>
      </c>
      <c r="M9" s="36">
        <f t="shared" ref="M9:M31" si="1">AVERAGE(D9:J9)</f>
        <v>24.567099567099568</v>
      </c>
      <c r="O9" s="27"/>
    </row>
    <row r="10" spans="1:15" ht="9.4" customHeight="1" x14ac:dyDescent="0.15">
      <c r="C10" s="17">
        <v>2</v>
      </c>
      <c r="D10" s="36">
        <v>12.287878787878789</v>
      </c>
      <c r="E10" s="36">
        <v>22.63636363636364</v>
      </c>
      <c r="F10" s="36">
        <v>21.625</v>
      </c>
      <c r="G10" s="36">
        <v>23.431818181818183</v>
      </c>
      <c r="H10" s="36">
        <v>25.946969696969692</v>
      </c>
      <c r="I10" s="36">
        <v>25.866666666666664</v>
      </c>
      <c r="J10" s="36">
        <v>14.633333333333331</v>
      </c>
      <c r="L10" s="36">
        <f t="shared" si="0"/>
        <v>21.185606060606059</v>
      </c>
      <c r="M10" s="36">
        <f t="shared" si="1"/>
        <v>20.918290043290039</v>
      </c>
      <c r="O10" s="27"/>
    </row>
    <row r="11" spans="1:15" ht="9.4" customHeight="1" x14ac:dyDescent="0.15">
      <c r="C11" s="17">
        <v>3</v>
      </c>
      <c r="D11" s="36">
        <v>22.075757575757578</v>
      </c>
      <c r="E11" s="36">
        <v>29.015151515151516</v>
      </c>
      <c r="F11" s="36">
        <v>29.25</v>
      </c>
      <c r="G11" s="36">
        <v>31.968181818181815</v>
      </c>
      <c r="H11" s="36">
        <v>32.833333333333329</v>
      </c>
      <c r="I11" s="36">
        <v>24.766666666666669</v>
      </c>
      <c r="J11" s="36">
        <v>13.633333333333335</v>
      </c>
      <c r="L11" s="36">
        <f t="shared" si="0"/>
        <v>29.028484848484844</v>
      </c>
      <c r="M11" s="36">
        <f t="shared" si="1"/>
        <v>26.220346320346319</v>
      </c>
      <c r="O11" s="27"/>
    </row>
    <row r="12" spans="1:15" ht="9.4" customHeight="1" x14ac:dyDescent="0.15">
      <c r="C12" s="17">
        <v>4</v>
      </c>
      <c r="D12" s="36">
        <v>31.454545454545453</v>
      </c>
      <c r="E12" s="36">
        <v>37.499999999999993</v>
      </c>
      <c r="F12" s="36">
        <v>38.18333333333333</v>
      </c>
      <c r="G12" s="36">
        <v>41.421212121212115</v>
      </c>
      <c r="H12" s="36">
        <v>41.969696969696969</v>
      </c>
      <c r="I12" s="36">
        <v>26.833333333333336</v>
      </c>
      <c r="J12" s="36">
        <v>13.3</v>
      </c>
      <c r="L12" s="36">
        <f t="shared" si="0"/>
        <v>38.105757575757572</v>
      </c>
      <c r="M12" s="36">
        <f t="shared" si="1"/>
        <v>32.951731601731602</v>
      </c>
    </row>
    <row r="13" spans="1:15" ht="9.4" customHeight="1" x14ac:dyDescent="0.15">
      <c r="C13" s="17">
        <v>5</v>
      </c>
      <c r="D13" s="36">
        <v>86</v>
      </c>
      <c r="E13" s="36">
        <v>88.242424242424235</v>
      </c>
      <c r="F13" s="36">
        <v>86.558333333333337</v>
      </c>
      <c r="G13" s="36">
        <v>90.856060606060609</v>
      </c>
      <c r="H13" s="36">
        <v>86.916666666666671</v>
      </c>
      <c r="I13" s="36">
        <v>40.841666666666661</v>
      </c>
      <c r="J13" s="36">
        <v>21.758333333333333</v>
      </c>
      <c r="L13" s="36">
        <f t="shared" si="0"/>
        <v>87.714696969696973</v>
      </c>
      <c r="M13" s="36">
        <f t="shared" si="1"/>
        <v>71.596212121212119</v>
      </c>
    </row>
    <row r="14" spans="1:15" ht="9.4" customHeight="1" x14ac:dyDescent="0.15">
      <c r="C14" s="17">
        <v>6</v>
      </c>
      <c r="D14" s="36">
        <v>241.06818181818181</v>
      </c>
      <c r="E14" s="36">
        <v>255.85606060606059</v>
      </c>
      <c r="F14" s="36">
        <v>260.84166666666664</v>
      </c>
      <c r="G14" s="36">
        <v>257.38939393939398</v>
      </c>
      <c r="H14" s="36">
        <v>247.55303030303028</v>
      </c>
      <c r="I14" s="36">
        <v>100.95833333333334</v>
      </c>
      <c r="J14" s="36">
        <v>49.941666666666663</v>
      </c>
      <c r="L14" s="36">
        <f t="shared" si="0"/>
        <v>252.54166666666666</v>
      </c>
      <c r="M14" s="36">
        <f t="shared" si="1"/>
        <v>201.94404761904758</v>
      </c>
    </row>
    <row r="15" spans="1:15" ht="9.4" customHeight="1" x14ac:dyDescent="0.15">
      <c r="C15" s="17">
        <v>7</v>
      </c>
      <c r="D15" s="36">
        <v>311.93939393939394</v>
      </c>
      <c r="E15" s="36">
        <v>315.54545454545456</v>
      </c>
      <c r="F15" s="36">
        <v>322.79166666666669</v>
      </c>
      <c r="G15" s="36">
        <v>301.17424242424244</v>
      </c>
      <c r="H15" s="36">
        <v>299.5</v>
      </c>
      <c r="I15" s="36">
        <v>117.76666666666668</v>
      </c>
      <c r="J15" s="36">
        <v>61.933333333333337</v>
      </c>
      <c r="L15" s="36">
        <f t="shared" si="0"/>
        <v>310.19015151515157</v>
      </c>
      <c r="M15" s="36">
        <f t="shared" si="1"/>
        <v>247.23582251082254</v>
      </c>
    </row>
    <row r="16" spans="1:15" ht="9.4" customHeight="1" x14ac:dyDescent="0.15">
      <c r="C16" s="17">
        <v>8</v>
      </c>
      <c r="D16" s="36">
        <v>290.7348484848485</v>
      </c>
      <c r="E16" s="36">
        <v>300.40151515151513</v>
      </c>
      <c r="F16" s="36">
        <v>310.52499999999998</v>
      </c>
      <c r="G16" s="36">
        <v>298.42121212121214</v>
      </c>
      <c r="H16" s="36">
        <v>297.08333333333337</v>
      </c>
      <c r="I16" s="36">
        <v>165.24166666666667</v>
      </c>
      <c r="J16" s="36">
        <v>87.891666666666666</v>
      </c>
      <c r="L16" s="36">
        <f t="shared" si="0"/>
        <v>299.43318181818188</v>
      </c>
      <c r="M16" s="36">
        <f t="shared" si="1"/>
        <v>250.04274891774895</v>
      </c>
    </row>
    <row r="17" spans="3:13" ht="9.4" customHeight="1" x14ac:dyDescent="0.15">
      <c r="C17" s="17">
        <v>9</v>
      </c>
      <c r="D17" s="36">
        <v>254.57575757575759</v>
      </c>
      <c r="E17" s="36">
        <v>250.56060606060609</v>
      </c>
      <c r="F17" s="36">
        <v>250.57499999999999</v>
      </c>
      <c r="G17" s="36">
        <v>273.50757575757575</v>
      </c>
      <c r="H17" s="36">
        <v>265.93939393939394</v>
      </c>
      <c r="I17" s="36">
        <v>219.47499999999999</v>
      </c>
      <c r="J17" s="36">
        <v>129.14166666666668</v>
      </c>
      <c r="L17" s="36">
        <f t="shared" si="0"/>
        <v>259.03166666666664</v>
      </c>
      <c r="M17" s="36">
        <f t="shared" si="1"/>
        <v>234.82499999999999</v>
      </c>
    </row>
    <row r="18" spans="3:13" ht="9.4" customHeight="1" x14ac:dyDescent="0.15">
      <c r="C18" s="17">
        <v>10</v>
      </c>
      <c r="D18" s="36">
        <v>248.49242424242422</v>
      </c>
      <c r="E18" s="36">
        <v>256.81060606060606</v>
      </c>
      <c r="F18" s="36">
        <v>256.8</v>
      </c>
      <c r="G18" s="36">
        <v>277.24999999999994</v>
      </c>
      <c r="H18" s="36">
        <v>271.63636363636357</v>
      </c>
      <c r="I18" s="36">
        <v>277.05833333333334</v>
      </c>
      <c r="J18" s="36">
        <v>212.30833333333331</v>
      </c>
      <c r="L18" s="36">
        <f t="shared" si="0"/>
        <v>262.19787878787872</v>
      </c>
      <c r="M18" s="36">
        <f t="shared" si="1"/>
        <v>257.19372294372295</v>
      </c>
    </row>
    <row r="19" spans="3:13" ht="9.4" customHeight="1" x14ac:dyDescent="0.15">
      <c r="C19" s="17">
        <v>11</v>
      </c>
      <c r="D19" s="36">
        <v>268.86363636363637</v>
      </c>
      <c r="E19" s="36">
        <v>275.469696969697</v>
      </c>
      <c r="F19" s="36">
        <v>271.26666666666671</v>
      </c>
      <c r="G19" s="36">
        <v>295.52575757575755</v>
      </c>
      <c r="H19" s="36">
        <v>310.28030303030306</v>
      </c>
      <c r="I19" s="36">
        <v>315.23333333333335</v>
      </c>
      <c r="J19" s="36">
        <v>259.35000000000002</v>
      </c>
      <c r="L19" s="36">
        <f t="shared" si="0"/>
        <v>284.28121212121215</v>
      </c>
      <c r="M19" s="36">
        <f t="shared" si="1"/>
        <v>285.14134199134202</v>
      </c>
    </row>
    <row r="20" spans="3:13" ht="9.4" customHeight="1" x14ac:dyDescent="0.15">
      <c r="C20" s="17">
        <v>12</v>
      </c>
      <c r="D20" s="36">
        <v>287.72727272727275</v>
      </c>
      <c r="E20" s="36">
        <v>303.38636363636368</v>
      </c>
      <c r="F20" s="36">
        <v>311.76666666666665</v>
      </c>
      <c r="G20" s="36">
        <v>306.88484848484853</v>
      </c>
      <c r="H20" s="36">
        <v>366.46212121212125</v>
      </c>
      <c r="I20" s="36">
        <v>339.72500000000002</v>
      </c>
      <c r="J20" s="36">
        <v>293.72499999999997</v>
      </c>
      <c r="L20" s="36">
        <f t="shared" si="0"/>
        <v>315.24545454545461</v>
      </c>
      <c r="M20" s="36">
        <f t="shared" si="1"/>
        <v>315.66818181818184</v>
      </c>
    </row>
    <row r="21" spans="3:13" ht="9.4" customHeight="1" x14ac:dyDescent="0.15">
      <c r="C21" s="17">
        <v>13</v>
      </c>
      <c r="D21" s="36">
        <v>293.96969696969694</v>
      </c>
      <c r="E21" s="36">
        <v>306.5151515151515</v>
      </c>
      <c r="F21" s="36">
        <v>309.26666666666665</v>
      </c>
      <c r="G21" s="36">
        <v>311.14393939393943</v>
      </c>
      <c r="H21" s="36">
        <v>356.28030303030306</v>
      </c>
      <c r="I21" s="36">
        <v>305.7166666666667</v>
      </c>
      <c r="J21" s="36">
        <v>295.69166666666672</v>
      </c>
      <c r="L21" s="36">
        <f t="shared" si="0"/>
        <v>315.43515151515152</v>
      </c>
      <c r="M21" s="36">
        <f t="shared" si="1"/>
        <v>311.22629870129873</v>
      </c>
    </row>
    <row r="22" spans="3:13" ht="9.4" customHeight="1" x14ac:dyDescent="0.15">
      <c r="C22" s="17">
        <v>14</v>
      </c>
      <c r="D22" s="36">
        <v>357.31060606060606</v>
      </c>
      <c r="E22" s="36">
        <v>349.87878787878788</v>
      </c>
      <c r="F22" s="36">
        <v>354.62499999999994</v>
      </c>
      <c r="G22" s="36">
        <v>366.82575757575762</v>
      </c>
      <c r="H22" s="36">
        <v>434.22727272727275</v>
      </c>
      <c r="I22" s="36">
        <v>290.39999999999998</v>
      </c>
      <c r="J22" s="36">
        <v>278.33333333333337</v>
      </c>
      <c r="L22" s="36">
        <f t="shared" si="0"/>
        <v>372.57348484848484</v>
      </c>
      <c r="M22" s="36">
        <f t="shared" si="1"/>
        <v>347.37153679653682</v>
      </c>
    </row>
    <row r="23" spans="3:13" ht="9.4" customHeight="1" x14ac:dyDescent="0.15">
      <c r="C23" s="17">
        <v>15</v>
      </c>
      <c r="D23" s="36">
        <v>415.37121212121218</v>
      </c>
      <c r="E23" s="36">
        <v>418.81818181818181</v>
      </c>
      <c r="F23" s="36">
        <v>443.33333333333337</v>
      </c>
      <c r="G23" s="36">
        <v>427.61060606060613</v>
      </c>
      <c r="H23" s="36">
        <v>533.68181818181813</v>
      </c>
      <c r="I23" s="36">
        <v>275.75</v>
      </c>
      <c r="J23" s="36">
        <v>269.56666666666666</v>
      </c>
      <c r="L23" s="36">
        <f t="shared" si="0"/>
        <v>447.76303030303035</v>
      </c>
      <c r="M23" s="36">
        <f t="shared" si="1"/>
        <v>397.73311688311691</v>
      </c>
    </row>
    <row r="24" spans="3:13" ht="9.4" customHeight="1" x14ac:dyDescent="0.15">
      <c r="C24" s="17">
        <v>16</v>
      </c>
      <c r="D24" s="36">
        <v>644.53030303030312</v>
      </c>
      <c r="E24" s="36">
        <v>671.18181818181813</v>
      </c>
      <c r="F24" s="36">
        <v>675.79166666666663</v>
      </c>
      <c r="G24" s="36">
        <v>658.35</v>
      </c>
      <c r="H24" s="36">
        <v>608.2651515151515</v>
      </c>
      <c r="I24" s="36">
        <v>275.01666666666665</v>
      </c>
      <c r="J24" s="36">
        <v>247.00833333333335</v>
      </c>
      <c r="L24" s="36">
        <f t="shared" si="0"/>
        <v>651.62378787878788</v>
      </c>
      <c r="M24" s="36">
        <f t="shared" si="1"/>
        <v>540.02056277056272</v>
      </c>
    </row>
    <row r="25" spans="3:13" ht="9.4" customHeight="1" x14ac:dyDescent="0.15">
      <c r="C25" s="17">
        <v>17</v>
      </c>
      <c r="D25" s="36">
        <v>672.7651515151515</v>
      </c>
      <c r="E25" s="36">
        <v>716.7954545454545</v>
      </c>
      <c r="F25" s="36">
        <v>711.6</v>
      </c>
      <c r="G25" s="36">
        <v>689.94090909090903</v>
      </c>
      <c r="H25" s="36">
        <v>541.65151515151513</v>
      </c>
      <c r="I25" s="36">
        <v>301.33333333333331</v>
      </c>
      <c r="J25" s="36">
        <v>224</v>
      </c>
      <c r="L25" s="36">
        <f t="shared" si="0"/>
        <v>666.55060606060601</v>
      </c>
      <c r="M25" s="36">
        <f t="shared" si="1"/>
        <v>551.15519480519481</v>
      </c>
    </row>
    <row r="26" spans="3:13" ht="9.4" customHeight="1" x14ac:dyDescent="0.15">
      <c r="C26" s="17">
        <v>18</v>
      </c>
      <c r="D26" s="36">
        <v>411.91666666666674</v>
      </c>
      <c r="E26" s="36">
        <v>480.65909090909093</v>
      </c>
      <c r="F26" s="36">
        <v>486.30833333333328</v>
      </c>
      <c r="G26" s="36">
        <v>463.31060606060601</v>
      </c>
      <c r="H26" s="36">
        <v>361.24242424242419</v>
      </c>
      <c r="I26" s="36">
        <v>243.48333333333335</v>
      </c>
      <c r="J26" s="36">
        <v>199.03333333333333</v>
      </c>
      <c r="L26" s="36">
        <f t="shared" si="0"/>
        <v>440.68742424242419</v>
      </c>
      <c r="M26" s="36">
        <f t="shared" si="1"/>
        <v>377.99339826839821</v>
      </c>
    </row>
    <row r="27" spans="3:13" ht="9.4" customHeight="1" x14ac:dyDescent="0.15">
      <c r="C27" s="17">
        <v>19</v>
      </c>
      <c r="D27" s="36">
        <v>232.30303030303028</v>
      </c>
      <c r="E27" s="36">
        <v>257.78030303030306</v>
      </c>
      <c r="F27" s="36">
        <v>254.0333333333333</v>
      </c>
      <c r="G27" s="36">
        <v>261.45757575757574</v>
      </c>
      <c r="H27" s="36">
        <v>241.93939393939397</v>
      </c>
      <c r="I27" s="36">
        <v>179.23333333333335</v>
      </c>
      <c r="J27" s="36">
        <v>141.28333333333333</v>
      </c>
      <c r="L27" s="36">
        <f t="shared" si="0"/>
        <v>249.50272727272727</v>
      </c>
      <c r="M27" s="36">
        <f t="shared" si="1"/>
        <v>224.00432900432901</v>
      </c>
    </row>
    <row r="28" spans="3:13" ht="9.4" customHeight="1" x14ac:dyDescent="0.15">
      <c r="C28" s="17">
        <v>20</v>
      </c>
      <c r="D28" s="36">
        <v>145.11363636363635</v>
      </c>
      <c r="E28" s="36">
        <v>157.56060606060606</v>
      </c>
      <c r="F28" s="36">
        <v>161.46666666666664</v>
      </c>
      <c r="G28" s="36">
        <v>181.08787878787876</v>
      </c>
      <c r="H28" s="36">
        <v>169.87878787878788</v>
      </c>
      <c r="I28" s="36">
        <v>124.03333333333333</v>
      </c>
      <c r="J28" s="36">
        <v>99.541666666666671</v>
      </c>
      <c r="L28" s="36">
        <f t="shared" si="0"/>
        <v>163.02151515151513</v>
      </c>
      <c r="M28" s="36">
        <f t="shared" si="1"/>
        <v>148.3832251082251</v>
      </c>
    </row>
    <row r="29" spans="3:13" ht="9.4" customHeight="1" x14ac:dyDescent="0.15">
      <c r="C29" s="17">
        <v>21</v>
      </c>
      <c r="D29" s="36">
        <v>118.71969696969695</v>
      </c>
      <c r="E29" s="36">
        <v>126.12878787878789</v>
      </c>
      <c r="F29" s="36">
        <v>138</v>
      </c>
      <c r="G29" s="36">
        <v>154.04090909090908</v>
      </c>
      <c r="H29" s="36">
        <v>145.56818181818181</v>
      </c>
      <c r="I29" s="36">
        <v>105.28333333333335</v>
      </c>
      <c r="J29" s="36">
        <v>68.099999999999994</v>
      </c>
      <c r="L29" s="36">
        <f t="shared" si="0"/>
        <v>136.49151515151516</v>
      </c>
      <c r="M29" s="36">
        <f t="shared" si="1"/>
        <v>122.26298701298701</v>
      </c>
    </row>
    <row r="30" spans="3:13" ht="9.4" customHeight="1" x14ac:dyDescent="0.15">
      <c r="C30" s="17">
        <v>22</v>
      </c>
      <c r="D30" s="36">
        <v>104.87878787878786</v>
      </c>
      <c r="E30" s="36">
        <v>118.03030303030305</v>
      </c>
      <c r="F30" s="36">
        <v>132.48333333333332</v>
      </c>
      <c r="G30" s="36">
        <v>165.96060606060607</v>
      </c>
      <c r="H30" s="36">
        <v>143.56818181818181</v>
      </c>
      <c r="I30" s="36">
        <v>82.76666666666668</v>
      </c>
      <c r="J30" s="36">
        <v>51.966666666666661</v>
      </c>
      <c r="L30" s="36">
        <f t="shared" si="0"/>
        <v>132.98424242424244</v>
      </c>
      <c r="M30" s="36">
        <f t="shared" si="1"/>
        <v>114.23636363636365</v>
      </c>
    </row>
    <row r="31" spans="3:13" ht="9.4" customHeight="1" x14ac:dyDescent="0.15">
      <c r="C31" s="17">
        <v>23</v>
      </c>
      <c r="D31" s="36">
        <v>56.424242424242429</v>
      </c>
      <c r="E31" s="36">
        <v>63.098484848484844</v>
      </c>
      <c r="F31" s="36">
        <v>74.025000000000006</v>
      </c>
      <c r="G31" s="36">
        <v>72.330303030303028</v>
      </c>
      <c r="H31" s="36">
        <v>96.462121212121204</v>
      </c>
      <c r="I31" s="36">
        <v>65.066666666666677</v>
      </c>
      <c r="J31" s="36">
        <v>30.233333333333331</v>
      </c>
      <c r="L31" s="36">
        <f t="shared" si="0"/>
        <v>72.468030303030304</v>
      </c>
      <c r="M31" s="36">
        <f t="shared" si="1"/>
        <v>65.377164502164504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4458.19696969697</v>
      </c>
      <c r="E33" s="36">
        <f t="shared" ref="E33:J33" si="2">SUM(E15:E26)</f>
        <v>4646.022727272727</v>
      </c>
      <c r="F33" s="36">
        <f t="shared" si="2"/>
        <v>4704.6499999999996</v>
      </c>
      <c r="G33" s="36">
        <f t="shared" si="2"/>
        <v>4669.9454545454546</v>
      </c>
      <c r="H33" s="36">
        <f t="shared" si="2"/>
        <v>4646.25</v>
      </c>
      <c r="I33" s="36">
        <f t="shared" si="2"/>
        <v>3126.2</v>
      </c>
      <c r="J33" s="36">
        <f t="shared" si="2"/>
        <v>2557.9833333333331</v>
      </c>
      <c r="L33" s="36">
        <f>SUM(L15:L26)</f>
        <v>4625.013030303031</v>
      </c>
      <c r="M33" s="36">
        <f>SUM(M15:M26)</f>
        <v>4115.6069264069265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857.25000000000011</v>
      </c>
      <c r="E34" s="36">
        <f t="shared" ref="E34:J34" si="3">SUM(E15:E17)</f>
        <v>866.50757575757586</v>
      </c>
      <c r="F34" s="36">
        <f t="shared" si="3"/>
        <v>883.89166666666665</v>
      </c>
      <c r="G34" s="36">
        <f t="shared" si="3"/>
        <v>873.10303030303032</v>
      </c>
      <c r="H34" s="36">
        <f t="shared" si="3"/>
        <v>862.52272727272725</v>
      </c>
      <c r="I34" s="36">
        <f t="shared" si="3"/>
        <v>502.48333333333335</v>
      </c>
      <c r="J34" s="36">
        <f t="shared" si="3"/>
        <v>278.9666666666667</v>
      </c>
      <c r="L34" s="36">
        <f>SUM(L15:L17)</f>
        <v>868.65500000000009</v>
      </c>
      <c r="M34" s="36">
        <f>SUM(M15:M17)</f>
        <v>732.10357142857151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1871.7348484848485</v>
      </c>
      <c r="E35" s="36">
        <f t="shared" ref="E35:J35" si="4">SUM(E18:E23)</f>
        <v>1910.8787878787878</v>
      </c>
      <c r="F35" s="36">
        <f t="shared" si="4"/>
        <v>1947.0583333333334</v>
      </c>
      <c r="G35" s="36">
        <f t="shared" si="4"/>
        <v>1985.2409090909096</v>
      </c>
      <c r="H35" s="36">
        <f t="shared" si="4"/>
        <v>2272.568181818182</v>
      </c>
      <c r="I35" s="36">
        <f t="shared" si="4"/>
        <v>1803.8833333333337</v>
      </c>
      <c r="J35" s="36">
        <f t="shared" si="4"/>
        <v>1608.9749999999999</v>
      </c>
      <c r="L35" s="36">
        <f>SUM(L18:L23)</f>
        <v>1997.4962121212122</v>
      </c>
      <c r="M35" s="36">
        <f>SUM(M18:M23)</f>
        <v>1914.3341991341995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1729.2121212121212</v>
      </c>
      <c r="E36" s="36">
        <f t="shared" ref="E36:J36" si="5">SUM(E24:E26)</f>
        <v>1868.6363636363635</v>
      </c>
      <c r="F36" s="36">
        <f t="shared" si="5"/>
        <v>1873.6999999999998</v>
      </c>
      <c r="G36" s="36">
        <f t="shared" si="5"/>
        <v>1811.6015151515151</v>
      </c>
      <c r="H36" s="36">
        <f t="shared" si="5"/>
        <v>1511.1590909090908</v>
      </c>
      <c r="I36" s="36">
        <f t="shared" si="5"/>
        <v>819.83333333333326</v>
      </c>
      <c r="J36" s="36">
        <f t="shared" si="5"/>
        <v>670.04166666666663</v>
      </c>
      <c r="L36" s="36">
        <f>SUM(L24:L26)</f>
        <v>1758.8618181818181</v>
      </c>
      <c r="M36" s="36">
        <f>SUM(M24:M26)</f>
        <v>1469.1691558441557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5542.924242424242</v>
      </c>
      <c r="E37" s="36">
        <f t="shared" ref="E37:J37" si="6">SUM(E8:E31)</f>
        <v>5860.863636363636</v>
      </c>
      <c r="F37" s="36">
        <f t="shared" si="6"/>
        <v>5961.7666666666673</v>
      </c>
      <c r="G37" s="36">
        <f t="shared" si="6"/>
        <v>6021.3212121212118</v>
      </c>
      <c r="H37" s="36">
        <f t="shared" si="6"/>
        <v>5950.363636363636</v>
      </c>
      <c r="I37" s="36">
        <f t="shared" si="6"/>
        <v>3988.2583333333337</v>
      </c>
      <c r="J37" s="36">
        <f t="shared" si="6"/>
        <v>3121.0583333333329</v>
      </c>
      <c r="L37" s="36">
        <f>SUM(L8:L31)</f>
        <v>5867.4478787878788</v>
      </c>
      <c r="M37" s="36">
        <f>SUM(M8:M31)</f>
        <v>5206.6508658008643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4506.0166666666664</v>
      </c>
      <c r="D43" s="33">
        <v>4496.5333333333338</v>
      </c>
      <c r="E43" s="33">
        <v>4655.83</v>
      </c>
      <c r="F43" s="33">
        <v>4818.8333333333339</v>
      </c>
      <c r="G43" s="33">
        <v>4683.7333333333336</v>
      </c>
      <c r="H43" s="33">
        <v>4682.2999999999993</v>
      </c>
      <c r="I43" s="33">
        <v>4436</v>
      </c>
      <c r="J43" s="33">
        <v>4311.1000000000004</v>
      </c>
      <c r="K43" s="33">
        <v>4683.2666666666664</v>
      </c>
      <c r="L43" s="33">
        <v>4660.4000000000005</v>
      </c>
      <c r="M43" s="33">
        <v>4887.4000000000005</v>
      </c>
      <c r="N43" s="33"/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5628.6166666666668</v>
      </c>
      <c r="D44" s="33">
        <v>5610.2000000000007</v>
      </c>
      <c r="E44" s="33">
        <v>5792.123333333333</v>
      </c>
      <c r="F44" s="33">
        <v>6070.1000000000013</v>
      </c>
      <c r="G44" s="33">
        <v>5776.3333333333339</v>
      </c>
      <c r="H44" s="33">
        <v>5946.7999999999984</v>
      </c>
      <c r="I44" s="33">
        <v>5634</v>
      </c>
      <c r="J44" s="33">
        <v>5593.4666666666672</v>
      </c>
      <c r="K44" s="33">
        <v>6155.7333333333336</v>
      </c>
      <c r="L44" s="33">
        <v>6094.3000000000011</v>
      </c>
      <c r="M44" s="33">
        <v>6174.7</v>
      </c>
      <c r="N44" s="33"/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3077.5</v>
      </c>
      <c r="D47" s="33">
        <v>3029</v>
      </c>
      <c r="E47" s="33">
        <v>3031.5</v>
      </c>
      <c r="F47" s="33">
        <v>3170</v>
      </c>
      <c r="G47" s="33">
        <v>3277.666666666667</v>
      </c>
      <c r="H47" s="33">
        <v>3063.5</v>
      </c>
      <c r="I47" s="33"/>
      <c r="J47" s="33">
        <v>2901.333333333333</v>
      </c>
      <c r="K47" s="33">
        <v>3249.5</v>
      </c>
      <c r="L47" s="33">
        <v>3292</v>
      </c>
      <c r="M47" s="33">
        <v>3170</v>
      </c>
      <c r="N47" s="33"/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3826.25</v>
      </c>
      <c r="D48" s="33">
        <v>3827</v>
      </c>
      <c r="E48" s="33">
        <v>3755</v>
      </c>
      <c r="F48" s="33">
        <v>3945.5</v>
      </c>
      <c r="G48" s="33">
        <v>4106.666666666667</v>
      </c>
      <c r="H48" s="33">
        <v>4115</v>
      </c>
      <c r="I48" s="33"/>
      <c r="J48" s="33">
        <v>3827.333333333333</v>
      </c>
      <c r="K48" s="33">
        <v>4210.5</v>
      </c>
      <c r="L48" s="33">
        <v>4258.3333333333339</v>
      </c>
      <c r="M48" s="33">
        <v>4011</v>
      </c>
      <c r="N48" s="33"/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2376.75</v>
      </c>
      <c r="D51" s="33">
        <v>2566.5</v>
      </c>
      <c r="E51" s="33">
        <v>2385.3333333333335</v>
      </c>
      <c r="F51" s="33">
        <v>2576</v>
      </c>
      <c r="G51" s="33">
        <v>2769.666666666667</v>
      </c>
      <c r="H51" s="33">
        <v>2605</v>
      </c>
      <c r="I51" s="33"/>
      <c r="J51" s="33">
        <v>2307</v>
      </c>
      <c r="K51" s="33">
        <v>2709.25</v>
      </c>
      <c r="L51" s="33">
        <v>2610.3333333333335</v>
      </c>
      <c r="M51" s="33">
        <v>2674</v>
      </c>
      <c r="N51" s="33"/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2889.5</v>
      </c>
      <c r="D52" s="33">
        <v>3080.5</v>
      </c>
      <c r="E52" s="33">
        <v>2907.9999999999991</v>
      </c>
      <c r="F52" s="33">
        <v>3184</v>
      </c>
      <c r="G52" s="33">
        <v>3279.666666666667</v>
      </c>
      <c r="H52" s="33">
        <v>3246.5</v>
      </c>
      <c r="I52" s="33"/>
      <c r="J52" s="33">
        <v>2865</v>
      </c>
      <c r="K52" s="33">
        <v>3279.75</v>
      </c>
      <c r="L52" s="33">
        <v>3174.6666666666665</v>
      </c>
      <c r="M52" s="33">
        <v>3303</v>
      </c>
      <c r="N52" s="33"/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119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66</v>
      </c>
      <c r="G2" s="46"/>
      <c r="H2" s="46"/>
      <c r="I2" s="46"/>
      <c r="J2" s="46"/>
      <c r="P2" s="7"/>
    </row>
    <row r="3" spans="1:27" ht="12.75" x14ac:dyDescent="0.2">
      <c r="D3" s="47" t="s">
        <v>120</v>
      </c>
      <c r="E3" s="46"/>
      <c r="F3" s="46"/>
      <c r="G3" s="5"/>
      <c r="H3" s="48" t="s">
        <v>18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12"/>
      <c r="P5" s="13" t="s">
        <v>68</v>
      </c>
      <c r="Q5" s="13" t="s">
        <v>69</v>
      </c>
      <c r="R5" s="13" t="s">
        <v>70</v>
      </c>
      <c r="S5" s="13" t="s">
        <v>71</v>
      </c>
      <c r="T5" s="13" t="s">
        <v>72</v>
      </c>
      <c r="U5" s="13" t="s">
        <v>73</v>
      </c>
      <c r="V5" s="13" t="s">
        <v>74</v>
      </c>
      <c r="W5" s="12"/>
      <c r="X5" s="12"/>
      <c r="Y5" s="12"/>
      <c r="Z5" s="12"/>
      <c r="AA5" s="12"/>
    </row>
    <row r="6" spans="1:27" ht="9.4" customHeight="1" x14ac:dyDescent="0.15">
      <c r="C6" s="8"/>
      <c r="D6" s="8"/>
      <c r="E6" s="8"/>
      <c r="F6" s="8"/>
      <c r="G6" s="8"/>
      <c r="H6" s="8"/>
      <c r="O6" s="14" t="s">
        <v>75</v>
      </c>
      <c r="P6" s="15">
        <v>16710.076388888887</v>
      </c>
      <c r="Q6" s="15">
        <v>17220.916666666668</v>
      </c>
      <c r="R6" s="15">
        <v>17543.118055555555</v>
      </c>
      <c r="S6" s="15">
        <v>17689.611111111109</v>
      </c>
      <c r="T6" s="15">
        <v>17755.513888888891</v>
      </c>
      <c r="U6" s="15">
        <v>13096.611111111113</v>
      </c>
      <c r="V6" s="15">
        <v>10741.638888888889</v>
      </c>
      <c r="W6" s="12"/>
      <c r="X6" s="12"/>
      <c r="Y6" s="12"/>
      <c r="Z6" s="12"/>
      <c r="AA6" s="12"/>
    </row>
    <row r="7" spans="1:27" ht="9.4" customHeight="1" x14ac:dyDescent="0.15"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O7" s="14" t="s">
        <v>76</v>
      </c>
      <c r="P7" s="15">
        <v>15956.527777777777</v>
      </c>
      <c r="Q7" s="15">
        <v>16407.326388888887</v>
      </c>
      <c r="R7" s="15">
        <v>16717.541666666664</v>
      </c>
      <c r="S7" s="15">
        <v>16839.933333333334</v>
      </c>
      <c r="T7" s="15">
        <v>17007.9375</v>
      </c>
      <c r="U7" s="15">
        <v>12421.756944444443</v>
      </c>
      <c r="V7" s="15">
        <v>10039.243055555555</v>
      </c>
      <c r="W7" s="12"/>
      <c r="X7" s="12"/>
      <c r="Y7" s="12"/>
      <c r="Z7" s="12"/>
      <c r="AA7" s="12"/>
    </row>
    <row r="8" spans="1:27" ht="9.4" customHeight="1" x14ac:dyDescent="0.15">
      <c r="C8" s="17"/>
      <c r="O8" s="14" t="s">
        <v>77</v>
      </c>
      <c r="P8" s="15">
        <f>SUM(P6:P7)</f>
        <v>32666.604166666664</v>
      </c>
      <c r="Q8" s="15">
        <f t="shared" ref="Q8:V8" si="0">SUM(Q6:Q7)</f>
        <v>33628.243055555555</v>
      </c>
      <c r="R8" s="15">
        <f t="shared" si="0"/>
        <v>34260.659722222219</v>
      </c>
      <c r="S8" s="15">
        <f t="shared" si="0"/>
        <v>34529.544444444444</v>
      </c>
      <c r="T8" s="15">
        <f t="shared" si="0"/>
        <v>34763.451388888891</v>
      </c>
      <c r="U8" s="15">
        <f t="shared" si="0"/>
        <v>25518.368055555555</v>
      </c>
      <c r="V8" s="15">
        <f t="shared" si="0"/>
        <v>20780.881944444445</v>
      </c>
      <c r="W8" s="12"/>
      <c r="X8" s="12"/>
      <c r="Y8" s="12"/>
      <c r="Z8" s="12"/>
      <c r="AA8" s="12"/>
    </row>
    <row r="9" spans="1:27" ht="9.4" customHeight="1" x14ac:dyDescent="0.15">
      <c r="C9" s="17"/>
      <c r="O9" s="18"/>
      <c r="P9" s="13" t="s">
        <v>78</v>
      </c>
      <c r="Q9" s="13" t="s">
        <v>79</v>
      </c>
      <c r="R9" s="13" t="s">
        <v>80</v>
      </c>
      <c r="S9" s="13" t="s">
        <v>81</v>
      </c>
      <c r="T9" s="13" t="s">
        <v>82</v>
      </c>
      <c r="U9" s="13" t="s">
        <v>83</v>
      </c>
      <c r="V9" s="13" t="s">
        <v>84</v>
      </c>
      <c r="W9" s="13" t="s">
        <v>85</v>
      </c>
      <c r="X9" s="13" t="s">
        <v>86</v>
      </c>
      <c r="Y9" s="13" t="s">
        <v>87</v>
      </c>
      <c r="Z9" s="13" t="s">
        <v>88</v>
      </c>
      <c r="AA9" s="13" t="s">
        <v>89</v>
      </c>
    </row>
    <row r="10" spans="1:27" ht="9.4" customHeight="1" x14ac:dyDescent="0.15">
      <c r="C10" s="17"/>
      <c r="O10" s="14" t="s">
        <v>90</v>
      </c>
      <c r="P10" s="15">
        <v>16307</v>
      </c>
      <c r="Q10" s="15">
        <v>17203.000000000004</v>
      </c>
      <c r="R10" s="15">
        <v>16955.133333333335</v>
      </c>
      <c r="S10" s="15">
        <v>17033.066666666666</v>
      </c>
      <c r="T10" s="15">
        <v>17101.100000000002</v>
      </c>
      <c r="U10" s="15">
        <v>17125.266666666666</v>
      </c>
      <c r="V10" s="15">
        <v>16842.333333333332</v>
      </c>
      <c r="W10" s="15">
        <v>15777.716666666669</v>
      </c>
      <c r="X10" s="15">
        <v>17521.083333333332</v>
      </c>
      <c r="Y10" s="15">
        <v>18543.666666666672</v>
      </c>
      <c r="Z10" s="15">
        <v>19179.399999999994</v>
      </c>
      <c r="AA10" s="15">
        <v>19017.400000000001</v>
      </c>
    </row>
    <row r="11" spans="1:27" ht="9.4" customHeight="1" x14ac:dyDescent="0.15">
      <c r="C11" s="17"/>
      <c r="O11" s="14" t="s">
        <v>91</v>
      </c>
      <c r="P11" s="15">
        <v>15361.916666666666</v>
      </c>
      <c r="Q11" s="15">
        <v>15483.866666666665</v>
      </c>
      <c r="R11" s="15">
        <v>15383.049999999997</v>
      </c>
      <c r="S11" s="15">
        <v>16187.499999999998</v>
      </c>
      <c r="T11" s="15">
        <v>16276.8</v>
      </c>
      <c r="U11" s="15">
        <v>15761.199999999999</v>
      </c>
      <c r="V11" s="15">
        <v>15445.599999999999</v>
      </c>
      <c r="W11" s="15">
        <v>15253.873333333333</v>
      </c>
      <c r="X11" s="15">
        <v>17941.966666666667</v>
      </c>
      <c r="Y11" s="15">
        <v>18382.933333333334</v>
      </c>
      <c r="Z11" s="15">
        <v>18783</v>
      </c>
      <c r="AA11" s="15">
        <v>18768.533333333333</v>
      </c>
    </row>
    <row r="12" spans="1:27" ht="9.4" customHeight="1" x14ac:dyDescent="0.15">
      <c r="C12" s="17"/>
      <c r="O12" s="14" t="s">
        <v>92</v>
      </c>
      <c r="P12" s="15">
        <f>SUM(P10:P11)</f>
        <v>31668.916666666664</v>
      </c>
      <c r="Q12" s="15">
        <f t="shared" ref="Q12:AA12" si="1">SUM(Q10:Q11)</f>
        <v>32686.866666666669</v>
      </c>
      <c r="R12" s="15">
        <f t="shared" si="1"/>
        <v>32338.183333333334</v>
      </c>
      <c r="S12" s="15">
        <f t="shared" si="1"/>
        <v>33220.566666666666</v>
      </c>
      <c r="T12" s="15">
        <f t="shared" si="1"/>
        <v>33377.9</v>
      </c>
      <c r="U12" s="15">
        <f t="shared" si="1"/>
        <v>32886.466666666667</v>
      </c>
      <c r="V12" s="15">
        <f t="shared" si="1"/>
        <v>32287.933333333331</v>
      </c>
      <c r="W12" s="15">
        <f t="shared" si="1"/>
        <v>31031.590000000004</v>
      </c>
      <c r="X12" s="15">
        <f t="shared" si="1"/>
        <v>35463.050000000003</v>
      </c>
      <c r="Y12" s="15">
        <f t="shared" si="1"/>
        <v>36926.600000000006</v>
      </c>
      <c r="Z12" s="15">
        <f t="shared" si="1"/>
        <v>37962.399999999994</v>
      </c>
      <c r="AA12" s="15">
        <f t="shared" si="1"/>
        <v>37785.933333333334</v>
      </c>
    </row>
    <row r="13" spans="1:27" ht="9.4" customHeight="1" x14ac:dyDescent="0.15">
      <c r="C13" s="17"/>
      <c r="O13" s="18"/>
      <c r="P13" s="18">
        <f t="shared" ref="P13:W13" si="2">Q13-1</f>
        <v>2009</v>
      </c>
      <c r="Q13" s="18">
        <f t="shared" si="2"/>
        <v>2010</v>
      </c>
      <c r="R13" s="18">
        <f t="shared" si="2"/>
        <v>2011</v>
      </c>
      <c r="S13" s="18">
        <f t="shared" si="2"/>
        <v>2012</v>
      </c>
      <c r="T13" s="18">
        <f t="shared" si="2"/>
        <v>2013</v>
      </c>
      <c r="U13" s="18">
        <f t="shared" si="2"/>
        <v>2014</v>
      </c>
      <c r="V13" s="18">
        <f t="shared" si="2"/>
        <v>2015</v>
      </c>
      <c r="W13" s="18">
        <f t="shared" si="2"/>
        <v>2016</v>
      </c>
      <c r="X13" s="18">
        <f>Y13-1</f>
        <v>2017</v>
      </c>
      <c r="Y13" s="19">
        <v>2018</v>
      </c>
      <c r="Z13" s="18"/>
      <c r="AA13" s="12"/>
    </row>
    <row r="14" spans="1:27" ht="9.4" customHeight="1" x14ac:dyDescent="0.15">
      <c r="C14" s="17"/>
      <c r="O14" s="14" t="s">
        <v>93</v>
      </c>
      <c r="P14" s="20">
        <v>16561</v>
      </c>
      <c r="Q14" s="20">
        <v>15650.949191919195</v>
      </c>
      <c r="R14" s="20">
        <v>13989.160863846517</v>
      </c>
      <c r="S14" s="20">
        <v>14659.980542399999</v>
      </c>
      <c r="T14" s="21">
        <v>14758.3478132</v>
      </c>
      <c r="U14" s="21">
        <v>15337.992211799999</v>
      </c>
      <c r="V14" s="21">
        <v>16228.476651000001</v>
      </c>
      <c r="W14" s="21">
        <v>16615.000742800003</v>
      </c>
      <c r="X14" s="21">
        <v>16479.171928800002</v>
      </c>
      <c r="Y14" s="15">
        <v>17383.847222222226</v>
      </c>
      <c r="Z14" s="12"/>
      <c r="AA14" s="12"/>
    </row>
    <row r="15" spans="1:27" ht="9.4" customHeight="1" x14ac:dyDescent="0.15">
      <c r="C15" s="17"/>
      <c r="O15" s="14" t="s">
        <v>94</v>
      </c>
      <c r="P15" s="22">
        <v>15634</v>
      </c>
      <c r="Q15" s="20">
        <v>14311.391565656564</v>
      </c>
      <c r="R15" s="21">
        <v>13635.102826383454</v>
      </c>
      <c r="S15" s="21">
        <v>14216.318318599999</v>
      </c>
      <c r="T15" s="21">
        <v>13981.053016399999</v>
      </c>
      <c r="U15" s="21">
        <v>13900.282489400004</v>
      </c>
      <c r="V15" s="21">
        <v>14485.911373999998</v>
      </c>
      <c r="W15" s="23">
        <v>14233.778268600001</v>
      </c>
      <c r="X15" s="23">
        <v>14872.201929999999</v>
      </c>
      <c r="Y15" s="15">
        <v>16585.853333333333</v>
      </c>
      <c r="Z15" s="12"/>
      <c r="AA15" s="12"/>
    </row>
    <row r="16" spans="1:27" ht="9.4" customHeight="1" x14ac:dyDescent="0.15">
      <c r="C16" s="17"/>
      <c r="O16" s="14" t="s">
        <v>95</v>
      </c>
      <c r="P16" s="12">
        <f t="shared" ref="P16:X16" si="3">SUM(P14:P15)</f>
        <v>32195</v>
      </c>
      <c r="Q16" s="12">
        <f t="shared" si="3"/>
        <v>29962.340757575759</v>
      </c>
      <c r="R16" s="15">
        <f t="shared" si="3"/>
        <v>27624.263690229971</v>
      </c>
      <c r="S16" s="15">
        <f t="shared" si="3"/>
        <v>28876.298860999996</v>
      </c>
      <c r="T16" s="15">
        <f t="shared" si="3"/>
        <v>28739.400829599999</v>
      </c>
      <c r="U16" s="15">
        <f t="shared" si="3"/>
        <v>29238.274701200004</v>
      </c>
      <c r="V16" s="15">
        <f t="shared" si="3"/>
        <v>30714.388025</v>
      </c>
      <c r="W16" s="15">
        <f t="shared" si="3"/>
        <v>30848.779011400002</v>
      </c>
      <c r="X16" s="15">
        <f t="shared" si="3"/>
        <v>31351.373858800001</v>
      </c>
      <c r="Y16" s="15">
        <f>SUM(Y14:Y15)</f>
        <v>33969.700555555559</v>
      </c>
      <c r="Z16" s="12"/>
      <c r="AA16" s="12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16"/>
    </row>
    <row r="34" spans="2:20" ht="9.4" customHeight="1" x14ac:dyDescent="0.15">
      <c r="C34" s="16"/>
    </row>
    <row r="35" spans="2:20" ht="9.4" customHeight="1" x14ac:dyDescent="0.15">
      <c r="C35" s="16"/>
    </row>
    <row r="36" spans="2:20" ht="9.4" customHeight="1" x14ac:dyDescent="0.15">
      <c r="C36" s="16"/>
      <c r="T36" s="9"/>
    </row>
    <row r="37" spans="2:20" ht="9.4" customHeight="1" x14ac:dyDescent="0.15">
      <c r="C37" s="16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16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1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16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16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16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3" t="s">
        <v>19</v>
      </c>
      <c r="I83" s="33" t="s">
        <v>20</v>
      </c>
      <c r="K83" s="32" t="s">
        <v>96</v>
      </c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158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120</v>
      </c>
      <c r="E3" s="46"/>
      <c r="F3" s="46"/>
      <c r="G3" s="5"/>
      <c r="H3" s="48" t="s">
        <v>18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19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155.0902777777778</v>
      </c>
      <c r="E8" s="36">
        <v>144.34722222222223</v>
      </c>
      <c r="F8" s="36">
        <v>164.99305555555557</v>
      </c>
      <c r="G8" s="36">
        <v>166.28750000000002</v>
      </c>
      <c r="H8" s="36">
        <v>187.06249999999997</v>
      </c>
      <c r="I8" s="36">
        <v>295.18055555555554</v>
      </c>
      <c r="J8" s="36">
        <v>327.44444444444451</v>
      </c>
      <c r="L8" s="36">
        <f>AVERAGE(D8:H8)</f>
        <v>163.55611111111111</v>
      </c>
      <c r="M8" s="36">
        <f>AVERAGE(D8:J8)</f>
        <v>205.77222222222227</v>
      </c>
      <c r="O8" s="27"/>
    </row>
    <row r="9" spans="1:15" ht="9.4" customHeight="1" x14ac:dyDescent="0.15">
      <c r="C9" s="17">
        <v>1</v>
      </c>
      <c r="D9" s="36">
        <v>88.979166666666671</v>
      </c>
      <c r="E9" s="36">
        <v>89.229166666666671</v>
      </c>
      <c r="F9" s="36">
        <v>92.05416666666666</v>
      </c>
      <c r="G9" s="36">
        <v>92.579166666666666</v>
      </c>
      <c r="H9" s="36">
        <v>112.16250000000001</v>
      </c>
      <c r="I9" s="36">
        <v>208.79166666666666</v>
      </c>
      <c r="J9" s="36">
        <v>231.27777777777774</v>
      </c>
      <c r="L9" s="36">
        <f t="shared" ref="L9:L31" si="0">AVERAGE(D9:H9)</f>
        <v>95.000833333333333</v>
      </c>
      <c r="M9" s="36">
        <f t="shared" ref="M9:M31" si="1">AVERAGE(D9:J9)</f>
        <v>130.72480158730158</v>
      </c>
      <c r="O9" s="27"/>
    </row>
    <row r="10" spans="1:15" ht="9.4" customHeight="1" x14ac:dyDescent="0.15">
      <c r="C10" s="17">
        <v>2</v>
      </c>
      <c r="D10" s="36">
        <v>64.916666666666671</v>
      </c>
      <c r="E10" s="36">
        <v>67.305555555555557</v>
      </c>
      <c r="F10" s="36">
        <v>68.266666666666666</v>
      </c>
      <c r="G10" s="36">
        <v>70.3</v>
      </c>
      <c r="H10" s="36">
        <v>85.236111111111114</v>
      </c>
      <c r="I10" s="36">
        <v>146.49305555555554</v>
      </c>
      <c r="J10" s="36">
        <v>169.7777777777778</v>
      </c>
      <c r="L10" s="36">
        <f t="shared" si="0"/>
        <v>71.204999999999998</v>
      </c>
      <c r="M10" s="36">
        <f t="shared" si="1"/>
        <v>96.042261904761901</v>
      </c>
      <c r="O10" s="27"/>
    </row>
    <row r="11" spans="1:15" ht="9.4" customHeight="1" x14ac:dyDescent="0.15">
      <c r="C11" s="17">
        <v>3</v>
      </c>
      <c r="D11" s="36">
        <v>52.68055555555555</v>
      </c>
      <c r="E11" s="36">
        <v>56.041666666666664</v>
      </c>
      <c r="F11" s="36">
        <v>63.080555555555549</v>
      </c>
      <c r="G11" s="36">
        <v>65.158333333333331</v>
      </c>
      <c r="H11" s="36">
        <v>70.958333333333329</v>
      </c>
      <c r="I11" s="36">
        <v>116.08333333333333</v>
      </c>
      <c r="J11" s="36">
        <v>132.42361111111111</v>
      </c>
      <c r="L11" s="36">
        <f t="shared" si="0"/>
        <v>61.583888888888886</v>
      </c>
      <c r="M11" s="36">
        <f t="shared" si="1"/>
        <v>79.489484126984124</v>
      </c>
      <c r="O11" s="27"/>
    </row>
    <row r="12" spans="1:15" ht="9.4" customHeight="1" x14ac:dyDescent="0.15">
      <c r="C12" s="17">
        <v>4</v>
      </c>
      <c r="D12" s="36">
        <v>68.270833333333343</v>
      </c>
      <c r="E12" s="36">
        <v>75.7638888888889</v>
      </c>
      <c r="F12" s="36">
        <v>80.191666666666663</v>
      </c>
      <c r="G12" s="36">
        <v>74.558333333333337</v>
      </c>
      <c r="H12" s="36">
        <v>85.0138888888889</v>
      </c>
      <c r="I12" s="36">
        <v>103.28472222222221</v>
      </c>
      <c r="J12" s="36">
        <v>105.63194444444446</v>
      </c>
      <c r="L12" s="36">
        <f t="shared" si="0"/>
        <v>76.759722222222223</v>
      </c>
      <c r="M12" s="36">
        <f t="shared" si="1"/>
        <v>84.673611111111114</v>
      </c>
    </row>
    <row r="13" spans="1:15" ht="9.4" customHeight="1" x14ac:dyDescent="0.15">
      <c r="C13" s="17">
        <v>5</v>
      </c>
      <c r="D13" s="36">
        <v>190.95833333333334</v>
      </c>
      <c r="E13" s="36">
        <v>197.45833333333334</v>
      </c>
      <c r="F13" s="36">
        <v>203.84305555555554</v>
      </c>
      <c r="G13" s="36">
        <v>202.37777777777777</v>
      </c>
      <c r="H13" s="36">
        <v>199.91805555555558</v>
      </c>
      <c r="I13" s="36">
        <v>123.27083333333331</v>
      </c>
      <c r="J13" s="36">
        <v>108.70138888888887</v>
      </c>
      <c r="L13" s="36">
        <f t="shared" si="0"/>
        <v>198.9111111111111</v>
      </c>
      <c r="M13" s="36">
        <f t="shared" si="1"/>
        <v>175.21825396825398</v>
      </c>
    </row>
    <row r="14" spans="1:15" ht="9.4" customHeight="1" x14ac:dyDescent="0.15">
      <c r="C14" s="17">
        <v>6</v>
      </c>
      <c r="D14" s="36">
        <v>769.68055555555577</v>
      </c>
      <c r="E14" s="36">
        <v>792.9375</v>
      </c>
      <c r="F14" s="36">
        <v>798.61250000000007</v>
      </c>
      <c r="G14" s="36">
        <v>795.77361111111111</v>
      </c>
      <c r="H14" s="36">
        <v>781.35</v>
      </c>
      <c r="I14" s="36">
        <v>225.52777777777783</v>
      </c>
      <c r="J14" s="36">
        <v>145.40972222222223</v>
      </c>
      <c r="L14" s="36">
        <f t="shared" si="0"/>
        <v>787.67083333333335</v>
      </c>
      <c r="M14" s="36">
        <f t="shared" si="1"/>
        <v>615.61309523809541</v>
      </c>
    </row>
    <row r="15" spans="1:15" ht="9.4" customHeight="1" x14ac:dyDescent="0.15">
      <c r="C15" s="17">
        <v>7</v>
      </c>
      <c r="D15" s="36">
        <v>985.13888888888903</v>
      </c>
      <c r="E15" s="36">
        <v>981.0763888888888</v>
      </c>
      <c r="F15" s="36">
        <v>981.87083333333339</v>
      </c>
      <c r="G15" s="36">
        <v>994.07083333333333</v>
      </c>
      <c r="H15" s="36">
        <v>1000.6958333333333</v>
      </c>
      <c r="I15" s="36">
        <v>335.65972222222223</v>
      </c>
      <c r="J15" s="36">
        <v>179.97916666666666</v>
      </c>
      <c r="L15" s="36">
        <f t="shared" si="0"/>
        <v>988.57055555555564</v>
      </c>
      <c r="M15" s="36">
        <f t="shared" si="1"/>
        <v>779.78452380952399</v>
      </c>
    </row>
    <row r="16" spans="1:15" ht="9.4" customHeight="1" x14ac:dyDescent="0.15">
      <c r="C16" s="17">
        <v>8</v>
      </c>
      <c r="D16" s="36">
        <v>1088.3125</v>
      </c>
      <c r="E16" s="36">
        <v>1118.9791666666667</v>
      </c>
      <c r="F16" s="36">
        <v>1114.8708333333334</v>
      </c>
      <c r="G16" s="36">
        <v>1115.3611111111111</v>
      </c>
      <c r="H16" s="36">
        <v>1104.1624999999999</v>
      </c>
      <c r="I16" s="36">
        <v>482.97222222222223</v>
      </c>
      <c r="J16" s="36">
        <v>261.24999999999994</v>
      </c>
      <c r="L16" s="36">
        <f t="shared" si="0"/>
        <v>1108.3372222222224</v>
      </c>
      <c r="M16" s="36">
        <f t="shared" si="1"/>
        <v>897.98690476190495</v>
      </c>
    </row>
    <row r="17" spans="3:13" ht="9.4" customHeight="1" x14ac:dyDescent="0.15">
      <c r="C17" s="17">
        <v>9</v>
      </c>
      <c r="D17" s="36">
        <v>1075.2708333333333</v>
      </c>
      <c r="E17" s="36">
        <v>1111.1180555555557</v>
      </c>
      <c r="F17" s="36">
        <v>1129.6736111111111</v>
      </c>
      <c r="G17" s="36">
        <v>1116.122222222222</v>
      </c>
      <c r="H17" s="36">
        <v>1064.8861111111112</v>
      </c>
      <c r="I17" s="36">
        <v>703.20833333333337</v>
      </c>
      <c r="J17" s="36">
        <v>429.40972222222223</v>
      </c>
      <c r="L17" s="36">
        <f t="shared" si="0"/>
        <v>1099.4141666666667</v>
      </c>
      <c r="M17" s="36">
        <f t="shared" si="1"/>
        <v>947.09841269841274</v>
      </c>
    </row>
    <row r="18" spans="3:13" ht="9.4" customHeight="1" x14ac:dyDescent="0.15">
      <c r="C18" s="17">
        <v>10</v>
      </c>
      <c r="D18" s="36">
        <v>941.5486111111112</v>
      </c>
      <c r="E18" s="36">
        <v>990.36805555555554</v>
      </c>
      <c r="F18" s="36">
        <v>1005.3555555555557</v>
      </c>
      <c r="G18" s="36">
        <v>1006.140277777778</v>
      </c>
      <c r="H18" s="36">
        <v>970.81666666666661</v>
      </c>
      <c r="I18" s="36">
        <v>767.30555555555554</v>
      </c>
      <c r="J18" s="36">
        <v>621.75694444444446</v>
      </c>
      <c r="L18" s="36">
        <f t="shared" si="0"/>
        <v>982.84583333333342</v>
      </c>
      <c r="M18" s="36">
        <f t="shared" si="1"/>
        <v>900.47023809523819</v>
      </c>
    </row>
    <row r="19" spans="3:13" ht="9.4" customHeight="1" x14ac:dyDescent="0.15">
      <c r="C19" s="17">
        <v>11</v>
      </c>
      <c r="D19" s="36">
        <v>939.11805555555554</v>
      </c>
      <c r="E19" s="36">
        <v>956.83333333333348</v>
      </c>
      <c r="F19" s="36">
        <v>960.25416666666661</v>
      </c>
      <c r="G19" s="36">
        <v>973.99583333333339</v>
      </c>
      <c r="H19" s="36">
        <v>991.40694444444443</v>
      </c>
      <c r="I19" s="36">
        <v>848.15277777777783</v>
      </c>
      <c r="J19" s="36">
        <v>734.54166666666663</v>
      </c>
      <c r="L19" s="36">
        <f t="shared" si="0"/>
        <v>964.32166666666672</v>
      </c>
      <c r="M19" s="36">
        <f t="shared" si="1"/>
        <v>914.9003968253968</v>
      </c>
    </row>
    <row r="20" spans="3:13" ht="9.4" customHeight="1" x14ac:dyDescent="0.15">
      <c r="C20" s="17">
        <v>12</v>
      </c>
      <c r="D20" s="36">
        <v>1010.1458333333334</v>
      </c>
      <c r="E20" s="36">
        <v>1012.4375</v>
      </c>
      <c r="F20" s="36">
        <v>1022.2222222222222</v>
      </c>
      <c r="G20" s="36">
        <v>1045.9958333333332</v>
      </c>
      <c r="H20" s="36">
        <v>1069.2819444444444</v>
      </c>
      <c r="I20" s="36">
        <v>949.30555555555554</v>
      </c>
      <c r="J20" s="36">
        <v>785.9513888888888</v>
      </c>
      <c r="L20" s="36">
        <f t="shared" si="0"/>
        <v>1032.0166666666669</v>
      </c>
      <c r="M20" s="36">
        <f t="shared" si="1"/>
        <v>985.0486111111112</v>
      </c>
    </row>
    <row r="21" spans="3:13" ht="9.4" customHeight="1" x14ac:dyDescent="0.15">
      <c r="C21" s="17">
        <v>13</v>
      </c>
      <c r="D21" s="36">
        <v>1005.1319444444445</v>
      </c>
      <c r="E21" s="36">
        <v>996.20833333333337</v>
      </c>
      <c r="F21" s="36">
        <v>1036.8472222222222</v>
      </c>
      <c r="G21" s="36">
        <v>1040.05</v>
      </c>
      <c r="H21" s="36">
        <v>1091.2124999999999</v>
      </c>
      <c r="I21" s="36">
        <v>936.49999999999989</v>
      </c>
      <c r="J21" s="36">
        <v>827.15277777777783</v>
      </c>
      <c r="L21" s="36">
        <f t="shared" si="0"/>
        <v>1033.8899999999999</v>
      </c>
      <c r="M21" s="36">
        <f t="shared" si="1"/>
        <v>990.443253968254</v>
      </c>
    </row>
    <row r="22" spans="3:13" ht="9.4" customHeight="1" x14ac:dyDescent="0.15">
      <c r="C22" s="17">
        <v>14</v>
      </c>
      <c r="D22" s="36">
        <v>1039.1805555555554</v>
      </c>
      <c r="E22" s="36">
        <v>1052.9861111111111</v>
      </c>
      <c r="F22" s="36">
        <v>1099.7722222222221</v>
      </c>
      <c r="G22" s="36">
        <v>1095.4791666666665</v>
      </c>
      <c r="H22" s="36">
        <v>1177.4486111111112</v>
      </c>
      <c r="I22" s="36">
        <v>915.3611111111112</v>
      </c>
      <c r="J22" s="36">
        <v>787.20138888888903</v>
      </c>
      <c r="L22" s="36">
        <f t="shared" si="0"/>
        <v>1092.9733333333334</v>
      </c>
      <c r="M22" s="36">
        <f t="shared" si="1"/>
        <v>1023.9184523809524</v>
      </c>
    </row>
    <row r="23" spans="3:13" ht="9.4" customHeight="1" x14ac:dyDescent="0.15">
      <c r="C23" s="17">
        <v>15</v>
      </c>
      <c r="D23" s="36">
        <v>1160.9375000000002</v>
      </c>
      <c r="E23" s="36">
        <v>1209.625</v>
      </c>
      <c r="F23" s="36">
        <v>1199.1833333333336</v>
      </c>
      <c r="G23" s="36">
        <v>1224.565277777778</v>
      </c>
      <c r="H23" s="36">
        <v>1245.6916666666666</v>
      </c>
      <c r="I23" s="36">
        <v>827.81249999999989</v>
      </c>
      <c r="J23" s="36">
        <v>737.6111111111112</v>
      </c>
      <c r="L23" s="36">
        <f t="shared" si="0"/>
        <v>1208.0005555555556</v>
      </c>
      <c r="M23" s="36">
        <f t="shared" si="1"/>
        <v>1086.4894841269841</v>
      </c>
    </row>
    <row r="24" spans="3:13" ht="9.4" customHeight="1" x14ac:dyDescent="0.15">
      <c r="C24" s="17">
        <v>16</v>
      </c>
      <c r="D24" s="36">
        <v>1323.2777777777778</v>
      </c>
      <c r="E24" s="36">
        <v>1351.0347222222222</v>
      </c>
      <c r="F24" s="36">
        <v>1355.348611111111</v>
      </c>
      <c r="G24" s="36">
        <v>1359.8958333333333</v>
      </c>
      <c r="H24" s="36">
        <v>1348.6027777777776</v>
      </c>
      <c r="I24" s="36">
        <v>822.8611111111112</v>
      </c>
      <c r="J24" s="36">
        <v>721.375</v>
      </c>
      <c r="L24" s="36">
        <f t="shared" si="0"/>
        <v>1347.6319444444446</v>
      </c>
      <c r="M24" s="36">
        <f t="shared" si="1"/>
        <v>1183.1994047619048</v>
      </c>
    </row>
    <row r="25" spans="3:13" ht="9.4" customHeight="1" x14ac:dyDescent="0.15">
      <c r="C25" s="17">
        <v>17</v>
      </c>
      <c r="D25" s="36">
        <v>1366.4513888888887</v>
      </c>
      <c r="E25" s="36">
        <v>1364.6319444444446</v>
      </c>
      <c r="F25" s="36">
        <v>1398.7083333333333</v>
      </c>
      <c r="G25" s="36">
        <v>1400.0694444444446</v>
      </c>
      <c r="H25" s="36">
        <v>1304.2916666666667</v>
      </c>
      <c r="I25" s="36">
        <v>867.82638888888903</v>
      </c>
      <c r="J25" s="36">
        <v>740.8125</v>
      </c>
      <c r="L25" s="36">
        <f t="shared" si="0"/>
        <v>1366.8305555555555</v>
      </c>
      <c r="M25" s="36">
        <f t="shared" si="1"/>
        <v>1206.1130952380952</v>
      </c>
    </row>
    <row r="26" spans="3:13" ht="9.4" customHeight="1" x14ac:dyDescent="0.15">
      <c r="C26" s="17">
        <v>18</v>
      </c>
      <c r="D26" s="36">
        <v>1156.1944444444446</v>
      </c>
      <c r="E26" s="36">
        <v>1219.5555555555554</v>
      </c>
      <c r="F26" s="36">
        <v>1251.1958333333334</v>
      </c>
      <c r="G26" s="36">
        <v>1247.9472222222223</v>
      </c>
      <c r="H26" s="36">
        <v>1116.4527777777778</v>
      </c>
      <c r="I26" s="36">
        <v>842.8611111111112</v>
      </c>
      <c r="J26" s="36">
        <v>703.56944444444446</v>
      </c>
      <c r="L26" s="36">
        <f t="shared" si="0"/>
        <v>1198.2691666666665</v>
      </c>
      <c r="M26" s="36">
        <f t="shared" si="1"/>
        <v>1076.8251984126985</v>
      </c>
    </row>
    <row r="27" spans="3:13" ht="9.4" customHeight="1" x14ac:dyDescent="0.15">
      <c r="C27" s="17">
        <v>19</v>
      </c>
      <c r="D27" s="36">
        <v>731.9513888888888</v>
      </c>
      <c r="E27" s="36">
        <v>782.20833333333337</v>
      </c>
      <c r="F27" s="36">
        <v>826.3263888888888</v>
      </c>
      <c r="G27" s="36">
        <v>843.7833333333333</v>
      </c>
      <c r="H27" s="36">
        <v>830.7305555555555</v>
      </c>
      <c r="I27" s="36">
        <v>702.25</v>
      </c>
      <c r="J27" s="36">
        <v>571.86805555555554</v>
      </c>
      <c r="L27" s="36">
        <f t="shared" si="0"/>
        <v>802.99999999999989</v>
      </c>
      <c r="M27" s="36">
        <f t="shared" si="1"/>
        <v>755.58829365079362</v>
      </c>
    </row>
    <row r="28" spans="3:13" ht="9.4" customHeight="1" x14ac:dyDescent="0.15">
      <c r="C28" s="17">
        <v>20</v>
      </c>
      <c r="D28" s="36">
        <v>504.8680555555556</v>
      </c>
      <c r="E28" s="36">
        <v>526.04861111111109</v>
      </c>
      <c r="F28" s="36">
        <v>530.77222222222224</v>
      </c>
      <c r="G28" s="36">
        <v>579.55555555555554</v>
      </c>
      <c r="H28" s="36">
        <v>586.65277777777771</v>
      </c>
      <c r="I28" s="36">
        <v>540.27083333333337</v>
      </c>
      <c r="J28" s="36">
        <v>467.0069444444444</v>
      </c>
      <c r="L28" s="36">
        <f t="shared" si="0"/>
        <v>545.57944444444445</v>
      </c>
      <c r="M28" s="36">
        <f t="shared" si="1"/>
        <v>533.59642857142865</v>
      </c>
    </row>
    <row r="29" spans="3:13" ht="9.4" customHeight="1" x14ac:dyDescent="0.15">
      <c r="C29" s="17">
        <v>21</v>
      </c>
      <c r="D29" s="36">
        <v>382.625</v>
      </c>
      <c r="E29" s="36">
        <v>407.54166666666657</v>
      </c>
      <c r="F29" s="36">
        <v>432.23055555555561</v>
      </c>
      <c r="G29" s="36">
        <v>427.38888888888891</v>
      </c>
      <c r="H29" s="36">
        <v>442.2791666666667</v>
      </c>
      <c r="I29" s="36">
        <v>441.13888888888886</v>
      </c>
      <c r="J29" s="36">
        <v>370.76388888888886</v>
      </c>
      <c r="L29" s="36">
        <f t="shared" si="0"/>
        <v>418.41305555555556</v>
      </c>
      <c r="M29" s="36">
        <f t="shared" si="1"/>
        <v>414.85257936507929</v>
      </c>
    </row>
    <row r="30" spans="3:13" ht="9.4" customHeight="1" x14ac:dyDescent="0.15">
      <c r="C30" s="17">
        <v>22</v>
      </c>
      <c r="D30" s="36">
        <v>368.97916666666669</v>
      </c>
      <c r="E30" s="36">
        <v>440.52083333333326</v>
      </c>
      <c r="F30" s="36">
        <v>436.38611111111112</v>
      </c>
      <c r="G30" s="36">
        <v>450.28333333333336</v>
      </c>
      <c r="H30" s="36">
        <v>486.42083333333335</v>
      </c>
      <c r="I30" s="36">
        <v>481.97222222222223</v>
      </c>
      <c r="J30" s="36">
        <v>339.41666666666669</v>
      </c>
      <c r="L30" s="36">
        <f t="shared" si="0"/>
        <v>436.51805555555558</v>
      </c>
      <c r="M30" s="36">
        <f t="shared" si="1"/>
        <v>429.13988095238091</v>
      </c>
    </row>
    <row r="31" spans="3:13" ht="9.4" customHeight="1" x14ac:dyDescent="0.15">
      <c r="C31" s="17">
        <v>23</v>
      </c>
      <c r="D31" s="36">
        <v>240.36805555555554</v>
      </c>
      <c r="E31" s="36">
        <v>276.65972222222223</v>
      </c>
      <c r="F31" s="36">
        <v>291.05833333333334</v>
      </c>
      <c r="G31" s="36">
        <v>301.87222222222221</v>
      </c>
      <c r="H31" s="36">
        <v>402.7791666666667</v>
      </c>
      <c r="I31" s="36">
        <v>412.52083333333331</v>
      </c>
      <c r="J31" s="36">
        <v>241.30555555555554</v>
      </c>
      <c r="L31" s="36">
        <f t="shared" si="0"/>
        <v>302.54750000000001</v>
      </c>
      <c r="M31" s="36">
        <f t="shared" si="1"/>
        <v>309.50912698412696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13090.708333333334</v>
      </c>
      <c r="E33" s="36">
        <f t="shared" ref="E33:J33" si="2">SUM(E15:E26)</f>
        <v>13364.854166666666</v>
      </c>
      <c r="F33" s="36">
        <f t="shared" si="2"/>
        <v>13555.302777777779</v>
      </c>
      <c r="G33" s="36">
        <f t="shared" si="2"/>
        <v>13619.693055555559</v>
      </c>
      <c r="H33" s="36">
        <f t="shared" si="2"/>
        <v>13484.95</v>
      </c>
      <c r="I33" s="36">
        <f t="shared" si="2"/>
        <v>9299.8263888888905</v>
      </c>
      <c r="J33" s="36">
        <f t="shared" si="2"/>
        <v>7530.6111111111113</v>
      </c>
      <c r="L33" s="36">
        <f>SUM(L15:L26)</f>
        <v>13423.101666666669</v>
      </c>
      <c r="M33" s="36">
        <f>SUM(M15:M26)</f>
        <v>11992.277976190477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3148.7222222222226</v>
      </c>
      <c r="E34" s="36">
        <f t="shared" ref="E34:J34" si="3">SUM(E15:E17)</f>
        <v>3211.1736111111113</v>
      </c>
      <c r="F34" s="36">
        <f t="shared" si="3"/>
        <v>3226.4152777777781</v>
      </c>
      <c r="G34" s="36">
        <f t="shared" si="3"/>
        <v>3225.5541666666668</v>
      </c>
      <c r="H34" s="36">
        <f t="shared" si="3"/>
        <v>3169.7444444444445</v>
      </c>
      <c r="I34" s="36">
        <f t="shared" si="3"/>
        <v>1521.8402777777778</v>
      </c>
      <c r="J34" s="36">
        <f t="shared" si="3"/>
        <v>870.63888888888891</v>
      </c>
      <c r="L34" s="36">
        <f>SUM(L15:L17)</f>
        <v>3196.3219444444449</v>
      </c>
      <c r="M34" s="36">
        <f>SUM(M15:M17)</f>
        <v>2624.8698412698418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6096.0625</v>
      </c>
      <c r="E35" s="36">
        <f t="shared" ref="E35:J35" si="4">SUM(E18:E23)</f>
        <v>6218.4583333333339</v>
      </c>
      <c r="F35" s="36">
        <f t="shared" si="4"/>
        <v>6323.6347222222221</v>
      </c>
      <c r="G35" s="36">
        <f t="shared" si="4"/>
        <v>6386.2263888888883</v>
      </c>
      <c r="H35" s="36">
        <f t="shared" si="4"/>
        <v>6545.8583333333327</v>
      </c>
      <c r="I35" s="36">
        <f t="shared" si="4"/>
        <v>5244.4375</v>
      </c>
      <c r="J35" s="36">
        <f t="shared" si="4"/>
        <v>4494.2152777777783</v>
      </c>
      <c r="L35" s="36">
        <f>SUM(L18:L23)</f>
        <v>6314.0480555555559</v>
      </c>
      <c r="M35" s="36">
        <f>SUM(M18:M23)</f>
        <v>5901.2704365079371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3845.9236111111113</v>
      </c>
      <c r="E36" s="36">
        <f t="shared" ref="E36:J36" si="5">SUM(E24:E26)</f>
        <v>3935.2222222222226</v>
      </c>
      <c r="F36" s="36">
        <f t="shared" si="5"/>
        <v>4005.2527777777777</v>
      </c>
      <c r="G36" s="36">
        <f t="shared" si="5"/>
        <v>4007.9125000000004</v>
      </c>
      <c r="H36" s="36">
        <f t="shared" si="5"/>
        <v>3769.3472222222217</v>
      </c>
      <c r="I36" s="36">
        <f t="shared" si="5"/>
        <v>2533.5486111111113</v>
      </c>
      <c r="J36" s="36">
        <f t="shared" si="5"/>
        <v>2165.7569444444443</v>
      </c>
      <c r="L36" s="36">
        <f>SUM(L24:L26)</f>
        <v>3912.7316666666666</v>
      </c>
      <c r="M36" s="36">
        <f>SUM(M24:M26)</f>
        <v>3466.1376984126982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16710.076388888887</v>
      </c>
      <c r="E37" s="36">
        <f t="shared" ref="E37:J37" si="6">SUM(E8:E31)</f>
        <v>17220.916666666668</v>
      </c>
      <c r="F37" s="36">
        <f t="shared" si="6"/>
        <v>17543.118055555555</v>
      </c>
      <c r="G37" s="36">
        <f t="shared" si="6"/>
        <v>17689.611111111109</v>
      </c>
      <c r="H37" s="36">
        <f t="shared" si="6"/>
        <v>17755.513888888891</v>
      </c>
      <c r="I37" s="36">
        <f t="shared" si="6"/>
        <v>13096.611111111113</v>
      </c>
      <c r="J37" s="36">
        <f t="shared" si="6"/>
        <v>10741.638888888889</v>
      </c>
      <c r="L37" s="36">
        <f>SUM(L8:L31)</f>
        <v>17383.847222222226</v>
      </c>
      <c r="M37" s="36">
        <f>SUM(M8:M31)</f>
        <v>15822.498015873016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12871.833333333334</v>
      </c>
      <c r="D43" s="33">
        <v>13315.733333333332</v>
      </c>
      <c r="E43" s="33">
        <v>13099.2</v>
      </c>
      <c r="F43" s="33">
        <v>13222.933333333334</v>
      </c>
      <c r="G43" s="33">
        <v>13078.650000000001</v>
      </c>
      <c r="H43" s="33">
        <v>13062.133333333331</v>
      </c>
      <c r="I43" s="33">
        <v>12893.333333333334</v>
      </c>
      <c r="J43" s="33">
        <v>12089.17</v>
      </c>
      <c r="K43" s="33">
        <v>13617.416666666666</v>
      </c>
      <c r="L43" s="33">
        <v>14320.683333333336</v>
      </c>
      <c r="M43" s="33">
        <v>14819.399999999998</v>
      </c>
      <c r="N43" s="33">
        <v>14686.733333333334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16307</v>
      </c>
      <c r="D44" s="33">
        <v>17203.000000000004</v>
      </c>
      <c r="E44" s="33">
        <v>16955.133333333335</v>
      </c>
      <c r="F44" s="33">
        <v>17033.066666666666</v>
      </c>
      <c r="G44" s="33">
        <v>17101.100000000002</v>
      </c>
      <c r="H44" s="33">
        <v>17125.266666666666</v>
      </c>
      <c r="I44" s="33">
        <v>16842.333333333332</v>
      </c>
      <c r="J44" s="33">
        <v>15777.716666666669</v>
      </c>
      <c r="K44" s="33">
        <v>17521.083333333332</v>
      </c>
      <c r="L44" s="33">
        <v>18543.666666666672</v>
      </c>
      <c r="M44" s="33">
        <v>19179.399999999994</v>
      </c>
      <c r="N44" s="33">
        <v>19017.400000000001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8164.5</v>
      </c>
      <c r="D47" s="33">
        <v>9488</v>
      </c>
      <c r="E47" s="33">
        <v>9078.5</v>
      </c>
      <c r="F47" s="33">
        <v>8569.5</v>
      </c>
      <c r="G47" s="33">
        <v>8034</v>
      </c>
      <c r="H47" s="33">
        <v>8209</v>
      </c>
      <c r="I47" s="33">
        <v>7568</v>
      </c>
      <c r="J47" s="33">
        <v>7669.75</v>
      </c>
      <c r="K47" s="33">
        <v>10622.666666666666</v>
      </c>
      <c r="L47" s="33">
        <v>10651.333333333332</v>
      </c>
      <c r="M47" s="33">
        <v>11969.333333333336</v>
      </c>
      <c r="N47" s="33">
        <v>11573.333333333334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11191.25</v>
      </c>
      <c r="D48" s="33">
        <v>13204.5</v>
      </c>
      <c r="E48" s="33">
        <v>12753.75</v>
      </c>
      <c r="F48" s="33">
        <v>11874</v>
      </c>
      <c r="G48" s="33">
        <v>11716.333333333338</v>
      </c>
      <c r="H48" s="33">
        <v>12190</v>
      </c>
      <c r="I48" s="33">
        <v>11003.5</v>
      </c>
      <c r="J48" s="33">
        <v>10849</v>
      </c>
      <c r="K48" s="33">
        <v>14523.999999999998</v>
      </c>
      <c r="L48" s="33">
        <v>15132.333333333334</v>
      </c>
      <c r="M48" s="33">
        <v>16483.000000000004</v>
      </c>
      <c r="N48" s="33">
        <v>16237.666666666666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6558</v>
      </c>
      <c r="D51" s="33">
        <v>7259.5</v>
      </c>
      <c r="E51" s="33">
        <v>6697.3333333333339</v>
      </c>
      <c r="F51" s="33">
        <v>6995</v>
      </c>
      <c r="G51" s="33">
        <v>6847.9999999999991</v>
      </c>
      <c r="H51" s="33">
        <v>6911</v>
      </c>
      <c r="I51" s="33">
        <v>6532</v>
      </c>
      <c r="J51" s="33">
        <v>6269.5</v>
      </c>
      <c r="K51" s="33">
        <v>8502.3333333333339</v>
      </c>
      <c r="L51" s="33">
        <v>8650.3333333333339</v>
      </c>
      <c r="M51" s="33">
        <v>9601</v>
      </c>
      <c r="N51" s="33">
        <v>9543.3333333333339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9190</v>
      </c>
      <c r="D52" s="33">
        <v>10448.5</v>
      </c>
      <c r="E52" s="33">
        <v>9798.6666666666679</v>
      </c>
      <c r="F52" s="33">
        <v>10162.5</v>
      </c>
      <c r="G52" s="33">
        <v>10029.999999999998</v>
      </c>
      <c r="H52" s="33">
        <v>9965</v>
      </c>
      <c r="I52" s="33">
        <v>10106.5</v>
      </c>
      <c r="J52" s="33">
        <v>8936.5</v>
      </c>
      <c r="K52" s="33">
        <v>11725.999999999998</v>
      </c>
      <c r="L52" s="33">
        <v>12028.333333333332</v>
      </c>
      <c r="M52" s="33">
        <v>13426</v>
      </c>
      <c r="N52" s="33">
        <v>13081.666666666666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158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120</v>
      </c>
      <c r="E3" s="46"/>
      <c r="F3" s="46"/>
      <c r="G3" s="5"/>
      <c r="H3" s="48" t="s">
        <v>18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20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111.22222222222224</v>
      </c>
      <c r="E8" s="36">
        <v>124.9375</v>
      </c>
      <c r="F8" s="36">
        <v>136.03333333333333</v>
      </c>
      <c r="G8" s="36">
        <v>148.37777777777777</v>
      </c>
      <c r="H8" s="36">
        <v>166.34583333333333</v>
      </c>
      <c r="I8" s="36">
        <v>255.25</v>
      </c>
      <c r="J8" s="36">
        <v>251.13194444444446</v>
      </c>
      <c r="L8" s="36">
        <f>AVERAGE(D8:H8)</f>
        <v>137.38333333333333</v>
      </c>
      <c r="M8" s="36">
        <f>AVERAGE(D8:J8)</f>
        <v>170.47123015873015</v>
      </c>
      <c r="O8" s="27"/>
    </row>
    <row r="9" spans="1:15" ht="9.4" customHeight="1" x14ac:dyDescent="0.15">
      <c r="C9" s="17">
        <v>1</v>
      </c>
      <c r="D9" s="36">
        <v>66.201388888888886</v>
      </c>
      <c r="E9" s="36">
        <v>79.076388888888886</v>
      </c>
      <c r="F9" s="36">
        <v>83.083333333333343</v>
      </c>
      <c r="G9" s="36">
        <v>87.5</v>
      </c>
      <c r="H9" s="36">
        <v>99.256944444444443</v>
      </c>
      <c r="I9" s="36">
        <v>171.83333333333334</v>
      </c>
      <c r="J9" s="36">
        <v>164.52777777777774</v>
      </c>
      <c r="L9" s="36">
        <f t="shared" ref="L9:L31" si="0">AVERAGE(D9:H9)</f>
        <v>83.023611111111109</v>
      </c>
      <c r="M9" s="36">
        <f t="shared" ref="M9:M31" si="1">AVERAGE(D9:J9)</f>
        <v>107.35416666666666</v>
      </c>
      <c r="O9" s="27"/>
    </row>
    <row r="10" spans="1:15" ht="9.4" customHeight="1" x14ac:dyDescent="0.15">
      <c r="C10" s="17">
        <v>2</v>
      </c>
      <c r="D10" s="36">
        <v>55.041666666666664</v>
      </c>
      <c r="E10" s="36">
        <v>77.659722222222229</v>
      </c>
      <c r="F10" s="36">
        <v>79.206944444444446</v>
      </c>
      <c r="G10" s="36">
        <v>80.691666666666649</v>
      </c>
      <c r="H10" s="36">
        <v>88.384722222222237</v>
      </c>
      <c r="I10" s="36">
        <v>123.7638888888889</v>
      </c>
      <c r="J10" s="36">
        <v>118.1111111111111</v>
      </c>
      <c r="L10" s="36">
        <f t="shared" si="0"/>
        <v>76.196944444444441</v>
      </c>
      <c r="M10" s="36">
        <f t="shared" si="1"/>
        <v>88.979960317460311</v>
      </c>
      <c r="O10" s="27"/>
    </row>
    <row r="11" spans="1:15" ht="9.4" customHeight="1" x14ac:dyDescent="0.15">
      <c r="C11" s="17">
        <v>3</v>
      </c>
      <c r="D11" s="36">
        <v>50.763888888888893</v>
      </c>
      <c r="E11" s="36">
        <v>68.777777777777786</v>
      </c>
      <c r="F11" s="36">
        <v>79.39166666666668</v>
      </c>
      <c r="G11" s="36">
        <v>79.641666666666666</v>
      </c>
      <c r="H11" s="36">
        <v>84.629166666666677</v>
      </c>
      <c r="I11" s="36">
        <v>106.65277777777779</v>
      </c>
      <c r="J11" s="36">
        <v>96.909722222222229</v>
      </c>
      <c r="L11" s="36">
        <f t="shared" si="0"/>
        <v>72.640833333333347</v>
      </c>
      <c r="M11" s="36">
        <f t="shared" si="1"/>
        <v>80.966666666666669</v>
      </c>
      <c r="O11" s="27"/>
    </row>
    <row r="12" spans="1:15" ht="9.4" customHeight="1" x14ac:dyDescent="0.15">
      <c r="C12" s="17">
        <v>4</v>
      </c>
      <c r="D12" s="36">
        <v>85.333333333333329</v>
      </c>
      <c r="E12" s="36">
        <v>112.08333333333333</v>
      </c>
      <c r="F12" s="36">
        <v>119.72222222222221</v>
      </c>
      <c r="G12" s="36">
        <v>122.26388888888887</v>
      </c>
      <c r="H12" s="36">
        <v>121.16250000000001</v>
      </c>
      <c r="I12" s="36">
        <v>119.5</v>
      </c>
      <c r="J12" s="36">
        <v>93.569444444444443</v>
      </c>
      <c r="L12" s="36">
        <f t="shared" si="0"/>
        <v>112.11305555555555</v>
      </c>
      <c r="M12" s="36">
        <f t="shared" si="1"/>
        <v>110.51924603174602</v>
      </c>
    </row>
    <row r="13" spans="1:15" ht="9.4" customHeight="1" x14ac:dyDescent="0.15">
      <c r="C13" s="17">
        <v>5</v>
      </c>
      <c r="D13" s="36">
        <v>264.15972222222229</v>
      </c>
      <c r="E13" s="36">
        <v>274.20138888888891</v>
      </c>
      <c r="F13" s="36">
        <v>274.29305555555555</v>
      </c>
      <c r="G13" s="36">
        <v>272.48750000000001</v>
      </c>
      <c r="H13" s="36">
        <v>262.45277777777773</v>
      </c>
      <c r="I13" s="36">
        <v>150.11805555555557</v>
      </c>
      <c r="J13" s="36">
        <v>118.70138888888887</v>
      </c>
      <c r="L13" s="36">
        <f t="shared" si="0"/>
        <v>269.51888888888891</v>
      </c>
      <c r="M13" s="36">
        <f t="shared" si="1"/>
        <v>230.91626984126987</v>
      </c>
    </row>
    <row r="14" spans="1:15" ht="9.4" customHeight="1" x14ac:dyDescent="0.15">
      <c r="C14" s="17">
        <v>6</v>
      </c>
      <c r="D14" s="36">
        <v>770.0486111111112</v>
      </c>
      <c r="E14" s="36">
        <v>779.70138888888903</v>
      </c>
      <c r="F14" s="36">
        <v>784.97777777777765</v>
      </c>
      <c r="G14" s="36">
        <v>769.92916666666667</v>
      </c>
      <c r="H14" s="36">
        <v>740.83333333333337</v>
      </c>
      <c r="I14" s="36">
        <v>234.77777777777774</v>
      </c>
      <c r="J14" s="36">
        <v>155.32638888888886</v>
      </c>
      <c r="L14" s="36">
        <f t="shared" si="0"/>
        <v>769.09805555555567</v>
      </c>
      <c r="M14" s="36">
        <f t="shared" si="1"/>
        <v>605.08492063492065</v>
      </c>
    </row>
    <row r="15" spans="1:15" ht="9.4" customHeight="1" x14ac:dyDescent="0.15">
      <c r="C15" s="17">
        <v>7</v>
      </c>
      <c r="D15" s="36">
        <v>1101.7013888888889</v>
      </c>
      <c r="E15" s="36">
        <v>1068.1944444444446</v>
      </c>
      <c r="F15" s="36">
        <v>1067.9194444444445</v>
      </c>
      <c r="G15" s="36">
        <v>1068.5222222222221</v>
      </c>
      <c r="H15" s="36">
        <v>1054.7027777777778</v>
      </c>
      <c r="I15" s="36">
        <v>347.59722222222217</v>
      </c>
      <c r="J15" s="36">
        <v>180.49305555555554</v>
      </c>
      <c r="L15" s="36">
        <f t="shared" si="0"/>
        <v>1072.2080555555553</v>
      </c>
      <c r="M15" s="36">
        <f t="shared" si="1"/>
        <v>841.30436507936497</v>
      </c>
    </row>
    <row r="16" spans="1:15" ht="9.4" customHeight="1" x14ac:dyDescent="0.15">
      <c r="C16" s="17">
        <v>8</v>
      </c>
      <c r="D16" s="36">
        <v>963.69444444444446</v>
      </c>
      <c r="E16" s="36">
        <v>972.13194444444446</v>
      </c>
      <c r="F16" s="36">
        <v>944.96944444444443</v>
      </c>
      <c r="G16" s="36">
        <v>979.55277777777781</v>
      </c>
      <c r="H16" s="36">
        <v>935.35</v>
      </c>
      <c r="I16" s="36">
        <v>427.08333333333331</v>
      </c>
      <c r="J16" s="36">
        <v>215.18749999999997</v>
      </c>
      <c r="L16" s="36">
        <f t="shared" si="0"/>
        <v>959.13972222222242</v>
      </c>
      <c r="M16" s="36">
        <f t="shared" si="1"/>
        <v>776.85277777777787</v>
      </c>
    </row>
    <row r="17" spans="3:13" ht="9.4" customHeight="1" x14ac:dyDescent="0.15">
      <c r="C17" s="17">
        <v>9</v>
      </c>
      <c r="D17" s="36">
        <v>909.30555555555554</v>
      </c>
      <c r="E17" s="36">
        <v>937.54166666666663</v>
      </c>
      <c r="F17" s="36">
        <v>974.38333333333333</v>
      </c>
      <c r="G17" s="36">
        <v>952.69583333333333</v>
      </c>
      <c r="H17" s="36">
        <v>890.78055555555545</v>
      </c>
      <c r="I17" s="36">
        <v>565.25694444444446</v>
      </c>
      <c r="J17" s="36">
        <v>358.3125</v>
      </c>
      <c r="L17" s="36">
        <f t="shared" si="0"/>
        <v>932.94138888888881</v>
      </c>
      <c r="M17" s="36">
        <f t="shared" si="1"/>
        <v>798.32519841269834</v>
      </c>
    </row>
    <row r="18" spans="3:13" ht="9.4" customHeight="1" x14ac:dyDescent="0.15">
      <c r="C18" s="17">
        <v>10</v>
      </c>
      <c r="D18" s="36">
        <v>830.53472222222229</v>
      </c>
      <c r="E18" s="36">
        <v>883.77777777777783</v>
      </c>
      <c r="F18" s="36">
        <v>863.2208333333333</v>
      </c>
      <c r="G18" s="36">
        <v>858.0430555555555</v>
      </c>
      <c r="H18" s="36">
        <v>845.2166666666667</v>
      </c>
      <c r="I18" s="36">
        <v>669.9513888888888</v>
      </c>
      <c r="J18" s="36">
        <v>527.34722222222229</v>
      </c>
      <c r="L18" s="36">
        <f t="shared" si="0"/>
        <v>856.15861111111121</v>
      </c>
      <c r="M18" s="36">
        <f t="shared" si="1"/>
        <v>782.58452380952383</v>
      </c>
    </row>
    <row r="19" spans="3:13" ht="9.4" customHeight="1" x14ac:dyDescent="0.15">
      <c r="C19" s="17">
        <v>11</v>
      </c>
      <c r="D19" s="36">
        <v>860.40277777777783</v>
      </c>
      <c r="E19" s="36">
        <v>882.5763888888888</v>
      </c>
      <c r="F19" s="36">
        <v>907.40833333333319</v>
      </c>
      <c r="G19" s="36">
        <v>910.98472222222233</v>
      </c>
      <c r="H19" s="36">
        <v>948.9513888888888</v>
      </c>
      <c r="I19" s="36">
        <v>803.97222222222217</v>
      </c>
      <c r="J19" s="36">
        <v>720.0625</v>
      </c>
      <c r="L19" s="36">
        <f t="shared" si="0"/>
        <v>902.06472222222214</v>
      </c>
      <c r="M19" s="36">
        <f t="shared" si="1"/>
        <v>862.05119047619053</v>
      </c>
    </row>
    <row r="20" spans="3:13" ht="9.4" customHeight="1" x14ac:dyDescent="0.15">
      <c r="C20" s="17">
        <v>12</v>
      </c>
      <c r="D20" s="36">
        <v>947.55555555555554</v>
      </c>
      <c r="E20" s="36">
        <v>966.08333333333337</v>
      </c>
      <c r="F20" s="36">
        <v>994.94166666666661</v>
      </c>
      <c r="G20" s="36">
        <v>989.68333333333328</v>
      </c>
      <c r="H20" s="36">
        <v>1064.7</v>
      </c>
      <c r="I20" s="36">
        <v>948.46527777777783</v>
      </c>
      <c r="J20" s="36">
        <v>873.375</v>
      </c>
      <c r="L20" s="36">
        <f t="shared" si="0"/>
        <v>992.59277777777766</v>
      </c>
      <c r="M20" s="36">
        <f t="shared" si="1"/>
        <v>969.2577380952381</v>
      </c>
    </row>
    <row r="21" spans="3:13" ht="9.4" customHeight="1" x14ac:dyDescent="0.15">
      <c r="C21" s="17">
        <v>13</v>
      </c>
      <c r="D21" s="36">
        <v>971.74305555555532</v>
      </c>
      <c r="E21" s="36">
        <v>995.5</v>
      </c>
      <c r="F21" s="36">
        <v>1040.211111111111</v>
      </c>
      <c r="G21" s="36">
        <v>1015.501388888889</v>
      </c>
      <c r="H21" s="36">
        <v>1106.4402777777777</v>
      </c>
      <c r="I21" s="36">
        <v>945.75</v>
      </c>
      <c r="J21" s="36">
        <v>926.45138888888903</v>
      </c>
      <c r="L21" s="36">
        <f t="shared" si="0"/>
        <v>1025.8791666666666</v>
      </c>
      <c r="M21" s="36">
        <f t="shared" si="1"/>
        <v>1000.2281746031746</v>
      </c>
    </row>
    <row r="22" spans="3:13" ht="9.4" customHeight="1" x14ac:dyDescent="0.15">
      <c r="C22" s="17">
        <v>14</v>
      </c>
      <c r="D22" s="36">
        <v>1007.6527777777777</v>
      </c>
      <c r="E22" s="36">
        <v>1022.5347222222222</v>
      </c>
      <c r="F22" s="36">
        <v>1056.2500000000002</v>
      </c>
      <c r="G22" s="36">
        <v>1051.2402777777777</v>
      </c>
      <c r="H22" s="36">
        <v>1144.7680555555555</v>
      </c>
      <c r="I22" s="36">
        <v>892.59722222222217</v>
      </c>
      <c r="J22" s="36">
        <v>883.10416666666663</v>
      </c>
      <c r="L22" s="36">
        <f t="shared" si="0"/>
        <v>1056.4891666666667</v>
      </c>
      <c r="M22" s="36">
        <f t="shared" si="1"/>
        <v>1008.3067460317461</v>
      </c>
    </row>
    <row r="23" spans="3:13" ht="9.4" customHeight="1" x14ac:dyDescent="0.15">
      <c r="C23" s="17">
        <v>15</v>
      </c>
      <c r="D23" s="36">
        <v>1222.9097222222222</v>
      </c>
      <c r="E23" s="36">
        <v>1252.0347222222222</v>
      </c>
      <c r="F23" s="36">
        <v>1250.2152777777776</v>
      </c>
      <c r="G23" s="36">
        <v>1247.3</v>
      </c>
      <c r="H23" s="36">
        <v>1251.9944444444443</v>
      </c>
      <c r="I23" s="36">
        <v>853.93750000000011</v>
      </c>
      <c r="J23" s="36">
        <v>782.22916666666652</v>
      </c>
      <c r="L23" s="36">
        <f t="shared" si="0"/>
        <v>1244.8908333333334</v>
      </c>
      <c r="M23" s="36">
        <f t="shared" si="1"/>
        <v>1122.9458333333332</v>
      </c>
    </row>
    <row r="24" spans="3:13" ht="9.4" customHeight="1" x14ac:dyDescent="0.15">
      <c r="C24" s="17">
        <v>16</v>
      </c>
      <c r="D24" s="36">
        <v>1396.3611111111113</v>
      </c>
      <c r="E24" s="36">
        <v>1386.1875</v>
      </c>
      <c r="F24" s="36">
        <v>1422.6916666666666</v>
      </c>
      <c r="G24" s="36">
        <v>1402.5986111111113</v>
      </c>
      <c r="H24" s="36">
        <v>1371.8347222222221</v>
      </c>
      <c r="I24" s="36">
        <v>837.40972222222217</v>
      </c>
      <c r="J24" s="36">
        <v>722.29861111111097</v>
      </c>
      <c r="L24" s="36">
        <f t="shared" si="0"/>
        <v>1395.9347222222223</v>
      </c>
      <c r="M24" s="36">
        <f t="shared" si="1"/>
        <v>1219.9117063492065</v>
      </c>
    </row>
    <row r="25" spans="3:13" ht="9.4" customHeight="1" x14ac:dyDescent="0.15">
      <c r="C25" s="17">
        <v>17</v>
      </c>
      <c r="D25" s="36">
        <v>1290.5486111111111</v>
      </c>
      <c r="E25" s="36">
        <v>1248.1805555555554</v>
      </c>
      <c r="F25" s="36">
        <v>1282.8708333333334</v>
      </c>
      <c r="G25" s="36">
        <v>1295.9833333333333</v>
      </c>
      <c r="H25" s="36">
        <v>1226.4263888888888</v>
      </c>
      <c r="I25" s="36">
        <v>849.36805555555566</v>
      </c>
      <c r="J25" s="36">
        <v>662.52083333333326</v>
      </c>
      <c r="L25" s="36">
        <f t="shared" si="0"/>
        <v>1268.8019444444444</v>
      </c>
      <c r="M25" s="36">
        <f t="shared" si="1"/>
        <v>1122.2712301587301</v>
      </c>
    </row>
    <row r="26" spans="3:13" ht="9.4" customHeight="1" x14ac:dyDescent="0.15">
      <c r="C26" s="17">
        <v>18</v>
      </c>
      <c r="D26" s="36">
        <v>1056.0277777777776</v>
      </c>
      <c r="E26" s="36">
        <v>1072.7916666666667</v>
      </c>
      <c r="F26" s="36">
        <v>1088.2277777777776</v>
      </c>
      <c r="G26" s="36">
        <v>1107.7361111111111</v>
      </c>
      <c r="H26" s="36">
        <v>1014.6791666666667</v>
      </c>
      <c r="I26" s="36">
        <v>765.79166666666652</v>
      </c>
      <c r="J26" s="36">
        <v>575.99999999999989</v>
      </c>
      <c r="L26" s="36">
        <f t="shared" si="0"/>
        <v>1067.8924999999999</v>
      </c>
      <c r="M26" s="36">
        <f t="shared" si="1"/>
        <v>954.46488095238078</v>
      </c>
    </row>
    <row r="27" spans="3:13" ht="9.4" customHeight="1" x14ac:dyDescent="0.15">
      <c r="C27" s="17">
        <v>19</v>
      </c>
      <c r="D27" s="36">
        <v>643.15972222222206</v>
      </c>
      <c r="E27" s="36">
        <v>695.16666666666663</v>
      </c>
      <c r="F27" s="36">
        <v>717.2791666666667</v>
      </c>
      <c r="G27" s="36">
        <v>744.57499999999993</v>
      </c>
      <c r="H27" s="36">
        <v>740.21944444444443</v>
      </c>
      <c r="I27" s="36">
        <v>622.59027777777783</v>
      </c>
      <c r="J27" s="36">
        <v>478.2569444444444</v>
      </c>
      <c r="L27" s="36">
        <f t="shared" si="0"/>
        <v>708.07999999999993</v>
      </c>
      <c r="M27" s="36">
        <f t="shared" si="1"/>
        <v>663.03531746031729</v>
      </c>
    </row>
    <row r="28" spans="3:13" ht="9.4" customHeight="1" x14ac:dyDescent="0.15">
      <c r="C28" s="17">
        <v>20</v>
      </c>
      <c r="D28" s="36">
        <v>439.61805555555549</v>
      </c>
      <c r="E28" s="36">
        <v>484.91666666666674</v>
      </c>
      <c r="F28" s="36">
        <v>486.6805555555556</v>
      </c>
      <c r="G28" s="36">
        <v>523.14305555555552</v>
      </c>
      <c r="H28" s="36">
        <v>527.07083333333333</v>
      </c>
      <c r="I28" s="36">
        <v>469.6805555555556</v>
      </c>
      <c r="J28" s="36">
        <v>359.5555555555556</v>
      </c>
      <c r="L28" s="36">
        <f t="shared" si="0"/>
        <v>492.28583333333336</v>
      </c>
      <c r="M28" s="36">
        <f t="shared" si="1"/>
        <v>470.09503968253972</v>
      </c>
    </row>
    <row r="29" spans="3:13" ht="9.4" customHeight="1" x14ac:dyDescent="0.15">
      <c r="C29" s="17">
        <v>21</v>
      </c>
      <c r="D29" s="36">
        <v>359.21527777777777</v>
      </c>
      <c r="E29" s="36">
        <v>382.34027777777783</v>
      </c>
      <c r="F29" s="36">
        <v>412.22916666666669</v>
      </c>
      <c r="G29" s="36">
        <v>412.875</v>
      </c>
      <c r="H29" s="36">
        <v>421.15555555555551</v>
      </c>
      <c r="I29" s="36">
        <v>391.1319444444444</v>
      </c>
      <c r="J29" s="36">
        <v>307.15972222222223</v>
      </c>
      <c r="L29" s="36">
        <f t="shared" si="0"/>
        <v>397.56305555555559</v>
      </c>
      <c r="M29" s="36">
        <f t="shared" si="1"/>
        <v>383.72956349206351</v>
      </c>
    </row>
    <row r="30" spans="3:13" ht="9.4" customHeight="1" x14ac:dyDescent="0.15">
      <c r="C30" s="17">
        <v>22</v>
      </c>
      <c r="D30" s="36">
        <v>326.57638888888891</v>
      </c>
      <c r="E30" s="36">
        <v>378.45138888888891</v>
      </c>
      <c r="F30" s="36">
        <v>380.09722222222217</v>
      </c>
      <c r="G30" s="36">
        <v>413.96805555555551</v>
      </c>
      <c r="H30" s="36">
        <v>465.12083333333334</v>
      </c>
      <c r="I30" s="36">
        <v>432.25</v>
      </c>
      <c r="J30" s="36">
        <v>258.5</v>
      </c>
      <c r="L30" s="36">
        <f t="shared" si="0"/>
        <v>392.84277777777777</v>
      </c>
      <c r="M30" s="36">
        <f t="shared" si="1"/>
        <v>379.28055555555557</v>
      </c>
    </row>
    <row r="31" spans="3:13" ht="9.4" customHeight="1" x14ac:dyDescent="0.15">
      <c r="C31" s="17">
        <v>23</v>
      </c>
      <c r="D31" s="36">
        <v>226.75</v>
      </c>
      <c r="E31" s="36">
        <v>262.47916666666669</v>
      </c>
      <c r="F31" s="36">
        <v>271.23750000000001</v>
      </c>
      <c r="G31" s="36">
        <v>304.63888888888886</v>
      </c>
      <c r="H31" s="36">
        <v>435.46111111111117</v>
      </c>
      <c r="I31" s="36">
        <v>437.02777777777777</v>
      </c>
      <c r="J31" s="36">
        <v>210.11111111111109</v>
      </c>
      <c r="L31" s="36">
        <f t="shared" si="0"/>
        <v>300.11333333333334</v>
      </c>
      <c r="M31" s="36">
        <f t="shared" si="1"/>
        <v>306.81507936507938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12558.4375</v>
      </c>
      <c r="E33" s="36">
        <f t="shared" ref="E33:J33" si="2">SUM(E15:E26)</f>
        <v>12687.534722222221</v>
      </c>
      <c r="F33" s="36">
        <f t="shared" si="2"/>
        <v>12893.309722222224</v>
      </c>
      <c r="G33" s="36">
        <f t="shared" si="2"/>
        <v>12879.841666666665</v>
      </c>
      <c r="H33" s="36">
        <f t="shared" si="2"/>
        <v>12855.844444444443</v>
      </c>
      <c r="I33" s="36">
        <f t="shared" si="2"/>
        <v>8907.1805555555566</v>
      </c>
      <c r="J33" s="36">
        <f t="shared" si="2"/>
        <v>7427.3819444444443</v>
      </c>
      <c r="L33" s="36">
        <f>SUM(L15:L26)</f>
        <v>12774.993611111111</v>
      </c>
      <c r="M33" s="36">
        <f>SUM(M15:M26)</f>
        <v>11458.504365079365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2974.7013888888891</v>
      </c>
      <c r="E34" s="36">
        <f t="shared" ref="E34:J34" si="3">SUM(E15:E17)</f>
        <v>2977.8680555555557</v>
      </c>
      <c r="F34" s="36">
        <f t="shared" si="3"/>
        <v>2987.2722222222224</v>
      </c>
      <c r="G34" s="36">
        <f t="shared" si="3"/>
        <v>3000.770833333333</v>
      </c>
      <c r="H34" s="36">
        <f t="shared" si="3"/>
        <v>2880.8333333333335</v>
      </c>
      <c r="I34" s="36">
        <f t="shared" si="3"/>
        <v>1339.9375</v>
      </c>
      <c r="J34" s="36">
        <f t="shared" si="3"/>
        <v>753.99305555555554</v>
      </c>
      <c r="L34" s="36">
        <f>SUM(L15:L17)</f>
        <v>2964.2891666666665</v>
      </c>
      <c r="M34" s="36">
        <f>SUM(M15:M17)</f>
        <v>2416.4823412698411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5840.7986111111113</v>
      </c>
      <c r="E35" s="36">
        <f t="shared" ref="E35:J35" si="4">SUM(E18:E23)</f>
        <v>6002.5069444444453</v>
      </c>
      <c r="F35" s="36">
        <f t="shared" si="4"/>
        <v>6112.2472222222214</v>
      </c>
      <c r="G35" s="36">
        <f t="shared" si="4"/>
        <v>6072.7527777777777</v>
      </c>
      <c r="H35" s="36">
        <f t="shared" si="4"/>
        <v>6362.0708333333332</v>
      </c>
      <c r="I35" s="36">
        <f t="shared" si="4"/>
        <v>5114.6736111111113</v>
      </c>
      <c r="J35" s="36">
        <f t="shared" si="4"/>
        <v>4712.5694444444443</v>
      </c>
      <c r="L35" s="36">
        <f>SUM(L18:L23)</f>
        <v>6078.075277777778</v>
      </c>
      <c r="M35" s="36">
        <f>SUM(M18:M23)</f>
        <v>5745.3742063492064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3742.9375</v>
      </c>
      <c r="E36" s="36">
        <f t="shared" ref="E36:J36" si="5">SUM(E24:E26)</f>
        <v>3707.1597222222226</v>
      </c>
      <c r="F36" s="36">
        <f t="shared" si="5"/>
        <v>3793.7902777777776</v>
      </c>
      <c r="G36" s="36">
        <f t="shared" si="5"/>
        <v>3806.3180555555555</v>
      </c>
      <c r="H36" s="36">
        <f t="shared" si="5"/>
        <v>3612.9402777777777</v>
      </c>
      <c r="I36" s="36">
        <f t="shared" si="5"/>
        <v>2452.5694444444443</v>
      </c>
      <c r="J36" s="36">
        <f t="shared" si="5"/>
        <v>1960.8194444444443</v>
      </c>
      <c r="L36" s="36">
        <f>SUM(L24:L26)</f>
        <v>3732.6291666666666</v>
      </c>
      <c r="M36" s="36">
        <f>SUM(M24:M26)</f>
        <v>3296.6478174603171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15956.527777777777</v>
      </c>
      <c r="E37" s="36">
        <f t="shared" ref="E37:J37" si="6">SUM(E8:E31)</f>
        <v>16407.326388888887</v>
      </c>
      <c r="F37" s="36">
        <f t="shared" si="6"/>
        <v>16717.541666666664</v>
      </c>
      <c r="G37" s="36">
        <f t="shared" si="6"/>
        <v>16839.933333333334</v>
      </c>
      <c r="H37" s="36">
        <f t="shared" si="6"/>
        <v>17007.9375</v>
      </c>
      <c r="I37" s="36">
        <f t="shared" si="6"/>
        <v>12421.756944444443</v>
      </c>
      <c r="J37" s="36">
        <f t="shared" si="6"/>
        <v>10039.243055555555</v>
      </c>
      <c r="L37" s="36">
        <f>SUM(L8:L31)</f>
        <v>16585.853333333333</v>
      </c>
      <c r="M37" s="36">
        <f>SUM(M8:M31)</f>
        <v>15055.752380952381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11808.433333333334</v>
      </c>
      <c r="D43" s="33">
        <v>11991.8</v>
      </c>
      <c r="E43" s="33">
        <v>11925.1</v>
      </c>
      <c r="F43" s="33">
        <v>12131.433333333332</v>
      </c>
      <c r="G43" s="33">
        <v>12449.75</v>
      </c>
      <c r="H43" s="33">
        <v>11911.266666666665</v>
      </c>
      <c r="I43" s="33">
        <v>12006.066666666666</v>
      </c>
      <c r="J43" s="33">
        <v>11702.273333333331</v>
      </c>
      <c r="K43" s="33">
        <v>13787.016666666666</v>
      </c>
      <c r="L43" s="33">
        <v>14334.216666666669</v>
      </c>
      <c r="M43" s="33">
        <v>14675.5</v>
      </c>
      <c r="N43" s="33">
        <v>14577.066666666668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15361.916666666666</v>
      </c>
      <c r="D44" s="33">
        <v>15483.866666666665</v>
      </c>
      <c r="E44" s="33">
        <v>15383.049999999997</v>
      </c>
      <c r="F44" s="33">
        <v>16187.499999999998</v>
      </c>
      <c r="G44" s="33">
        <v>16276.8</v>
      </c>
      <c r="H44" s="33">
        <v>15761.199999999999</v>
      </c>
      <c r="I44" s="33">
        <v>15445.599999999999</v>
      </c>
      <c r="J44" s="33">
        <v>15253.873333333333</v>
      </c>
      <c r="K44" s="33">
        <v>17941.966666666667</v>
      </c>
      <c r="L44" s="33">
        <v>18382.933333333334</v>
      </c>
      <c r="M44" s="33">
        <v>18783</v>
      </c>
      <c r="N44" s="33">
        <v>18768.533333333333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7779.25</v>
      </c>
      <c r="D47" s="33">
        <v>8845</v>
      </c>
      <c r="E47" s="33">
        <v>8366.25</v>
      </c>
      <c r="F47" s="33">
        <v>8415</v>
      </c>
      <c r="G47" s="33">
        <v>7779.333333333333</v>
      </c>
      <c r="H47" s="33">
        <v>8517.5</v>
      </c>
      <c r="I47" s="33">
        <v>7201</v>
      </c>
      <c r="J47" s="33">
        <v>7553.5</v>
      </c>
      <c r="K47" s="33">
        <v>10296.333333333334</v>
      </c>
      <c r="L47" s="33">
        <v>10656</v>
      </c>
      <c r="M47" s="33">
        <v>10681.666666666668</v>
      </c>
      <c r="N47" s="33">
        <v>10795.333333333332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10665.75</v>
      </c>
      <c r="D48" s="33">
        <v>12150.5</v>
      </c>
      <c r="E48" s="33">
        <v>11410.75</v>
      </c>
      <c r="F48" s="33">
        <v>11847.5</v>
      </c>
      <c r="G48" s="33">
        <v>10921.666666666666</v>
      </c>
      <c r="H48" s="33">
        <v>11823.5</v>
      </c>
      <c r="I48" s="33">
        <v>10387</v>
      </c>
      <c r="J48" s="33">
        <v>10556.75</v>
      </c>
      <c r="K48" s="33">
        <v>14152.333333333336</v>
      </c>
      <c r="L48" s="33">
        <v>14783.333333333334</v>
      </c>
      <c r="M48" s="33">
        <v>14967.999999999998</v>
      </c>
      <c r="N48" s="33">
        <v>15394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6577.5</v>
      </c>
      <c r="D51" s="33">
        <v>6881.5</v>
      </c>
      <c r="E51" s="33">
        <v>6627.333333333333</v>
      </c>
      <c r="F51" s="33">
        <v>7155</v>
      </c>
      <c r="G51" s="33">
        <v>7518.3333333333348</v>
      </c>
      <c r="H51" s="33">
        <v>6670</v>
      </c>
      <c r="I51" s="33">
        <v>6553.5</v>
      </c>
      <c r="J51" s="33">
        <v>6452.75</v>
      </c>
      <c r="K51" s="33">
        <v>8302</v>
      </c>
      <c r="L51" s="33">
        <v>8476</v>
      </c>
      <c r="M51" s="33">
        <v>8862</v>
      </c>
      <c r="N51" s="33">
        <v>9052.6666666666679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8872.25</v>
      </c>
      <c r="D52" s="33">
        <v>9462</v>
      </c>
      <c r="E52" s="33">
        <v>9021</v>
      </c>
      <c r="F52" s="33">
        <v>9699.5</v>
      </c>
      <c r="G52" s="33">
        <v>10117.666666666664</v>
      </c>
      <c r="H52" s="33">
        <v>9145</v>
      </c>
      <c r="I52" s="33">
        <v>9068</v>
      </c>
      <c r="J52" s="33">
        <v>8871.5</v>
      </c>
      <c r="K52" s="33">
        <v>11098</v>
      </c>
      <c r="L52" s="33">
        <v>11239.333333333332</v>
      </c>
      <c r="M52" s="33">
        <v>11736</v>
      </c>
      <c r="N52" s="33">
        <v>12140.666666666664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158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66</v>
      </c>
      <c r="G2" s="46"/>
      <c r="H2" s="46"/>
      <c r="I2" s="46"/>
      <c r="J2" s="46"/>
      <c r="P2" s="7"/>
    </row>
    <row r="3" spans="1:27" ht="12.75" x14ac:dyDescent="0.2">
      <c r="D3" s="47" t="s">
        <v>121</v>
      </c>
      <c r="E3" s="46"/>
      <c r="F3" s="46"/>
      <c r="G3" s="5"/>
      <c r="H3" s="48" t="s">
        <v>46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12"/>
      <c r="P5" s="13" t="s">
        <v>68</v>
      </c>
      <c r="Q5" s="13" t="s">
        <v>69</v>
      </c>
      <c r="R5" s="13" t="s">
        <v>70</v>
      </c>
      <c r="S5" s="13" t="s">
        <v>71</v>
      </c>
      <c r="T5" s="13" t="s">
        <v>72</v>
      </c>
      <c r="U5" s="13" t="s">
        <v>73</v>
      </c>
      <c r="V5" s="13" t="s">
        <v>74</v>
      </c>
      <c r="W5" s="12"/>
      <c r="X5" s="12"/>
      <c r="Y5" s="12"/>
      <c r="Z5" s="12"/>
      <c r="AA5" s="12"/>
    </row>
    <row r="6" spans="1:27" ht="9.4" customHeight="1" x14ac:dyDescent="0.15">
      <c r="C6" s="8"/>
      <c r="D6" s="8"/>
      <c r="E6" s="8"/>
      <c r="F6" s="8"/>
      <c r="G6" s="8"/>
      <c r="H6" s="8"/>
      <c r="O6" s="14" t="s">
        <v>75</v>
      </c>
      <c r="P6" s="15">
        <v>5329.5000000000009</v>
      </c>
      <c r="Q6" s="15">
        <v>5211.4999999999991</v>
      </c>
      <c r="R6" s="15">
        <v>5485.5499999999984</v>
      </c>
      <c r="S6" s="15">
        <v>5810.3125000000009</v>
      </c>
      <c r="T6" s="15">
        <v>5816.1875</v>
      </c>
      <c r="U6" s="15">
        <v>5205.3333333333321</v>
      </c>
      <c r="V6" s="15">
        <v>4130.3333333333339</v>
      </c>
      <c r="W6" s="12"/>
      <c r="X6" s="12"/>
      <c r="Y6" s="12"/>
      <c r="Z6" s="12"/>
      <c r="AA6" s="12"/>
    </row>
    <row r="7" spans="1:27" ht="9.4" customHeight="1" x14ac:dyDescent="0.15"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O7" s="14" t="s">
        <v>76</v>
      </c>
      <c r="P7" s="15">
        <v>5050.75</v>
      </c>
      <c r="Q7" s="15">
        <v>5169.95</v>
      </c>
      <c r="R7" s="15">
        <v>5321.2833333333338</v>
      </c>
      <c r="S7" s="15">
        <v>5574.75</v>
      </c>
      <c r="T7" s="15">
        <v>5609.375</v>
      </c>
      <c r="U7" s="15">
        <v>4886.333333333333</v>
      </c>
      <c r="V7" s="15">
        <v>3998.833333333333</v>
      </c>
      <c r="W7" s="12"/>
      <c r="X7" s="12"/>
      <c r="Y7" s="12"/>
      <c r="Z7" s="12"/>
      <c r="AA7" s="12"/>
    </row>
    <row r="8" spans="1:27" ht="9.4" customHeight="1" x14ac:dyDescent="0.15">
      <c r="C8" s="17"/>
      <c r="O8" s="14" t="s">
        <v>77</v>
      </c>
      <c r="P8" s="15">
        <f>SUM(P6:P7)</f>
        <v>10380.25</v>
      </c>
      <c r="Q8" s="15">
        <f t="shared" ref="Q8:V8" si="0">SUM(Q6:Q7)</f>
        <v>10381.449999999999</v>
      </c>
      <c r="R8" s="15">
        <f t="shared" si="0"/>
        <v>10806.833333333332</v>
      </c>
      <c r="S8" s="15">
        <f t="shared" si="0"/>
        <v>11385.0625</v>
      </c>
      <c r="T8" s="15">
        <f t="shared" si="0"/>
        <v>11425.5625</v>
      </c>
      <c r="U8" s="15">
        <f t="shared" si="0"/>
        <v>10091.666666666664</v>
      </c>
      <c r="V8" s="15">
        <f t="shared" si="0"/>
        <v>8129.166666666667</v>
      </c>
      <c r="W8" s="12"/>
      <c r="X8" s="12"/>
      <c r="Y8" s="12"/>
      <c r="Z8" s="12"/>
      <c r="AA8" s="12"/>
    </row>
    <row r="9" spans="1:27" ht="9.4" customHeight="1" x14ac:dyDescent="0.15">
      <c r="C9" s="17"/>
      <c r="O9" s="18"/>
      <c r="P9" s="13" t="s">
        <v>78</v>
      </c>
      <c r="Q9" s="13" t="s">
        <v>79</v>
      </c>
      <c r="R9" s="13" t="s">
        <v>80</v>
      </c>
      <c r="S9" s="13" t="s">
        <v>81</v>
      </c>
      <c r="T9" s="13" t="s">
        <v>82</v>
      </c>
      <c r="U9" s="13" t="s">
        <v>83</v>
      </c>
      <c r="V9" s="13" t="s">
        <v>84</v>
      </c>
      <c r="W9" s="13" t="s">
        <v>85</v>
      </c>
      <c r="X9" s="13" t="s">
        <v>86</v>
      </c>
      <c r="Y9" s="13" t="s">
        <v>87</v>
      </c>
      <c r="Z9" s="13" t="s">
        <v>88</v>
      </c>
      <c r="AA9" s="13" t="s">
        <v>89</v>
      </c>
    </row>
    <row r="10" spans="1:27" ht="9.4" customHeight="1" x14ac:dyDescent="0.15">
      <c r="C10" s="17"/>
      <c r="O10" s="14" t="s">
        <v>90</v>
      </c>
      <c r="P10" s="15"/>
      <c r="Q10" s="15">
        <v>4298</v>
      </c>
      <c r="R10" s="15">
        <v>5699.0416666666679</v>
      </c>
      <c r="S10" s="15">
        <v>6016.3</v>
      </c>
      <c r="T10" s="15"/>
      <c r="U10" s="15"/>
      <c r="V10" s="15"/>
      <c r="W10" s="15"/>
      <c r="X10" s="15"/>
      <c r="Y10" s="15"/>
      <c r="Z10" s="15">
        <v>5569.3499999999995</v>
      </c>
      <c r="AA10" s="15">
        <v>5331.8666666666659</v>
      </c>
    </row>
    <row r="11" spans="1:27" ht="9.4" customHeight="1" x14ac:dyDescent="0.15">
      <c r="C11" s="17"/>
      <c r="O11" s="14" t="s">
        <v>91</v>
      </c>
      <c r="P11" s="15"/>
      <c r="Q11" s="15">
        <v>4807.5</v>
      </c>
      <c r="R11" s="15">
        <v>5089.083333333333</v>
      </c>
      <c r="S11" s="15">
        <v>5720.4999999999991</v>
      </c>
      <c r="T11" s="15"/>
      <c r="U11" s="15"/>
      <c r="V11" s="15"/>
      <c r="W11" s="15"/>
      <c r="X11" s="15"/>
      <c r="Y11" s="15"/>
      <c r="Z11" s="15">
        <v>5077.3499999999995</v>
      </c>
      <c r="AA11" s="15">
        <v>5676.8666666666677</v>
      </c>
    </row>
    <row r="12" spans="1:27" ht="9.4" customHeight="1" x14ac:dyDescent="0.15">
      <c r="C12" s="17"/>
      <c r="O12" s="14" t="s">
        <v>92</v>
      </c>
      <c r="P12" s="15"/>
      <c r="Q12" s="15">
        <f t="shared" ref="Q12:AA12" si="1">SUM(Q10:Q11)</f>
        <v>9105.5</v>
      </c>
      <c r="R12" s="15">
        <f t="shared" si="1"/>
        <v>10788.125</v>
      </c>
      <c r="S12" s="15">
        <f t="shared" si="1"/>
        <v>11736.8</v>
      </c>
      <c r="T12" s="15"/>
      <c r="U12" s="15"/>
      <c r="V12" s="15"/>
      <c r="W12" s="15"/>
      <c r="X12" s="15"/>
      <c r="Y12" s="15"/>
      <c r="Z12" s="15">
        <f t="shared" si="1"/>
        <v>10646.699999999999</v>
      </c>
      <c r="AA12" s="15">
        <f t="shared" si="1"/>
        <v>11008.733333333334</v>
      </c>
    </row>
    <row r="13" spans="1:27" ht="9.4" customHeight="1" x14ac:dyDescent="0.15">
      <c r="C13" s="17"/>
      <c r="O13" s="18"/>
      <c r="P13" s="18">
        <f t="shared" ref="P13:W13" si="2">Q13-1</f>
        <v>2009</v>
      </c>
      <c r="Q13" s="18">
        <f t="shared" si="2"/>
        <v>2010</v>
      </c>
      <c r="R13" s="18">
        <f t="shared" si="2"/>
        <v>2011</v>
      </c>
      <c r="S13" s="18">
        <f t="shared" si="2"/>
        <v>2012</v>
      </c>
      <c r="T13" s="18">
        <f t="shared" si="2"/>
        <v>2013</v>
      </c>
      <c r="U13" s="18">
        <f t="shared" si="2"/>
        <v>2014</v>
      </c>
      <c r="V13" s="18">
        <f t="shared" si="2"/>
        <v>2015</v>
      </c>
      <c r="W13" s="18">
        <f t="shared" si="2"/>
        <v>2016</v>
      </c>
      <c r="X13" s="18">
        <f>Y13-1</f>
        <v>2017</v>
      </c>
      <c r="Y13" s="19">
        <v>2018</v>
      </c>
      <c r="Z13" s="18"/>
      <c r="AA13" s="12"/>
    </row>
    <row r="14" spans="1:27" ht="9.4" customHeight="1" x14ac:dyDescent="0.15">
      <c r="C14" s="17"/>
      <c r="O14" s="14" t="s">
        <v>93</v>
      </c>
      <c r="P14" s="20"/>
      <c r="Q14" s="20"/>
      <c r="R14" s="20">
        <v>5361.7967835160134</v>
      </c>
      <c r="S14" s="20">
        <v>5295.8224854</v>
      </c>
      <c r="T14" s="21">
        <v>5351.1899851999997</v>
      </c>
      <c r="U14" s="21">
        <v>5412.0462819999993</v>
      </c>
      <c r="V14" s="21">
        <v>5374.5322074000005</v>
      </c>
      <c r="W14" s="21">
        <v>5169.9535979999991</v>
      </c>
      <c r="X14" s="21">
        <v>5092.1342291999981</v>
      </c>
      <c r="Y14" s="15">
        <v>5530.6100000000006</v>
      </c>
      <c r="Z14" s="12"/>
      <c r="AA14" s="12"/>
    </row>
    <row r="15" spans="1:27" ht="9.4" customHeight="1" x14ac:dyDescent="0.15">
      <c r="C15" s="17"/>
      <c r="O15" s="14" t="s">
        <v>94</v>
      </c>
      <c r="P15" s="22"/>
      <c r="Q15" s="20"/>
      <c r="R15" s="21">
        <v>6013.4570420422542</v>
      </c>
      <c r="S15" s="21">
        <v>5945.2116528000006</v>
      </c>
      <c r="T15" s="21">
        <v>6044.9058187999999</v>
      </c>
      <c r="U15" s="21">
        <v>6106.2555427999996</v>
      </c>
      <c r="V15" s="21">
        <v>6382.9163742000019</v>
      </c>
      <c r="W15" s="21">
        <v>5966.8885970000019</v>
      </c>
      <c r="X15" s="21">
        <v>5896.321198399999</v>
      </c>
      <c r="Y15" s="15">
        <v>5345.2216666666664</v>
      </c>
      <c r="Z15" s="12"/>
      <c r="AA15" s="12"/>
    </row>
    <row r="16" spans="1:27" ht="9.4" customHeight="1" x14ac:dyDescent="0.15">
      <c r="C16" s="17"/>
      <c r="O16" s="14" t="s">
        <v>95</v>
      </c>
      <c r="P16" s="12"/>
      <c r="Q16" s="12"/>
      <c r="R16" s="15">
        <f t="shared" ref="R16:X16" si="3">SUM(R14:R15)</f>
        <v>11375.253825558268</v>
      </c>
      <c r="S16" s="15">
        <f t="shared" si="3"/>
        <v>11241.034138200001</v>
      </c>
      <c r="T16" s="15">
        <f t="shared" si="3"/>
        <v>11396.095804</v>
      </c>
      <c r="U16" s="15">
        <f t="shared" si="3"/>
        <v>11518.301824799999</v>
      </c>
      <c r="V16" s="15">
        <f t="shared" si="3"/>
        <v>11757.448581600001</v>
      </c>
      <c r="W16" s="15">
        <f t="shared" si="3"/>
        <v>11136.842195000001</v>
      </c>
      <c r="X16" s="15">
        <f t="shared" si="3"/>
        <v>10988.455427599998</v>
      </c>
      <c r="Y16" s="15">
        <f>SUM(Y14:Y15)</f>
        <v>10875.831666666667</v>
      </c>
      <c r="Z16" s="12"/>
      <c r="AA16" s="12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16"/>
    </row>
    <row r="34" spans="2:20" ht="9.4" customHeight="1" x14ac:dyDescent="0.15">
      <c r="C34" s="16"/>
    </row>
    <row r="35" spans="2:20" ht="9.4" customHeight="1" x14ac:dyDescent="0.15">
      <c r="C35" s="16"/>
    </row>
    <row r="36" spans="2:20" ht="9.4" customHeight="1" x14ac:dyDescent="0.15">
      <c r="C36" s="16"/>
      <c r="T36" s="9"/>
    </row>
    <row r="37" spans="2:20" ht="9.4" customHeight="1" x14ac:dyDescent="0.15">
      <c r="C37" s="16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16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1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16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16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16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3" t="s">
        <v>19</v>
      </c>
      <c r="I83" s="33" t="s">
        <v>20</v>
      </c>
      <c r="K83" s="32" t="s">
        <v>96</v>
      </c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273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121</v>
      </c>
      <c r="E3" s="46"/>
      <c r="F3" s="46"/>
      <c r="G3" s="5"/>
      <c r="H3" s="48" t="s">
        <v>46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19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26.944444444444443</v>
      </c>
      <c r="E8" s="36">
        <v>23.733333333333334</v>
      </c>
      <c r="F8" s="36">
        <v>26.633333333333333</v>
      </c>
      <c r="G8" s="36">
        <v>35.4375</v>
      </c>
      <c r="H8" s="36">
        <v>33.5625</v>
      </c>
      <c r="I8" s="36">
        <v>82.875</v>
      </c>
      <c r="J8" s="36">
        <v>75.916666666666671</v>
      </c>
      <c r="L8" s="36">
        <f>AVERAGE(D8:H8)</f>
        <v>29.262222222222221</v>
      </c>
      <c r="M8" s="36">
        <f>AVERAGE(D8:J8)</f>
        <v>43.586111111111109</v>
      </c>
      <c r="O8" s="27"/>
    </row>
    <row r="9" spans="1:15" ht="9.4" customHeight="1" x14ac:dyDescent="0.15">
      <c r="C9" s="17">
        <v>1</v>
      </c>
      <c r="D9" s="36">
        <v>13.25</v>
      </c>
      <c r="E9" s="36">
        <v>13.683333333333334</v>
      </c>
      <c r="F9" s="36">
        <v>14.1</v>
      </c>
      <c r="G9" s="36">
        <v>20.354166666666664</v>
      </c>
      <c r="H9" s="36">
        <v>21.9375</v>
      </c>
      <c r="I9" s="36">
        <v>45.291666666666671</v>
      </c>
      <c r="J9" s="36">
        <v>58.25</v>
      </c>
      <c r="L9" s="36">
        <f t="shared" ref="L9:L31" si="0">AVERAGE(D9:H9)</f>
        <v>16.664999999999999</v>
      </c>
      <c r="M9" s="36">
        <f t="shared" ref="M9:M31" si="1">AVERAGE(D9:J9)</f>
        <v>26.695238095238096</v>
      </c>
      <c r="O9" s="27"/>
    </row>
    <row r="10" spans="1:15" ht="9.4" customHeight="1" x14ac:dyDescent="0.15">
      <c r="C10" s="17">
        <v>2</v>
      </c>
      <c r="D10" s="36">
        <v>13.861111111111112</v>
      </c>
      <c r="E10" s="36">
        <v>12.65</v>
      </c>
      <c r="F10" s="36">
        <v>13.216666666666665</v>
      </c>
      <c r="G10" s="36">
        <v>13.083333333333334</v>
      </c>
      <c r="H10" s="36">
        <v>14.625</v>
      </c>
      <c r="I10" s="36">
        <v>27.791666666666664</v>
      </c>
      <c r="J10" s="36">
        <v>31.666666666666671</v>
      </c>
      <c r="L10" s="36">
        <f t="shared" si="0"/>
        <v>13.48722222222222</v>
      </c>
      <c r="M10" s="36">
        <f t="shared" si="1"/>
        <v>18.127777777777776</v>
      </c>
      <c r="O10" s="27"/>
    </row>
    <row r="11" spans="1:15" ht="9.4" customHeight="1" x14ac:dyDescent="0.15">
      <c r="C11" s="17">
        <v>3</v>
      </c>
      <c r="D11" s="36">
        <v>15.777777777777779</v>
      </c>
      <c r="E11" s="36">
        <v>19.25</v>
      </c>
      <c r="F11" s="36">
        <v>17.2</v>
      </c>
      <c r="G11" s="36">
        <v>19.8125</v>
      </c>
      <c r="H11" s="36">
        <v>20.375</v>
      </c>
      <c r="I11" s="36">
        <v>22.791666666666664</v>
      </c>
      <c r="J11" s="36">
        <v>23.749999999999996</v>
      </c>
      <c r="L11" s="36">
        <f t="shared" si="0"/>
        <v>18.483055555555556</v>
      </c>
      <c r="M11" s="36">
        <f t="shared" si="1"/>
        <v>19.850992063492065</v>
      </c>
      <c r="O11" s="27"/>
    </row>
    <row r="12" spans="1:15" ht="9.4" customHeight="1" x14ac:dyDescent="0.15">
      <c r="C12" s="17">
        <v>4</v>
      </c>
      <c r="D12" s="36">
        <v>29.111111111111111</v>
      </c>
      <c r="E12" s="36">
        <v>38.299999999999997</v>
      </c>
      <c r="F12" s="36">
        <v>30.4</v>
      </c>
      <c r="G12" s="36">
        <v>36.645833333333329</v>
      </c>
      <c r="H12" s="36">
        <v>33.25</v>
      </c>
      <c r="I12" s="36">
        <v>28.958333333333332</v>
      </c>
      <c r="J12" s="36">
        <v>22.25</v>
      </c>
      <c r="L12" s="36">
        <f t="shared" si="0"/>
        <v>33.541388888888889</v>
      </c>
      <c r="M12" s="36">
        <f t="shared" si="1"/>
        <v>31.273611111111112</v>
      </c>
    </row>
    <row r="13" spans="1:15" ht="9.4" customHeight="1" x14ac:dyDescent="0.15">
      <c r="C13" s="17">
        <v>5</v>
      </c>
      <c r="D13" s="36">
        <v>76.777777777777771</v>
      </c>
      <c r="E13" s="36">
        <v>72.400000000000006</v>
      </c>
      <c r="F13" s="36">
        <v>71.816666666666663</v>
      </c>
      <c r="G13" s="36">
        <v>80.208333333333329</v>
      </c>
      <c r="H13" s="36">
        <v>66.1875</v>
      </c>
      <c r="I13" s="36">
        <v>36.375</v>
      </c>
      <c r="J13" s="36">
        <v>29.083333333333336</v>
      </c>
      <c r="L13" s="36">
        <f t="shared" si="0"/>
        <v>73.478055555555557</v>
      </c>
      <c r="M13" s="36">
        <f t="shared" si="1"/>
        <v>61.835515873015872</v>
      </c>
    </row>
    <row r="14" spans="1:15" ht="9.4" customHeight="1" x14ac:dyDescent="0.15">
      <c r="C14" s="17">
        <v>6</v>
      </c>
      <c r="D14" s="36">
        <v>196.08333333333334</v>
      </c>
      <c r="E14" s="36">
        <v>205.18333333333334</v>
      </c>
      <c r="F14" s="36">
        <v>213.25</v>
      </c>
      <c r="G14" s="36">
        <v>216.29166666666669</v>
      </c>
      <c r="H14" s="36">
        <v>181.5625</v>
      </c>
      <c r="I14" s="36">
        <v>62.25</v>
      </c>
      <c r="J14" s="36">
        <v>38.25</v>
      </c>
      <c r="L14" s="36">
        <f t="shared" si="0"/>
        <v>202.47416666666669</v>
      </c>
      <c r="M14" s="36">
        <f t="shared" si="1"/>
        <v>158.98154761904763</v>
      </c>
    </row>
    <row r="15" spans="1:15" ht="9.4" customHeight="1" x14ac:dyDescent="0.15">
      <c r="C15" s="17">
        <v>7</v>
      </c>
      <c r="D15" s="36">
        <v>221.11111111111111</v>
      </c>
      <c r="E15" s="36">
        <v>194.45</v>
      </c>
      <c r="F15" s="36">
        <v>242.91666666666666</v>
      </c>
      <c r="G15" s="36">
        <v>241.89583333333331</v>
      </c>
      <c r="H15" s="36">
        <v>258.9375</v>
      </c>
      <c r="I15" s="36">
        <v>116.83333333333333</v>
      </c>
      <c r="J15" s="36">
        <v>57</v>
      </c>
      <c r="L15" s="36">
        <f t="shared" si="0"/>
        <v>231.86222222222221</v>
      </c>
      <c r="M15" s="36">
        <f t="shared" si="1"/>
        <v>190.44920634920635</v>
      </c>
    </row>
    <row r="16" spans="1:15" ht="9.4" customHeight="1" x14ac:dyDescent="0.15">
      <c r="C16" s="17">
        <v>8</v>
      </c>
      <c r="D16" s="36">
        <v>197.0277777777778</v>
      </c>
      <c r="E16" s="36">
        <v>185.73333333333332</v>
      </c>
      <c r="F16" s="36">
        <v>210.36666666666665</v>
      </c>
      <c r="G16" s="36">
        <v>222.4375</v>
      </c>
      <c r="H16" s="36">
        <v>298.75</v>
      </c>
      <c r="I16" s="36">
        <v>227.75</v>
      </c>
      <c r="J16" s="36">
        <v>99.25</v>
      </c>
      <c r="L16" s="36">
        <f t="shared" si="0"/>
        <v>222.86305555555555</v>
      </c>
      <c r="M16" s="36">
        <f t="shared" si="1"/>
        <v>205.90218253968254</v>
      </c>
    </row>
    <row r="17" spans="3:13" ht="9.4" customHeight="1" x14ac:dyDescent="0.15">
      <c r="C17" s="17">
        <v>9</v>
      </c>
      <c r="D17" s="36">
        <v>253.11111111111111</v>
      </c>
      <c r="E17" s="36">
        <v>261.10000000000002</v>
      </c>
      <c r="F17" s="36">
        <v>278.76666666666665</v>
      </c>
      <c r="G17" s="36">
        <v>318.8125</v>
      </c>
      <c r="H17" s="36">
        <v>308.3125</v>
      </c>
      <c r="I17" s="36">
        <v>328.95833333333337</v>
      </c>
      <c r="J17" s="36">
        <v>160.16666666666666</v>
      </c>
      <c r="L17" s="36">
        <f t="shared" si="0"/>
        <v>284.02055555555552</v>
      </c>
      <c r="M17" s="36">
        <f t="shared" si="1"/>
        <v>272.74682539682539</v>
      </c>
    </row>
    <row r="18" spans="3:13" ht="9.4" customHeight="1" x14ac:dyDescent="0.15">
      <c r="C18" s="17">
        <v>10</v>
      </c>
      <c r="D18" s="36">
        <v>289</v>
      </c>
      <c r="E18" s="36">
        <v>257.43333333333334</v>
      </c>
      <c r="F18" s="36">
        <v>311.16666666666663</v>
      </c>
      <c r="G18" s="36">
        <v>327.64583333333331</v>
      </c>
      <c r="H18" s="36">
        <v>329.75</v>
      </c>
      <c r="I18" s="36">
        <v>408.625</v>
      </c>
      <c r="J18" s="36">
        <v>258.16666666666663</v>
      </c>
      <c r="L18" s="36">
        <f t="shared" si="0"/>
        <v>302.99916666666667</v>
      </c>
      <c r="M18" s="36">
        <f t="shared" si="1"/>
        <v>311.68392857142857</v>
      </c>
    </row>
    <row r="19" spans="3:13" ht="9.4" customHeight="1" x14ac:dyDescent="0.15">
      <c r="C19" s="17">
        <v>11</v>
      </c>
      <c r="D19" s="36">
        <v>364.38888888888891</v>
      </c>
      <c r="E19" s="36">
        <v>292.10000000000002</v>
      </c>
      <c r="F19" s="36">
        <v>319.85000000000002</v>
      </c>
      <c r="G19" s="36">
        <v>339.3125</v>
      </c>
      <c r="H19" s="36">
        <v>371.9375</v>
      </c>
      <c r="I19" s="36">
        <v>426.25</v>
      </c>
      <c r="J19" s="36">
        <v>316.5</v>
      </c>
      <c r="L19" s="36">
        <f t="shared" si="0"/>
        <v>337.51777777777778</v>
      </c>
      <c r="M19" s="36">
        <f t="shared" si="1"/>
        <v>347.19126984126984</v>
      </c>
    </row>
    <row r="20" spans="3:13" ht="9.4" customHeight="1" x14ac:dyDescent="0.15">
      <c r="C20" s="17">
        <v>12</v>
      </c>
      <c r="D20" s="36">
        <v>351.1944444444444</v>
      </c>
      <c r="E20" s="36">
        <v>357.85</v>
      </c>
      <c r="F20" s="36">
        <v>366</v>
      </c>
      <c r="G20" s="36">
        <v>372.375</v>
      </c>
      <c r="H20" s="36">
        <v>409.6875</v>
      </c>
      <c r="I20" s="36">
        <v>422.875</v>
      </c>
      <c r="J20" s="36">
        <v>363</v>
      </c>
      <c r="L20" s="36">
        <f t="shared" si="0"/>
        <v>371.42138888888888</v>
      </c>
      <c r="M20" s="36">
        <f t="shared" si="1"/>
        <v>377.56884920634923</v>
      </c>
    </row>
    <row r="21" spans="3:13" ht="9.4" customHeight="1" x14ac:dyDescent="0.15">
      <c r="C21" s="17">
        <v>13</v>
      </c>
      <c r="D21" s="36">
        <v>368.8055555555556</v>
      </c>
      <c r="E21" s="36">
        <v>359.95</v>
      </c>
      <c r="F21" s="36">
        <v>360.63333333333333</v>
      </c>
      <c r="G21" s="36">
        <v>374.6875</v>
      </c>
      <c r="H21" s="36">
        <v>414.9375</v>
      </c>
      <c r="I21" s="36">
        <v>421.16666666666669</v>
      </c>
      <c r="J21" s="36">
        <v>370.41666666666663</v>
      </c>
      <c r="L21" s="36">
        <f t="shared" si="0"/>
        <v>375.80277777777781</v>
      </c>
      <c r="M21" s="36">
        <f t="shared" si="1"/>
        <v>381.51388888888886</v>
      </c>
    </row>
    <row r="22" spans="3:13" ht="9.4" customHeight="1" x14ac:dyDescent="0.15">
      <c r="C22" s="17">
        <v>14</v>
      </c>
      <c r="D22" s="36">
        <v>366.86111111111109</v>
      </c>
      <c r="E22" s="36">
        <v>369.9</v>
      </c>
      <c r="F22" s="36">
        <v>391.33333333333337</v>
      </c>
      <c r="G22" s="36">
        <v>394.83333333333331</v>
      </c>
      <c r="H22" s="36">
        <v>424.875</v>
      </c>
      <c r="I22" s="36">
        <v>391.875</v>
      </c>
      <c r="J22" s="36">
        <v>356.91666666666663</v>
      </c>
      <c r="L22" s="36">
        <f t="shared" si="0"/>
        <v>389.56055555555554</v>
      </c>
      <c r="M22" s="36">
        <f t="shared" si="1"/>
        <v>385.22777777777776</v>
      </c>
    </row>
    <row r="23" spans="3:13" ht="9.4" customHeight="1" x14ac:dyDescent="0.15">
      <c r="C23" s="17">
        <v>15</v>
      </c>
      <c r="D23" s="36">
        <v>426.13888888888891</v>
      </c>
      <c r="E23" s="36">
        <v>435</v>
      </c>
      <c r="F23" s="36">
        <v>461.11666666666667</v>
      </c>
      <c r="G23" s="36">
        <v>451.41666666666669</v>
      </c>
      <c r="H23" s="36">
        <v>480.25</v>
      </c>
      <c r="I23" s="36">
        <v>370.20833333333331</v>
      </c>
      <c r="J23" s="36">
        <v>338.58333333333337</v>
      </c>
      <c r="L23" s="36">
        <f t="shared" si="0"/>
        <v>450.78444444444449</v>
      </c>
      <c r="M23" s="36">
        <f t="shared" si="1"/>
        <v>423.24484126984134</v>
      </c>
    </row>
    <row r="24" spans="3:13" ht="9.4" customHeight="1" x14ac:dyDescent="0.15">
      <c r="C24" s="17">
        <v>16</v>
      </c>
      <c r="D24" s="36">
        <v>463.5555555555556</v>
      </c>
      <c r="E24" s="36">
        <v>459.88333333333333</v>
      </c>
      <c r="F24" s="36">
        <v>438.91666666666669</v>
      </c>
      <c r="G24" s="36">
        <v>475.77083333333331</v>
      </c>
      <c r="H24" s="36">
        <v>449.875</v>
      </c>
      <c r="I24" s="36">
        <v>349.625</v>
      </c>
      <c r="J24" s="36">
        <v>338.5</v>
      </c>
      <c r="L24" s="36">
        <f t="shared" si="0"/>
        <v>457.60027777777776</v>
      </c>
      <c r="M24" s="36">
        <f t="shared" si="1"/>
        <v>425.16091269841269</v>
      </c>
    </row>
    <row r="25" spans="3:13" ht="9.4" customHeight="1" x14ac:dyDescent="0.15">
      <c r="C25" s="17">
        <v>17</v>
      </c>
      <c r="D25" s="36">
        <v>421.0555555555556</v>
      </c>
      <c r="E25" s="36">
        <v>450.95</v>
      </c>
      <c r="F25" s="36">
        <v>425.91666666666669</v>
      </c>
      <c r="G25" s="36">
        <v>438.625</v>
      </c>
      <c r="H25" s="36">
        <v>406</v>
      </c>
      <c r="I25" s="36">
        <v>322.66666666666669</v>
      </c>
      <c r="J25" s="36">
        <v>292.83333333333331</v>
      </c>
      <c r="L25" s="36">
        <f t="shared" si="0"/>
        <v>428.50944444444451</v>
      </c>
      <c r="M25" s="36">
        <f t="shared" si="1"/>
        <v>394.00674603174605</v>
      </c>
    </row>
    <row r="26" spans="3:13" ht="9.4" customHeight="1" x14ac:dyDescent="0.15">
      <c r="C26" s="17">
        <v>18</v>
      </c>
      <c r="D26" s="36">
        <v>388.3055555555556</v>
      </c>
      <c r="E26" s="36">
        <v>370.16666666666663</v>
      </c>
      <c r="F26" s="36">
        <v>395.11666666666667</v>
      </c>
      <c r="G26" s="36">
        <v>407.85416666666669</v>
      </c>
      <c r="H26" s="36">
        <v>358</v>
      </c>
      <c r="I26" s="36">
        <v>300.70833333333331</v>
      </c>
      <c r="J26" s="36">
        <v>262</v>
      </c>
      <c r="L26" s="36">
        <f t="shared" si="0"/>
        <v>383.88861111111112</v>
      </c>
      <c r="M26" s="36">
        <f t="shared" si="1"/>
        <v>354.59305555555557</v>
      </c>
    </row>
    <row r="27" spans="3:13" ht="9.4" customHeight="1" x14ac:dyDescent="0.15">
      <c r="C27" s="17">
        <v>19</v>
      </c>
      <c r="D27" s="36">
        <v>304.77777777777777</v>
      </c>
      <c r="E27" s="36">
        <v>295.48333333333335</v>
      </c>
      <c r="F27" s="36">
        <v>316.46666666666664</v>
      </c>
      <c r="G27" s="36">
        <v>357.45833333333337</v>
      </c>
      <c r="H27" s="36">
        <v>303.1875</v>
      </c>
      <c r="I27" s="36">
        <v>266.08333333333331</v>
      </c>
      <c r="J27" s="36">
        <v>230.00000000000003</v>
      </c>
      <c r="L27" s="36">
        <f t="shared" si="0"/>
        <v>315.47472222222223</v>
      </c>
      <c r="M27" s="36">
        <f t="shared" si="1"/>
        <v>296.20813492063496</v>
      </c>
    </row>
    <row r="28" spans="3:13" ht="9.4" customHeight="1" x14ac:dyDescent="0.15">
      <c r="C28" s="17">
        <v>20</v>
      </c>
      <c r="D28" s="36">
        <v>230.30555555555554</v>
      </c>
      <c r="E28" s="36">
        <v>217.25</v>
      </c>
      <c r="F28" s="36">
        <v>231.95</v>
      </c>
      <c r="G28" s="36">
        <v>270.35416666666669</v>
      </c>
      <c r="H28" s="36">
        <v>221.625</v>
      </c>
      <c r="I28" s="36">
        <v>194.83333333333331</v>
      </c>
      <c r="J28" s="36">
        <v>167.83333333333334</v>
      </c>
      <c r="L28" s="36">
        <f t="shared" si="0"/>
        <v>234.29694444444445</v>
      </c>
      <c r="M28" s="36">
        <f t="shared" si="1"/>
        <v>219.16448412698409</v>
      </c>
    </row>
    <row r="29" spans="3:13" ht="9.4" customHeight="1" x14ac:dyDescent="0.15">
      <c r="C29" s="17">
        <v>21</v>
      </c>
      <c r="D29" s="36">
        <v>158.7222222222222</v>
      </c>
      <c r="E29" s="36">
        <v>153.96666666666667</v>
      </c>
      <c r="F29" s="36">
        <v>164.5</v>
      </c>
      <c r="G29" s="36">
        <v>186.375</v>
      </c>
      <c r="H29" s="36">
        <v>165</v>
      </c>
      <c r="I29" s="36">
        <v>139.5</v>
      </c>
      <c r="J29" s="36">
        <v>119.08333333333334</v>
      </c>
      <c r="L29" s="36">
        <f t="shared" si="0"/>
        <v>165.71277777777777</v>
      </c>
      <c r="M29" s="36">
        <f t="shared" si="1"/>
        <v>155.30674603174603</v>
      </c>
    </row>
    <row r="30" spans="3:13" ht="9.4" customHeight="1" x14ac:dyDescent="0.15">
      <c r="C30" s="17">
        <v>22</v>
      </c>
      <c r="D30" s="36">
        <v>103.47222222222223</v>
      </c>
      <c r="E30" s="36">
        <v>106.86666666666667</v>
      </c>
      <c r="F30" s="36">
        <v>114.21666666666667</v>
      </c>
      <c r="G30" s="36">
        <v>127.10416666666667</v>
      </c>
      <c r="H30" s="36">
        <v>138.1875</v>
      </c>
      <c r="I30" s="36">
        <v>114.08333333333334</v>
      </c>
      <c r="J30" s="36">
        <v>72.833333333333343</v>
      </c>
      <c r="L30" s="36">
        <f t="shared" si="0"/>
        <v>117.96944444444443</v>
      </c>
      <c r="M30" s="36">
        <f t="shared" si="1"/>
        <v>110.96626984126985</v>
      </c>
    </row>
    <row r="31" spans="3:13" ht="9.4" customHeight="1" x14ac:dyDescent="0.15">
      <c r="C31" s="17">
        <v>23</v>
      </c>
      <c r="D31" s="36">
        <v>49.861111111111114</v>
      </c>
      <c r="E31" s="36">
        <v>58.216666666666661</v>
      </c>
      <c r="F31" s="36">
        <v>69.7</v>
      </c>
      <c r="G31" s="36">
        <v>81.520833333333329</v>
      </c>
      <c r="H31" s="36">
        <v>105.375</v>
      </c>
      <c r="I31" s="36">
        <v>96.958333333333329</v>
      </c>
      <c r="J31" s="36">
        <v>48.083333333333336</v>
      </c>
      <c r="L31" s="36">
        <f t="shared" si="0"/>
        <v>72.93472222222222</v>
      </c>
      <c r="M31" s="36">
        <f t="shared" si="1"/>
        <v>72.816468253968239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4110.5555555555557</v>
      </c>
      <c r="E33" s="36">
        <f t="shared" ref="E33:J33" si="2">SUM(E15:E26)</f>
        <v>3994.516666666666</v>
      </c>
      <c r="F33" s="36">
        <f t="shared" si="2"/>
        <v>4202.0999999999995</v>
      </c>
      <c r="G33" s="36">
        <f t="shared" si="2"/>
        <v>4365.666666666667</v>
      </c>
      <c r="H33" s="36">
        <f t="shared" si="2"/>
        <v>4511.3125</v>
      </c>
      <c r="I33" s="36">
        <f t="shared" si="2"/>
        <v>4087.541666666667</v>
      </c>
      <c r="J33" s="36">
        <f t="shared" si="2"/>
        <v>3213.3333333333335</v>
      </c>
      <c r="L33" s="36">
        <f>SUM(L15:L26)</f>
        <v>4236.8302777777772</v>
      </c>
      <c r="M33" s="36">
        <f>SUM(M15:M26)</f>
        <v>4069.2894841269836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671.25</v>
      </c>
      <c r="E34" s="36">
        <f t="shared" ref="E34:J34" si="3">SUM(E15:E17)</f>
        <v>641.2833333333333</v>
      </c>
      <c r="F34" s="36">
        <f t="shared" si="3"/>
        <v>732.05</v>
      </c>
      <c r="G34" s="36">
        <f t="shared" si="3"/>
        <v>783.14583333333326</v>
      </c>
      <c r="H34" s="36">
        <f t="shared" si="3"/>
        <v>866</v>
      </c>
      <c r="I34" s="36">
        <f t="shared" si="3"/>
        <v>673.54166666666674</v>
      </c>
      <c r="J34" s="36">
        <f t="shared" si="3"/>
        <v>316.41666666666663</v>
      </c>
      <c r="L34" s="36">
        <f>SUM(L15:L17)</f>
        <v>738.74583333333328</v>
      </c>
      <c r="M34" s="36">
        <f>SUM(M15:M17)</f>
        <v>669.09821428571422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2166.3888888888887</v>
      </c>
      <c r="E35" s="36">
        <f t="shared" ref="E35:J35" si="4">SUM(E18:E23)</f>
        <v>2072.2333333333331</v>
      </c>
      <c r="F35" s="36">
        <f t="shared" si="4"/>
        <v>2210.1000000000004</v>
      </c>
      <c r="G35" s="36">
        <f t="shared" si="4"/>
        <v>2260.270833333333</v>
      </c>
      <c r="H35" s="36">
        <f t="shared" si="4"/>
        <v>2431.4375</v>
      </c>
      <c r="I35" s="36">
        <f t="shared" si="4"/>
        <v>2441.0000000000005</v>
      </c>
      <c r="J35" s="36">
        <f t="shared" si="4"/>
        <v>2003.5833333333335</v>
      </c>
      <c r="L35" s="36">
        <f>SUM(L18:L23)</f>
        <v>2228.0861111111108</v>
      </c>
      <c r="M35" s="36">
        <f>SUM(M18:M23)</f>
        <v>2226.4305555555557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1272.9166666666667</v>
      </c>
      <c r="E36" s="36">
        <f t="shared" ref="E36:J36" si="5">SUM(E24:E26)</f>
        <v>1281</v>
      </c>
      <c r="F36" s="36">
        <f t="shared" si="5"/>
        <v>1259.95</v>
      </c>
      <c r="G36" s="36">
        <f t="shared" si="5"/>
        <v>1322.25</v>
      </c>
      <c r="H36" s="36">
        <f t="shared" si="5"/>
        <v>1213.875</v>
      </c>
      <c r="I36" s="36">
        <f t="shared" si="5"/>
        <v>973</v>
      </c>
      <c r="J36" s="36">
        <f t="shared" si="5"/>
        <v>893.33333333333326</v>
      </c>
      <c r="L36" s="36">
        <f>SUM(L24:L26)</f>
        <v>1269.9983333333334</v>
      </c>
      <c r="M36" s="36">
        <f>SUM(M24:M26)</f>
        <v>1173.7607142857144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5329.5000000000009</v>
      </c>
      <c r="E37" s="36">
        <f t="shared" ref="E37:J37" si="6">SUM(E8:E31)</f>
        <v>5211.4999999999991</v>
      </c>
      <c r="F37" s="36">
        <f t="shared" si="6"/>
        <v>5485.5499999999984</v>
      </c>
      <c r="G37" s="36">
        <f t="shared" si="6"/>
        <v>5810.3125000000009</v>
      </c>
      <c r="H37" s="36">
        <f t="shared" si="6"/>
        <v>5816.1875</v>
      </c>
      <c r="I37" s="36">
        <f t="shared" si="6"/>
        <v>5205.3333333333321</v>
      </c>
      <c r="J37" s="36">
        <f t="shared" si="6"/>
        <v>4130.3333333333339</v>
      </c>
      <c r="L37" s="36">
        <f>SUM(L8:L31)</f>
        <v>5530.6100000000006</v>
      </c>
      <c r="M37" s="36">
        <f>SUM(M8:M31)</f>
        <v>5284.1023809523804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/>
      <c r="D43" s="33">
        <v>3399</v>
      </c>
      <c r="E43" s="33">
        <v>4415.4166666666661</v>
      </c>
      <c r="F43" s="33">
        <v>4608.8999999999996</v>
      </c>
      <c r="G43" s="33"/>
      <c r="H43" s="33"/>
      <c r="I43" s="33"/>
      <c r="J43" s="33"/>
      <c r="K43" s="33"/>
      <c r="L43" s="33"/>
      <c r="M43" s="33">
        <v>4198.5</v>
      </c>
      <c r="N43" s="33">
        <v>4065.2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/>
      <c r="D44" s="33">
        <v>4298</v>
      </c>
      <c r="E44" s="33">
        <v>5699.0416666666679</v>
      </c>
      <c r="F44" s="33">
        <v>6016.3</v>
      </c>
      <c r="G44" s="33"/>
      <c r="H44" s="33"/>
      <c r="I44" s="33"/>
      <c r="J44" s="33"/>
      <c r="K44" s="33"/>
      <c r="L44" s="33"/>
      <c r="M44" s="33">
        <v>5569.3499999999995</v>
      </c>
      <c r="N44" s="33">
        <v>5331.8666666666659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/>
      <c r="D47" s="33"/>
      <c r="E47" s="33">
        <v>3900.5</v>
      </c>
      <c r="F47" s="33">
        <v>4370</v>
      </c>
      <c r="G47" s="33"/>
      <c r="H47" s="33"/>
      <c r="I47" s="33"/>
      <c r="J47" s="33"/>
      <c r="K47" s="33"/>
      <c r="L47" s="33"/>
      <c r="M47" s="33">
        <v>4244.6666666666661</v>
      </c>
      <c r="N47" s="33">
        <v>3835.0000000000005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/>
      <c r="D48" s="33"/>
      <c r="E48" s="33">
        <v>4911</v>
      </c>
      <c r="F48" s="33">
        <v>5468</v>
      </c>
      <c r="G48" s="33"/>
      <c r="H48" s="33"/>
      <c r="I48" s="33"/>
      <c r="J48" s="33"/>
      <c r="K48" s="33"/>
      <c r="L48" s="33"/>
      <c r="M48" s="33">
        <v>5526.666666666667</v>
      </c>
      <c r="N48" s="33">
        <v>4915.666666666667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/>
      <c r="D51" s="33"/>
      <c r="E51" s="33">
        <v>2792</v>
      </c>
      <c r="F51" s="33">
        <v>3555</v>
      </c>
      <c r="G51" s="33"/>
      <c r="H51" s="33"/>
      <c r="I51" s="33"/>
      <c r="J51" s="33"/>
      <c r="K51" s="33"/>
      <c r="L51" s="33"/>
      <c r="M51" s="33">
        <v>3272.3333333333335</v>
      </c>
      <c r="N51" s="33">
        <v>3233.9999999999995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/>
      <c r="D52" s="33"/>
      <c r="E52" s="33">
        <v>3578</v>
      </c>
      <c r="F52" s="33">
        <v>4376</v>
      </c>
      <c r="G52" s="33"/>
      <c r="H52" s="33"/>
      <c r="I52" s="33"/>
      <c r="J52" s="33"/>
      <c r="K52" s="33"/>
      <c r="L52" s="33"/>
      <c r="M52" s="33">
        <v>4379.0000000000009</v>
      </c>
      <c r="N52" s="33">
        <v>4188.333333333333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273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="75" zoomScaleNormal="75" workbookViewId="0"/>
  </sheetViews>
  <sheetFormatPr defaultRowHeight="15" x14ac:dyDescent="0.25"/>
  <cols>
    <col min="1" max="1" width="3.85546875" customWidth="1"/>
  </cols>
  <sheetData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121</v>
      </c>
      <c r="E3" s="46"/>
      <c r="F3" s="46"/>
      <c r="G3" s="5"/>
      <c r="H3" s="48" t="s">
        <v>46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20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31.138888888888889</v>
      </c>
      <c r="E8" s="36">
        <v>29.366666666666667</v>
      </c>
      <c r="F8" s="36">
        <v>33.049999999999997</v>
      </c>
      <c r="G8" s="36">
        <v>49.25</v>
      </c>
      <c r="H8" s="36">
        <v>42.6875</v>
      </c>
      <c r="I8" s="36">
        <v>95</v>
      </c>
      <c r="J8" s="36">
        <v>75.666666666666657</v>
      </c>
      <c r="L8" s="36">
        <f>AVERAGE(D8:H8)</f>
        <v>37.098611111111111</v>
      </c>
      <c r="M8" s="36">
        <f>AVERAGE(D8:J8)</f>
        <v>50.879960317460309</v>
      </c>
      <c r="O8" s="27"/>
    </row>
    <row r="9" spans="1:15" ht="9.4" customHeight="1" x14ac:dyDescent="0.15">
      <c r="C9" s="17">
        <v>1</v>
      </c>
      <c r="D9" s="36">
        <v>14.361111111111112</v>
      </c>
      <c r="E9" s="36">
        <v>17.616666666666667</v>
      </c>
      <c r="F9" s="36">
        <v>15.133333333333335</v>
      </c>
      <c r="G9" s="36">
        <v>27.375</v>
      </c>
      <c r="H9" s="36">
        <v>22.5</v>
      </c>
      <c r="I9" s="36">
        <v>48.625</v>
      </c>
      <c r="J9" s="36">
        <v>50.666666666666664</v>
      </c>
      <c r="L9" s="36">
        <f t="shared" ref="L9:L31" si="0">AVERAGE(D9:H9)</f>
        <v>19.397222222222222</v>
      </c>
      <c r="M9" s="36">
        <f t="shared" ref="M9:M31" si="1">AVERAGE(D9:J9)</f>
        <v>28.039682539682538</v>
      </c>
      <c r="O9" s="27"/>
    </row>
    <row r="10" spans="1:15" ht="9.4" customHeight="1" x14ac:dyDescent="0.15">
      <c r="C10" s="17">
        <v>2</v>
      </c>
      <c r="D10" s="36">
        <v>8.8888888888888875</v>
      </c>
      <c r="E10" s="36">
        <v>15.733333333333334</v>
      </c>
      <c r="F10" s="36">
        <v>15.033333333333335</v>
      </c>
      <c r="G10" s="36">
        <v>22.479166666666668</v>
      </c>
      <c r="H10" s="36">
        <v>20.0625</v>
      </c>
      <c r="I10" s="36">
        <v>28.375</v>
      </c>
      <c r="J10" s="36">
        <v>26.916666666666664</v>
      </c>
      <c r="L10" s="36">
        <f t="shared" si="0"/>
        <v>16.439444444444444</v>
      </c>
      <c r="M10" s="36">
        <f t="shared" si="1"/>
        <v>19.641269841269839</v>
      </c>
      <c r="O10" s="27"/>
    </row>
    <row r="11" spans="1:15" ht="9.4" customHeight="1" x14ac:dyDescent="0.15">
      <c r="C11" s="17">
        <v>3</v>
      </c>
      <c r="D11" s="36">
        <v>10.388888888888888</v>
      </c>
      <c r="E11" s="36">
        <v>14.166666666666666</v>
      </c>
      <c r="F11" s="36">
        <v>22.066666666666666</v>
      </c>
      <c r="G11" s="36">
        <v>27.3125</v>
      </c>
      <c r="H11" s="36">
        <v>24.1875</v>
      </c>
      <c r="I11" s="36">
        <v>24.708333333333332</v>
      </c>
      <c r="J11" s="36">
        <v>21.666666666666668</v>
      </c>
      <c r="L11" s="36">
        <f t="shared" si="0"/>
        <v>19.624444444444443</v>
      </c>
      <c r="M11" s="36">
        <f t="shared" si="1"/>
        <v>20.642460317460316</v>
      </c>
      <c r="O11" s="27"/>
    </row>
    <row r="12" spans="1:15" ht="9.4" customHeight="1" x14ac:dyDescent="0.15">
      <c r="C12" s="17">
        <v>4</v>
      </c>
      <c r="D12" s="36">
        <v>16.805555555555557</v>
      </c>
      <c r="E12" s="36">
        <v>26.283333333333331</v>
      </c>
      <c r="F12" s="36">
        <v>32.583333333333329</v>
      </c>
      <c r="G12" s="36">
        <v>35.75</v>
      </c>
      <c r="H12" s="36">
        <v>27.5625</v>
      </c>
      <c r="I12" s="36">
        <v>26.25</v>
      </c>
      <c r="J12" s="36">
        <v>18.5</v>
      </c>
      <c r="L12" s="36">
        <f t="shared" si="0"/>
        <v>27.796944444444442</v>
      </c>
      <c r="M12" s="36">
        <f t="shared" si="1"/>
        <v>26.24781746031746</v>
      </c>
    </row>
    <row r="13" spans="1:15" ht="9.4" customHeight="1" x14ac:dyDescent="0.15">
      <c r="C13" s="17">
        <v>5</v>
      </c>
      <c r="D13" s="36">
        <v>47.805555555555564</v>
      </c>
      <c r="E13" s="36">
        <v>53.2</v>
      </c>
      <c r="F13" s="36">
        <v>56.95</v>
      </c>
      <c r="G13" s="36">
        <v>65.520833333333329</v>
      </c>
      <c r="H13" s="36">
        <v>52.6875</v>
      </c>
      <c r="I13" s="36">
        <v>25.666666666666668</v>
      </c>
      <c r="J13" s="36">
        <v>22.5</v>
      </c>
      <c r="L13" s="36">
        <f t="shared" si="0"/>
        <v>55.232777777777777</v>
      </c>
      <c r="M13" s="36">
        <f t="shared" si="1"/>
        <v>46.332936507936509</v>
      </c>
    </row>
    <row r="14" spans="1:15" ht="9.4" customHeight="1" x14ac:dyDescent="0.15">
      <c r="C14" s="17">
        <v>6</v>
      </c>
      <c r="D14" s="36">
        <v>127.47222222222221</v>
      </c>
      <c r="E14" s="36">
        <v>158.68333333333334</v>
      </c>
      <c r="F14" s="36">
        <v>151.83333333333331</v>
      </c>
      <c r="G14" s="36">
        <v>136.20833333333334</v>
      </c>
      <c r="H14" s="36">
        <v>151</v>
      </c>
      <c r="I14" s="36">
        <v>48.208333333333329</v>
      </c>
      <c r="J14" s="36">
        <v>36.75</v>
      </c>
      <c r="L14" s="36">
        <f t="shared" si="0"/>
        <v>145.03944444444443</v>
      </c>
      <c r="M14" s="36">
        <f t="shared" si="1"/>
        <v>115.73650793650793</v>
      </c>
    </row>
    <row r="15" spans="1:15" ht="9.4" customHeight="1" x14ac:dyDescent="0.15">
      <c r="C15" s="17">
        <v>7</v>
      </c>
      <c r="D15" s="36">
        <v>159.44444444444446</v>
      </c>
      <c r="E15" s="36">
        <v>172.65</v>
      </c>
      <c r="F15" s="36">
        <v>199.11666666666667</v>
      </c>
      <c r="G15" s="36">
        <v>178.91666666666666</v>
      </c>
      <c r="H15" s="36">
        <v>212</v>
      </c>
      <c r="I15" s="36">
        <v>89.875</v>
      </c>
      <c r="J15" s="36">
        <v>55</v>
      </c>
      <c r="L15" s="36">
        <f t="shared" si="0"/>
        <v>184.42555555555555</v>
      </c>
      <c r="M15" s="36">
        <f t="shared" si="1"/>
        <v>152.42896825396824</v>
      </c>
    </row>
    <row r="16" spans="1:15" ht="9.4" customHeight="1" x14ac:dyDescent="0.15">
      <c r="C16" s="17">
        <v>8</v>
      </c>
      <c r="D16" s="36">
        <v>209.88888888888889</v>
      </c>
      <c r="E16" s="36">
        <v>217.23333333333335</v>
      </c>
      <c r="F16" s="36">
        <v>231.91666666666666</v>
      </c>
      <c r="G16" s="36">
        <v>254.33333333333331</v>
      </c>
      <c r="H16" s="36">
        <v>294.3125</v>
      </c>
      <c r="I16" s="36">
        <v>168.33333333333334</v>
      </c>
      <c r="J16" s="36">
        <v>84.916666666666671</v>
      </c>
      <c r="L16" s="36">
        <f t="shared" si="0"/>
        <v>241.53694444444446</v>
      </c>
      <c r="M16" s="36">
        <f t="shared" si="1"/>
        <v>208.70496031746032</v>
      </c>
    </row>
    <row r="17" spans="3:13" ht="9.4" customHeight="1" x14ac:dyDescent="0.15">
      <c r="C17" s="17">
        <v>9</v>
      </c>
      <c r="D17" s="36">
        <v>265.33333333333331</v>
      </c>
      <c r="E17" s="36">
        <v>252.66666666666666</v>
      </c>
      <c r="F17" s="36">
        <v>261.88333333333333</v>
      </c>
      <c r="G17" s="36">
        <v>324.97916666666669</v>
      </c>
      <c r="H17" s="36">
        <v>306.125</v>
      </c>
      <c r="I17" s="36">
        <v>282.5</v>
      </c>
      <c r="J17" s="36">
        <v>160.91666666666666</v>
      </c>
      <c r="L17" s="36">
        <f t="shared" si="0"/>
        <v>282.19749999999999</v>
      </c>
      <c r="M17" s="36">
        <f t="shared" si="1"/>
        <v>264.91488095238094</v>
      </c>
    </row>
    <row r="18" spans="3:13" ht="9.4" customHeight="1" x14ac:dyDescent="0.15">
      <c r="C18" s="17">
        <v>10</v>
      </c>
      <c r="D18" s="36">
        <v>253.97222222222226</v>
      </c>
      <c r="E18" s="36">
        <v>247.96666666666664</v>
      </c>
      <c r="F18" s="36">
        <v>294.45</v>
      </c>
      <c r="G18" s="36">
        <v>312.125</v>
      </c>
      <c r="H18" s="36">
        <v>305.8125</v>
      </c>
      <c r="I18" s="36">
        <v>333.33333333333331</v>
      </c>
      <c r="J18" s="36">
        <v>222.5</v>
      </c>
      <c r="L18" s="36">
        <f t="shared" si="0"/>
        <v>282.86527777777781</v>
      </c>
      <c r="M18" s="36">
        <f t="shared" si="1"/>
        <v>281.45138888888886</v>
      </c>
    </row>
    <row r="19" spans="3:13" ht="9.4" customHeight="1" x14ac:dyDescent="0.15">
      <c r="C19" s="17">
        <v>11</v>
      </c>
      <c r="D19" s="36">
        <v>331.1944444444444</v>
      </c>
      <c r="E19" s="36">
        <v>293.95</v>
      </c>
      <c r="F19" s="36">
        <v>314.89999999999998</v>
      </c>
      <c r="G19" s="36">
        <v>317.83333333333331</v>
      </c>
      <c r="H19" s="36">
        <v>344.3125</v>
      </c>
      <c r="I19" s="36">
        <v>380.95833333333337</v>
      </c>
      <c r="J19" s="36">
        <v>293.58333333333331</v>
      </c>
      <c r="L19" s="36">
        <f t="shared" si="0"/>
        <v>320.43805555555554</v>
      </c>
      <c r="M19" s="36">
        <f t="shared" si="1"/>
        <v>325.24742063492067</v>
      </c>
    </row>
    <row r="20" spans="3:13" ht="9.4" customHeight="1" x14ac:dyDescent="0.15">
      <c r="C20" s="17">
        <v>12</v>
      </c>
      <c r="D20" s="36">
        <v>327.9444444444444</v>
      </c>
      <c r="E20" s="36">
        <v>313</v>
      </c>
      <c r="F20" s="36">
        <v>357.6</v>
      </c>
      <c r="G20" s="36">
        <v>348.0625</v>
      </c>
      <c r="H20" s="36">
        <v>389.8125</v>
      </c>
      <c r="I20" s="36">
        <v>368.75</v>
      </c>
      <c r="J20" s="36">
        <v>337.75</v>
      </c>
      <c r="L20" s="36">
        <f t="shared" si="0"/>
        <v>347.28388888888884</v>
      </c>
      <c r="M20" s="36">
        <f t="shared" si="1"/>
        <v>348.98849206349206</v>
      </c>
    </row>
    <row r="21" spans="3:13" ht="9.4" customHeight="1" x14ac:dyDescent="0.15">
      <c r="C21" s="17">
        <v>13</v>
      </c>
      <c r="D21" s="36">
        <v>340.91666666666669</v>
      </c>
      <c r="E21" s="36">
        <v>349.06666666666666</v>
      </c>
      <c r="F21" s="36">
        <v>371.18333333333334</v>
      </c>
      <c r="G21" s="36">
        <v>366.125</v>
      </c>
      <c r="H21" s="36">
        <v>407.6875</v>
      </c>
      <c r="I21" s="36">
        <v>391.75</v>
      </c>
      <c r="J21" s="36">
        <v>364</v>
      </c>
      <c r="L21" s="36">
        <f t="shared" si="0"/>
        <v>366.99583333333334</v>
      </c>
      <c r="M21" s="36">
        <f t="shared" si="1"/>
        <v>370.10416666666669</v>
      </c>
    </row>
    <row r="22" spans="3:13" ht="9.4" customHeight="1" x14ac:dyDescent="0.15">
      <c r="C22" s="17">
        <v>14</v>
      </c>
      <c r="D22" s="36">
        <v>386.41666666666669</v>
      </c>
      <c r="E22" s="36">
        <v>365.68333333333334</v>
      </c>
      <c r="F22" s="36">
        <v>368.8</v>
      </c>
      <c r="G22" s="36">
        <v>365.39583333333337</v>
      </c>
      <c r="H22" s="36">
        <v>390.3125</v>
      </c>
      <c r="I22" s="36">
        <v>389.58333333333331</v>
      </c>
      <c r="J22" s="36">
        <v>351</v>
      </c>
      <c r="L22" s="36">
        <f t="shared" si="0"/>
        <v>375.32166666666672</v>
      </c>
      <c r="M22" s="36">
        <f t="shared" si="1"/>
        <v>373.88452380952384</v>
      </c>
    </row>
    <row r="23" spans="3:13" ht="9.4" customHeight="1" x14ac:dyDescent="0.15">
      <c r="C23" s="17">
        <v>15</v>
      </c>
      <c r="D23" s="36">
        <v>439.9444444444444</v>
      </c>
      <c r="E23" s="36">
        <v>477.6</v>
      </c>
      <c r="F23" s="36">
        <v>449.5333333333333</v>
      </c>
      <c r="G23" s="36">
        <v>413.70833333333331</v>
      </c>
      <c r="H23" s="36">
        <v>452.125</v>
      </c>
      <c r="I23" s="36">
        <v>367.29166666666663</v>
      </c>
      <c r="J23" s="36">
        <v>338.91666666666663</v>
      </c>
      <c r="L23" s="36">
        <f t="shared" si="0"/>
        <v>446.58222222222219</v>
      </c>
      <c r="M23" s="36">
        <f t="shared" si="1"/>
        <v>419.8742063492063</v>
      </c>
    </row>
    <row r="24" spans="3:13" ht="9.4" customHeight="1" x14ac:dyDescent="0.15">
      <c r="C24" s="17">
        <v>16</v>
      </c>
      <c r="D24" s="36">
        <v>426.27777777777777</v>
      </c>
      <c r="E24" s="36">
        <v>452.11666666666667</v>
      </c>
      <c r="F24" s="36">
        <v>408.95</v>
      </c>
      <c r="G24" s="36">
        <v>407.6875</v>
      </c>
      <c r="H24" s="36">
        <v>415.5</v>
      </c>
      <c r="I24" s="36">
        <v>367.875</v>
      </c>
      <c r="J24" s="36">
        <v>319.91666666666663</v>
      </c>
      <c r="L24" s="36">
        <f t="shared" si="0"/>
        <v>422.10638888888889</v>
      </c>
      <c r="M24" s="36">
        <f t="shared" si="1"/>
        <v>399.76051587301583</v>
      </c>
    </row>
    <row r="25" spans="3:13" ht="9.4" customHeight="1" x14ac:dyDescent="0.15">
      <c r="C25" s="17">
        <v>17</v>
      </c>
      <c r="D25" s="36">
        <v>366.66666666666669</v>
      </c>
      <c r="E25" s="36">
        <v>402.63333333333333</v>
      </c>
      <c r="F25" s="36">
        <v>387.16666666666663</v>
      </c>
      <c r="G25" s="36">
        <v>394.625</v>
      </c>
      <c r="H25" s="36">
        <v>369.75</v>
      </c>
      <c r="I25" s="36">
        <v>341.70833333333331</v>
      </c>
      <c r="J25" s="36">
        <v>294.41666666666669</v>
      </c>
      <c r="L25" s="36">
        <f t="shared" si="0"/>
        <v>384.16833333333335</v>
      </c>
      <c r="M25" s="36">
        <f t="shared" si="1"/>
        <v>365.28095238095239</v>
      </c>
    </row>
    <row r="26" spans="3:13" ht="9.4" customHeight="1" x14ac:dyDescent="0.15">
      <c r="C26" s="17">
        <v>18</v>
      </c>
      <c r="D26" s="36">
        <v>361.36111111111109</v>
      </c>
      <c r="E26" s="36">
        <v>364.88333333333333</v>
      </c>
      <c r="F26" s="36">
        <v>375.05</v>
      </c>
      <c r="G26" s="36">
        <v>392.8125</v>
      </c>
      <c r="H26" s="36">
        <v>350.625</v>
      </c>
      <c r="I26" s="36">
        <v>302.58333333333331</v>
      </c>
      <c r="J26" s="36">
        <v>280.58333333333331</v>
      </c>
      <c r="L26" s="36">
        <f t="shared" si="0"/>
        <v>368.94638888888892</v>
      </c>
      <c r="M26" s="36">
        <f t="shared" si="1"/>
        <v>346.84265873015875</v>
      </c>
    </row>
    <row r="27" spans="3:13" ht="9.4" customHeight="1" x14ac:dyDescent="0.15">
      <c r="C27" s="17">
        <v>19</v>
      </c>
      <c r="D27" s="36">
        <v>325.63888888888891</v>
      </c>
      <c r="E27" s="36">
        <v>338.38333333333333</v>
      </c>
      <c r="F27" s="36">
        <v>323.18333333333334</v>
      </c>
      <c r="G27" s="36">
        <v>356.4375</v>
      </c>
      <c r="H27" s="36">
        <v>312.5</v>
      </c>
      <c r="I27" s="36">
        <v>261.91666666666669</v>
      </c>
      <c r="J27" s="36">
        <v>230.08333333333334</v>
      </c>
      <c r="L27" s="36">
        <f t="shared" si="0"/>
        <v>331.22861111111109</v>
      </c>
      <c r="M27" s="36">
        <f t="shared" si="1"/>
        <v>306.87757936507938</v>
      </c>
    </row>
    <row r="28" spans="3:13" ht="9.4" customHeight="1" x14ac:dyDescent="0.15">
      <c r="C28" s="17">
        <v>20</v>
      </c>
      <c r="D28" s="36">
        <v>237.30555555555554</v>
      </c>
      <c r="E28" s="36">
        <v>216.45</v>
      </c>
      <c r="F28" s="36">
        <v>251.86666666666665</v>
      </c>
      <c r="G28" s="36">
        <v>279.3125</v>
      </c>
      <c r="H28" s="36">
        <v>238.3125</v>
      </c>
      <c r="I28" s="36">
        <v>187.58333333333334</v>
      </c>
      <c r="J28" s="36">
        <v>172.75</v>
      </c>
      <c r="L28" s="36">
        <f t="shared" si="0"/>
        <v>244.64944444444444</v>
      </c>
      <c r="M28" s="36">
        <f t="shared" si="1"/>
        <v>226.22579365079363</v>
      </c>
    </row>
    <row r="29" spans="3:13" ht="9.4" customHeight="1" x14ac:dyDescent="0.15">
      <c r="C29" s="17">
        <v>21</v>
      </c>
      <c r="D29" s="36">
        <v>167.94444444444446</v>
      </c>
      <c r="E29" s="36">
        <v>168.48333333333332</v>
      </c>
      <c r="F29" s="36">
        <v>174.05</v>
      </c>
      <c r="G29" s="36">
        <v>206.83333333333331</v>
      </c>
      <c r="H29" s="36">
        <v>166.375</v>
      </c>
      <c r="I29" s="36">
        <v>142.45833333333334</v>
      </c>
      <c r="J29" s="36">
        <v>115.16666666666667</v>
      </c>
      <c r="L29" s="36">
        <f t="shared" si="0"/>
        <v>176.73722222222221</v>
      </c>
      <c r="M29" s="36">
        <f t="shared" si="1"/>
        <v>163.04444444444445</v>
      </c>
    </row>
    <row r="30" spans="3:13" ht="9.4" customHeight="1" x14ac:dyDescent="0.15">
      <c r="C30" s="17">
        <v>22</v>
      </c>
      <c r="D30" s="36">
        <v>128.22222222222223</v>
      </c>
      <c r="E30" s="36">
        <v>137.63333333333333</v>
      </c>
      <c r="F30" s="36">
        <v>139</v>
      </c>
      <c r="G30" s="36">
        <v>177.16666666666666</v>
      </c>
      <c r="H30" s="36">
        <v>177.8125</v>
      </c>
      <c r="I30" s="36">
        <v>113.20833333333333</v>
      </c>
      <c r="J30" s="36">
        <v>77.083333333333329</v>
      </c>
      <c r="L30" s="36">
        <f t="shared" si="0"/>
        <v>151.96694444444444</v>
      </c>
      <c r="M30" s="36">
        <f t="shared" si="1"/>
        <v>135.73234126984127</v>
      </c>
    </row>
    <row r="31" spans="3:13" ht="9.4" customHeight="1" x14ac:dyDescent="0.15">
      <c r="C31" s="17">
        <v>23</v>
      </c>
      <c r="D31" s="36">
        <v>65.416666666666671</v>
      </c>
      <c r="E31" s="36">
        <v>84.5</v>
      </c>
      <c r="F31" s="36">
        <v>85.983333333333334</v>
      </c>
      <c r="G31" s="36">
        <v>114.5</v>
      </c>
      <c r="H31" s="36">
        <v>135.3125</v>
      </c>
      <c r="I31" s="36">
        <v>99.791666666666671</v>
      </c>
      <c r="J31" s="36">
        <v>47.583333333333336</v>
      </c>
      <c r="L31" s="36">
        <f t="shared" si="0"/>
        <v>97.142500000000013</v>
      </c>
      <c r="M31" s="36">
        <f t="shared" si="1"/>
        <v>90.441071428571448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3869.3611111111113</v>
      </c>
      <c r="E33" s="36">
        <f t="shared" ref="E33:J33" si="2">SUM(E15:E26)</f>
        <v>3909.45</v>
      </c>
      <c r="F33" s="36">
        <f t="shared" si="2"/>
        <v>4020.5499999999997</v>
      </c>
      <c r="G33" s="36">
        <f t="shared" si="2"/>
        <v>4076.604166666667</v>
      </c>
      <c r="H33" s="36">
        <f t="shared" si="2"/>
        <v>4238.375</v>
      </c>
      <c r="I33" s="36">
        <f t="shared" si="2"/>
        <v>3784.541666666667</v>
      </c>
      <c r="J33" s="36">
        <f t="shared" si="2"/>
        <v>3103.5</v>
      </c>
      <c r="L33" s="36">
        <f>SUM(L15:L26)</f>
        <v>4022.8680555555561</v>
      </c>
      <c r="M33" s="36">
        <f>SUM(M15:M26)</f>
        <v>3857.4831349206347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634.66666666666674</v>
      </c>
      <c r="E34" s="36">
        <f t="shared" ref="E34:J34" si="3">SUM(E15:E17)</f>
        <v>642.54999999999995</v>
      </c>
      <c r="F34" s="36">
        <f t="shared" si="3"/>
        <v>692.91666666666663</v>
      </c>
      <c r="G34" s="36">
        <f t="shared" si="3"/>
        <v>758.22916666666674</v>
      </c>
      <c r="H34" s="36">
        <f t="shared" si="3"/>
        <v>812.4375</v>
      </c>
      <c r="I34" s="36">
        <f t="shared" si="3"/>
        <v>540.70833333333337</v>
      </c>
      <c r="J34" s="36">
        <f t="shared" si="3"/>
        <v>300.83333333333337</v>
      </c>
      <c r="L34" s="36">
        <f>SUM(L15:L17)</f>
        <v>708.16</v>
      </c>
      <c r="M34" s="36">
        <f>SUM(M15:M17)</f>
        <v>626.0488095238095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2080.3888888888891</v>
      </c>
      <c r="E35" s="36">
        <f t="shared" ref="E35:J35" si="4">SUM(E18:E23)</f>
        <v>2047.2666666666669</v>
      </c>
      <c r="F35" s="36">
        <f t="shared" si="4"/>
        <v>2156.4666666666662</v>
      </c>
      <c r="G35" s="36">
        <f t="shared" si="4"/>
        <v>2123.25</v>
      </c>
      <c r="H35" s="36">
        <f t="shared" si="4"/>
        <v>2290.0625</v>
      </c>
      <c r="I35" s="36">
        <f t="shared" si="4"/>
        <v>2231.6666666666665</v>
      </c>
      <c r="J35" s="36">
        <f t="shared" si="4"/>
        <v>1907.75</v>
      </c>
      <c r="L35" s="36">
        <f>SUM(L18:L23)</f>
        <v>2139.4869444444444</v>
      </c>
      <c r="M35" s="36">
        <f>SUM(M18:M23)</f>
        <v>2119.5501984126986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1154.3055555555557</v>
      </c>
      <c r="E36" s="36">
        <f t="shared" ref="E36:J36" si="5">SUM(E24:E26)</f>
        <v>1219.6333333333332</v>
      </c>
      <c r="F36" s="36">
        <f t="shared" si="5"/>
        <v>1171.1666666666665</v>
      </c>
      <c r="G36" s="36">
        <f t="shared" si="5"/>
        <v>1195.125</v>
      </c>
      <c r="H36" s="36">
        <f t="shared" si="5"/>
        <v>1135.875</v>
      </c>
      <c r="I36" s="36">
        <f t="shared" si="5"/>
        <v>1012.1666666666665</v>
      </c>
      <c r="J36" s="36">
        <f t="shared" si="5"/>
        <v>894.91666666666652</v>
      </c>
      <c r="L36" s="36">
        <f>SUM(L24:L26)</f>
        <v>1175.221111111111</v>
      </c>
      <c r="M36" s="36">
        <f>SUM(M24:M26)</f>
        <v>1111.8841269841269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5050.75</v>
      </c>
      <c r="E37" s="36">
        <f t="shared" ref="E37:J37" si="6">SUM(E8:E31)</f>
        <v>5169.95</v>
      </c>
      <c r="F37" s="36">
        <f t="shared" si="6"/>
        <v>5321.2833333333338</v>
      </c>
      <c r="G37" s="36">
        <f t="shared" si="6"/>
        <v>5574.75</v>
      </c>
      <c r="H37" s="36">
        <f t="shared" si="6"/>
        <v>5609.375</v>
      </c>
      <c r="I37" s="36">
        <f t="shared" si="6"/>
        <v>4886.333333333333</v>
      </c>
      <c r="J37" s="36">
        <f t="shared" si="6"/>
        <v>3998.833333333333</v>
      </c>
      <c r="L37" s="36">
        <f>SUM(L8:L31)</f>
        <v>5345.2216666666664</v>
      </c>
      <c r="M37" s="36">
        <f>SUM(M8:M31)</f>
        <v>5087.3249999999998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/>
      <c r="D43" s="33">
        <v>3820</v>
      </c>
      <c r="E43" s="33">
        <v>3951.7083333333335</v>
      </c>
      <c r="F43" s="33">
        <v>4173.3</v>
      </c>
      <c r="G43" s="33"/>
      <c r="H43" s="33"/>
      <c r="I43" s="33"/>
      <c r="J43" s="33"/>
      <c r="K43" s="33"/>
      <c r="L43" s="33"/>
      <c r="M43" s="33">
        <v>3736.5</v>
      </c>
      <c r="N43" s="33">
        <v>4304.4333333333334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/>
      <c r="D44" s="33">
        <v>4807.5</v>
      </c>
      <c r="E44" s="33">
        <v>5089.083333333333</v>
      </c>
      <c r="F44" s="33">
        <v>5720.4999999999991</v>
      </c>
      <c r="G44" s="33"/>
      <c r="H44" s="33"/>
      <c r="I44" s="33"/>
      <c r="J44" s="33"/>
      <c r="K44" s="33"/>
      <c r="L44" s="33"/>
      <c r="M44" s="33">
        <v>5077.3499999999995</v>
      </c>
      <c r="N44" s="33">
        <v>5676.8666666666677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/>
      <c r="D47" s="33"/>
      <c r="E47" s="33">
        <v>3862.5</v>
      </c>
      <c r="F47" s="33">
        <v>3749</v>
      </c>
      <c r="G47" s="33"/>
      <c r="H47" s="33"/>
      <c r="I47" s="33"/>
      <c r="J47" s="33"/>
      <c r="K47" s="33"/>
      <c r="L47" s="33"/>
      <c r="M47" s="33">
        <v>3577</v>
      </c>
      <c r="N47" s="33">
        <v>3949.6666666666674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/>
      <c r="D48" s="33"/>
      <c r="E48" s="33">
        <v>4774</v>
      </c>
      <c r="F48" s="33">
        <v>4934</v>
      </c>
      <c r="G48" s="33"/>
      <c r="H48" s="33"/>
      <c r="I48" s="33"/>
      <c r="J48" s="33"/>
      <c r="K48" s="33"/>
      <c r="L48" s="33"/>
      <c r="M48" s="33">
        <v>4770.333333333333</v>
      </c>
      <c r="N48" s="33">
        <v>5067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/>
      <c r="D51" s="33"/>
      <c r="E51" s="33">
        <v>3160</v>
      </c>
      <c r="F51" s="33">
        <v>3072</v>
      </c>
      <c r="G51" s="33"/>
      <c r="H51" s="33"/>
      <c r="I51" s="33"/>
      <c r="J51" s="33"/>
      <c r="K51" s="33"/>
      <c r="L51" s="33"/>
      <c r="M51" s="33">
        <v>2827</v>
      </c>
      <c r="N51" s="33">
        <v>3355.0000000000005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/>
      <c r="D52" s="33"/>
      <c r="E52" s="33">
        <v>3895</v>
      </c>
      <c r="F52" s="33">
        <v>3943</v>
      </c>
      <c r="G52" s="33"/>
      <c r="H52" s="33"/>
      <c r="I52" s="33"/>
      <c r="J52" s="33"/>
      <c r="K52" s="33"/>
      <c r="L52" s="33"/>
      <c r="M52" s="33">
        <v>3898.666666666667</v>
      </c>
      <c r="N52" s="33">
        <v>4258.666666666667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273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66</v>
      </c>
      <c r="G2" s="46"/>
      <c r="H2" s="46"/>
      <c r="I2" s="46"/>
      <c r="J2" s="46"/>
      <c r="P2" s="7"/>
    </row>
    <row r="3" spans="1:27" ht="12.75" x14ac:dyDescent="0.2">
      <c r="D3" s="47" t="s">
        <v>122</v>
      </c>
      <c r="E3" s="46"/>
      <c r="F3" s="46"/>
      <c r="G3" s="5"/>
      <c r="H3" s="48" t="s">
        <v>34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12"/>
      <c r="P5" s="13" t="s">
        <v>68</v>
      </c>
      <c r="Q5" s="13" t="s">
        <v>69</v>
      </c>
      <c r="R5" s="13" t="s">
        <v>70</v>
      </c>
      <c r="S5" s="13" t="s">
        <v>71</v>
      </c>
      <c r="T5" s="13" t="s">
        <v>72</v>
      </c>
      <c r="U5" s="13" t="s">
        <v>73</v>
      </c>
      <c r="V5" s="13" t="s">
        <v>74</v>
      </c>
      <c r="W5" s="12"/>
      <c r="X5" s="12"/>
      <c r="Y5" s="12"/>
      <c r="Z5" s="12"/>
      <c r="AA5" s="12"/>
    </row>
    <row r="6" spans="1:27" ht="9.4" customHeight="1" x14ac:dyDescent="0.15">
      <c r="C6" s="8"/>
      <c r="D6" s="8"/>
      <c r="E6" s="8"/>
      <c r="F6" s="8"/>
      <c r="G6" s="8"/>
      <c r="H6" s="8"/>
      <c r="O6" s="14" t="s">
        <v>75</v>
      </c>
      <c r="P6" s="15">
        <v>11362.138888888892</v>
      </c>
      <c r="Q6" s="15">
        <v>11621.534722222223</v>
      </c>
      <c r="R6" s="15">
        <v>11760.12361111111</v>
      </c>
      <c r="S6" s="15">
        <v>12075.62777777778</v>
      </c>
      <c r="T6" s="15">
        <v>12162.708333333332</v>
      </c>
      <c r="U6" s="15">
        <v>10276.826388888887</v>
      </c>
      <c r="V6" s="15">
        <v>8862.9097222222226</v>
      </c>
      <c r="W6" s="12"/>
      <c r="X6" s="12"/>
      <c r="Y6" s="12"/>
      <c r="Z6" s="12"/>
      <c r="AA6" s="12"/>
    </row>
    <row r="7" spans="1:27" ht="9.4" customHeight="1" x14ac:dyDescent="0.15"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O7" s="14" t="s">
        <v>76</v>
      </c>
      <c r="P7" s="15">
        <v>10625.513888888889</v>
      </c>
      <c r="Q7" s="15">
        <v>10663.263888888889</v>
      </c>
      <c r="R7" s="15">
        <v>10862.254166666664</v>
      </c>
      <c r="S7" s="15">
        <v>11067.337499999998</v>
      </c>
      <c r="T7" s="15">
        <v>11437.569444444445</v>
      </c>
      <c r="U7" s="15">
        <v>9656.1666666666642</v>
      </c>
      <c r="V7" s="15">
        <v>8097.3819444444462</v>
      </c>
      <c r="W7" s="12"/>
      <c r="X7" s="12"/>
      <c r="Y7" s="12"/>
      <c r="Z7" s="12"/>
      <c r="AA7" s="12"/>
    </row>
    <row r="8" spans="1:27" ht="9.4" customHeight="1" x14ac:dyDescent="0.15">
      <c r="C8" s="17"/>
      <c r="O8" s="14" t="s">
        <v>77</v>
      </c>
      <c r="P8" s="15">
        <f>SUM(P6:P7)</f>
        <v>21987.652777777781</v>
      </c>
      <c r="Q8" s="15">
        <f t="shared" ref="Q8:V8" si="0">SUM(Q6:Q7)</f>
        <v>22284.798611111109</v>
      </c>
      <c r="R8" s="15">
        <f t="shared" si="0"/>
        <v>22622.377777777772</v>
      </c>
      <c r="S8" s="15">
        <f t="shared" si="0"/>
        <v>23142.965277777777</v>
      </c>
      <c r="T8" s="15">
        <f t="shared" si="0"/>
        <v>23600.277777777777</v>
      </c>
      <c r="U8" s="15">
        <f t="shared" si="0"/>
        <v>19932.993055555551</v>
      </c>
      <c r="V8" s="15">
        <f t="shared" si="0"/>
        <v>16960.291666666668</v>
      </c>
      <c r="W8" s="12"/>
      <c r="X8" s="12"/>
      <c r="Y8" s="12"/>
      <c r="Z8" s="12"/>
      <c r="AA8" s="12"/>
    </row>
    <row r="9" spans="1:27" ht="9.4" customHeight="1" x14ac:dyDescent="0.15">
      <c r="C9" s="17"/>
      <c r="O9" s="18"/>
      <c r="P9" s="13" t="s">
        <v>78</v>
      </c>
      <c r="Q9" s="13" t="s">
        <v>79</v>
      </c>
      <c r="R9" s="13" t="s">
        <v>80</v>
      </c>
      <c r="S9" s="13" t="s">
        <v>81</v>
      </c>
      <c r="T9" s="13" t="s">
        <v>82</v>
      </c>
      <c r="U9" s="13" t="s">
        <v>83</v>
      </c>
      <c r="V9" s="13" t="s">
        <v>84</v>
      </c>
      <c r="W9" s="13" t="s">
        <v>85</v>
      </c>
      <c r="X9" s="13" t="s">
        <v>86</v>
      </c>
      <c r="Y9" s="13" t="s">
        <v>87</v>
      </c>
      <c r="Z9" s="13" t="s">
        <v>88</v>
      </c>
      <c r="AA9" s="13" t="s">
        <v>89</v>
      </c>
    </row>
    <row r="10" spans="1:27" ht="9.4" customHeight="1" x14ac:dyDescent="0.15">
      <c r="C10" s="17"/>
      <c r="O10" s="14" t="s">
        <v>90</v>
      </c>
      <c r="P10" s="15">
        <v>11500.666666666666</v>
      </c>
      <c r="Q10" s="15">
        <v>11344.266666666666</v>
      </c>
      <c r="R10" s="15">
        <v>11726.733333333334</v>
      </c>
      <c r="S10" s="15">
        <v>12099.633333333331</v>
      </c>
      <c r="T10" s="15">
        <v>11954.349999999999</v>
      </c>
      <c r="U10" s="15">
        <v>11990.800000000001</v>
      </c>
      <c r="V10" s="15">
        <v>11994.666666666666</v>
      </c>
      <c r="W10" s="15">
        <v>11653.32</v>
      </c>
      <c r="X10" s="15">
        <v>11826.9</v>
      </c>
      <c r="Y10" s="15">
        <v>11555.65</v>
      </c>
      <c r="Z10" s="15">
        <v>11499.800000000001</v>
      </c>
      <c r="AA10" s="15">
        <v>12410.333333333332</v>
      </c>
    </row>
    <row r="11" spans="1:27" ht="9.4" customHeight="1" x14ac:dyDescent="0.15">
      <c r="C11" s="17"/>
      <c r="O11" s="14" t="s">
        <v>91</v>
      </c>
      <c r="P11" s="15">
        <v>10664.883333333333</v>
      </c>
      <c r="Q11" s="15">
        <v>10470.6</v>
      </c>
      <c r="R11" s="15">
        <v>10886.150000000003</v>
      </c>
      <c r="S11" s="15">
        <v>11292.066666666666</v>
      </c>
      <c r="T11" s="15">
        <v>11337.85</v>
      </c>
      <c r="U11" s="15">
        <v>11251.466666666664</v>
      </c>
      <c r="V11" s="15">
        <v>11218.966666666669</v>
      </c>
      <c r="W11" s="15">
        <v>11146.586666666664</v>
      </c>
      <c r="X11" s="15">
        <v>10935.900000000003</v>
      </c>
      <c r="Y11" s="15">
        <v>10419.699999999999</v>
      </c>
      <c r="Z11" s="15">
        <v>10235.35</v>
      </c>
      <c r="AA11" s="15">
        <v>11314.733333333334</v>
      </c>
    </row>
    <row r="12" spans="1:27" ht="9.4" customHeight="1" x14ac:dyDescent="0.15">
      <c r="C12" s="17"/>
      <c r="O12" s="14" t="s">
        <v>92</v>
      </c>
      <c r="P12" s="15">
        <f>SUM(P10:P11)</f>
        <v>22165.55</v>
      </c>
      <c r="Q12" s="15">
        <f t="shared" ref="Q12:AA12" si="1">SUM(Q10:Q11)</f>
        <v>21814.866666666669</v>
      </c>
      <c r="R12" s="15">
        <f t="shared" si="1"/>
        <v>22612.883333333339</v>
      </c>
      <c r="S12" s="15">
        <f t="shared" si="1"/>
        <v>23391.699999999997</v>
      </c>
      <c r="T12" s="15">
        <f t="shared" si="1"/>
        <v>23292.199999999997</v>
      </c>
      <c r="U12" s="15">
        <f t="shared" si="1"/>
        <v>23242.266666666663</v>
      </c>
      <c r="V12" s="15">
        <f t="shared" si="1"/>
        <v>23213.633333333335</v>
      </c>
      <c r="W12" s="15">
        <f t="shared" si="1"/>
        <v>22799.906666666662</v>
      </c>
      <c r="X12" s="15">
        <f t="shared" si="1"/>
        <v>22762.800000000003</v>
      </c>
      <c r="Y12" s="15">
        <f t="shared" si="1"/>
        <v>21975.35</v>
      </c>
      <c r="Z12" s="15">
        <f t="shared" si="1"/>
        <v>21735.15</v>
      </c>
      <c r="AA12" s="15">
        <f t="shared" si="1"/>
        <v>23725.066666666666</v>
      </c>
    </row>
    <row r="13" spans="1:27" ht="9.4" customHeight="1" x14ac:dyDescent="0.15">
      <c r="C13" s="17"/>
      <c r="O13" s="18"/>
      <c r="P13" s="18">
        <f t="shared" ref="P13:W13" si="2">Q13-1</f>
        <v>2009</v>
      </c>
      <c r="Q13" s="18">
        <f t="shared" si="2"/>
        <v>2010</v>
      </c>
      <c r="R13" s="18">
        <f t="shared" si="2"/>
        <v>2011</v>
      </c>
      <c r="S13" s="18">
        <f t="shared" si="2"/>
        <v>2012</v>
      </c>
      <c r="T13" s="18">
        <f t="shared" si="2"/>
        <v>2013</v>
      </c>
      <c r="U13" s="18">
        <f t="shared" si="2"/>
        <v>2014</v>
      </c>
      <c r="V13" s="18">
        <f t="shared" si="2"/>
        <v>2015</v>
      </c>
      <c r="W13" s="18">
        <f t="shared" si="2"/>
        <v>2016</v>
      </c>
      <c r="X13" s="18">
        <f>Y13-1</f>
        <v>2017</v>
      </c>
      <c r="Y13" s="19">
        <v>2018</v>
      </c>
      <c r="Z13" s="18"/>
      <c r="AA13" s="12"/>
    </row>
    <row r="14" spans="1:27" ht="9.4" customHeight="1" x14ac:dyDescent="0.15">
      <c r="C14" s="17"/>
      <c r="O14" s="14" t="s">
        <v>93</v>
      </c>
      <c r="P14" s="20"/>
      <c r="Q14" s="20"/>
      <c r="R14" s="20"/>
      <c r="S14" s="20"/>
      <c r="T14" s="21">
        <v>11773.076985399999</v>
      </c>
      <c r="U14" s="21">
        <v>11941.031376400002</v>
      </c>
      <c r="V14" s="21">
        <v>12562.5789014</v>
      </c>
      <c r="W14" s="21">
        <v>11952.1983184</v>
      </c>
      <c r="X14" s="21">
        <v>12025.3077646</v>
      </c>
      <c r="Y14" s="15">
        <v>11796.426666666668</v>
      </c>
      <c r="Z14" s="12"/>
      <c r="AA14" s="12"/>
    </row>
    <row r="15" spans="1:27" ht="9.4" customHeight="1" x14ac:dyDescent="0.15">
      <c r="C15" s="17"/>
      <c r="O15" s="14" t="s">
        <v>94</v>
      </c>
      <c r="P15" s="22"/>
      <c r="Q15" s="20"/>
      <c r="R15" s="21"/>
      <c r="S15" s="21"/>
      <c r="T15" s="21">
        <v>11091.6729858</v>
      </c>
      <c r="U15" s="21">
        <v>11573.291933000002</v>
      </c>
      <c r="V15" s="21">
        <v>12128.0325128</v>
      </c>
      <c r="W15" s="23">
        <v>11278.334984599998</v>
      </c>
      <c r="X15" s="23">
        <v>11178.894059999999</v>
      </c>
      <c r="Y15" s="15">
        <v>10931.187777777777</v>
      </c>
      <c r="Z15" s="12"/>
      <c r="AA15" s="12"/>
    </row>
    <row r="16" spans="1:27" ht="9.4" customHeight="1" x14ac:dyDescent="0.15">
      <c r="C16" s="17"/>
      <c r="O16" s="14" t="s">
        <v>95</v>
      </c>
      <c r="P16" s="12"/>
      <c r="Q16" s="12"/>
      <c r="R16" s="15"/>
      <c r="S16" s="15"/>
      <c r="T16" s="15">
        <f t="shared" ref="T16:X16" si="3">SUM(T14:T15)</f>
        <v>22864.749971199999</v>
      </c>
      <c r="U16" s="15">
        <f t="shared" si="3"/>
        <v>23514.323309400002</v>
      </c>
      <c r="V16" s="15">
        <f t="shared" si="3"/>
        <v>24690.611414200001</v>
      </c>
      <c r="W16" s="15">
        <f t="shared" si="3"/>
        <v>23230.533302999997</v>
      </c>
      <c r="X16" s="15">
        <f t="shared" si="3"/>
        <v>23204.201824600001</v>
      </c>
      <c r="Y16" s="15">
        <f>SUM(Y14:Y15)</f>
        <v>22727.614444444444</v>
      </c>
      <c r="Z16" s="12"/>
      <c r="AA16" s="12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16"/>
    </row>
    <row r="34" spans="2:20" ht="9.4" customHeight="1" x14ac:dyDescent="0.15">
      <c r="C34" s="16"/>
    </row>
    <row r="35" spans="2:20" ht="9.4" customHeight="1" x14ac:dyDescent="0.15">
      <c r="C35" s="16"/>
    </row>
    <row r="36" spans="2:20" ht="9.4" customHeight="1" x14ac:dyDescent="0.15">
      <c r="C36" s="16"/>
      <c r="T36" s="9"/>
    </row>
    <row r="37" spans="2:20" ht="9.4" customHeight="1" x14ac:dyDescent="0.15">
      <c r="C37" s="16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16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1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16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16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16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3" t="s">
        <v>7</v>
      </c>
      <c r="I83" s="33" t="s">
        <v>6</v>
      </c>
      <c r="K83" s="32" t="s">
        <v>96</v>
      </c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305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122</v>
      </c>
      <c r="E3" s="46"/>
      <c r="F3" s="46"/>
      <c r="G3" s="5"/>
      <c r="H3" s="48" t="s">
        <v>34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7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67.569444444444443</v>
      </c>
      <c r="E8" s="36">
        <v>66.159722222222214</v>
      </c>
      <c r="F8" s="36">
        <v>71.843055555555551</v>
      </c>
      <c r="G8" s="36">
        <v>78.941666666666677</v>
      </c>
      <c r="H8" s="36">
        <v>83.365277777777763</v>
      </c>
      <c r="I8" s="36">
        <v>154.2847222222222</v>
      </c>
      <c r="J8" s="36">
        <v>175.94444444444446</v>
      </c>
      <c r="L8" s="36">
        <f>AVERAGE(D8:H8)</f>
        <v>73.575833333333321</v>
      </c>
      <c r="M8" s="36">
        <f>AVERAGE(D8:J8)</f>
        <v>99.729761904761887</v>
      </c>
      <c r="O8" s="27"/>
    </row>
    <row r="9" spans="1:15" ht="9.4" customHeight="1" x14ac:dyDescent="0.15">
      <c r="C9" s="17">
        <v>1</v>
      </c>
      <c r="D9" s="36">
        <v>33.986111111111107</v>
      </c>
      <c r="E9" s="36">
        <v>36.791666666666664</v>
      </c>
      <c r="F9" s="36">
        <v>38.023611111111109</v>
      </c>
      <c r="G9" s="36">
        <v>42.068055555555553</v>
      </c>
      <c r="H9" s="36">
        <v>47.818055555555553</v>
      </c>
      <c r="I9" s="36">
        <v>85.020833333333343</v>
      </c>
      <c r="J9" s="36">
        <v>105.90277777777777</v>
      </c>
      <c r="L9" s="36">
        <f t="shared" ref="L9:L31" si="0">AVERAGE(D9:H9)</f>
        <v>39.737499999999997</v>
      </c>
      <c r="M9" s="36">
        <f t="shared" ref="M9:M31" si="1">AVERAGE(D9:J9)</f>
        <v>55.658730158730165</v>
      </c>
      <c r="O9" s="27"/>
    </row>
    <row r="10" spans="1:15" ht="9.4" customHeight="1" x14ac:dyDescent="0.15">
      <c r="C10" s="17">
        <v>2</v>
      </c>
      <c r="D10" s="36">
        <v>24.743055555555554</v>
      </c>
      <c r="E10" s="36">
        <v>31.631944444444446</v>
      </c>
      <c r="F10" s="36">
        <v>32.297222222222224</v>
      </c>
      <c r="G10" s="36">
        <v>33.31111111111111</v>
      </c>
      <c r="H10" s="36">
        <v>40.18333333333333</v>
      </c>
      <c r="I10" s="36">
        <v>57.215277777777771</v>
      </c>
      <c r="J10" s="36">
        <v>67.055555555555557</v>
      </c>
      <c r="L10" s="36">
        <f t="shared" si="0"/>
        <v>32.43333333333333</v>
      </c>
      <c r="M10" s="36">
        <f t="shared" si="1"/>
        <v>40.919642857142854</v>
      </c>
      <c r="O10" s="27"/>
    </row>
    <row r="11" spans="1:15" ht="9.4" customHeight="1" x14ac:dyDescent="0.15">
      <c r="C11" s="17">
        <v>3</v>
      </c>
      <c r="D11" s="36">
        <v>31.194444444444446</v>
      </c>
      <c r="E11" s="36">
        <v>35.63194444444445</v>
      </c>
      <c r="F11" s="36">
        <v>35.81666666666667</v>
      </c>
      <c r="G11" s="36">
        <v>40.736111111111107</v>
      </c>
      <c r="H11" s="36">
        <v>38.990277777777777</v>
      </c>
      <c r="I11" s="36">
        <v>45.597222222222221</v>
      </c>
      <c r="J11" s="36">
        <v>55.99305555555555</v>
      </c>
      <c r="L11" s="36">
        <f t="shared" si="0"/>
        <v>36.473888888888894</v>
      </c>
      <c r="M11" s="36">
        <f t="shared" si="1"/>
        <v>40.565674603174607</v>
      </c>
      <c r="O11" s="27"/>
    </row>
    <row r="12" spans="1:15" ht="9.4" customHeight="1" x14ac:dyDescent="0.15">
      <c r="C12" s="17">
        <v>4</v>
      </c>
      <c r="D12" s="36">
        <v>42.6875</v>
      </c>
      <c r="E12" s="36">
        <v>48.458333333333336</v>
      </c>
      <c r="F12" s="36">
        <v>46.574999999999996</v>
      </c>
      <c r="G12" s="36">
        <v>50.576388888888893</v>
      </c>
      <c r="H12" s="36">
        <v>51.612500000000004</v>
      </c>
      <c r="I12" s="36">
        <v>46.604166666666657</v>
      </c>
      <c r="J12" s="36">
        <v>53.013888888888886</v>
      </c>
      <c r="L12" s="36">
        <f t="shared" si="0"/>
        <v>47.981944444444444</v>
      </c>
      <c r="M12" s="36">
        <f t="shared" si="1"/>
        <v>48.50396825396826</v>
      </c>
    </row>
    <row r="13" spans="1:15" ht="9.4" customHeight="1" x14ac:dyDescent="0.15">
      <c r="C13" s="17">
        <v>5</v>
      </c>
      <c r="D13" s="36">
        <v>98.590277777777771</v>
      </c>
      <c r="E13" s="36">
        <v>90.784722222222229</v>
      </c>
      <c r="F13" s="36">
        <v>91.343055555555566</v>
      </c>
      <c r="G13" s="36">
        <v>95.093055555555566</v>
      </c>
      <c r="H13" s="36">
        <v>93.93472222222222</v>
      </c>
      <c r="I13" s="36">
        <v>70.569444444444443</v>
      </c>
      <c r="J13" s="36">
        <v>61.986111111111114</v>
      </c>
      <c r="L13" s="36">
        <f t="shared" si="0"/>
        <v>93.94916666666667</v>
      </c>
      <c r="M13" s="36">
        <f t="shared" si="1"/>
        <v>86.04305555555554</v>
      </c>
    </row>
    <row r="14" spans="1:15" ht="9.4" customHeight="1" x14ac:dyDescent="0.15">
      <c r="C14" s="17">
        <v>6</v>
      </c>
      <c r="D14" s="36">
        <v>211.25</v>
      </c>
      <c r="E14" s="36">
        <v>227.10416666666666</v>
      </c>
      <c r="F14" s="36">
        <v>222.52777777777774</v>
      </c>
      <c r="G14" s="36">
        <v>230.16666666666671</v>
      </c>
      <c r="H14" s="36">
        <v>224.95277777777778</v>
      </c>
      <c r="I14" s="36">
        <v>116.31249999999999</v>
      </c>
      <c r="J14" s="36">
        <v>90.784722222222214</v>
      </c>
      <c r="L14" s="36">
        <f t="shared" si="0"/>
        <v>223.20027777777779</v>
      </c>
      <c r="M14" s="36">
        <f t="shared" si="1"/>
        <v>189.0140873015873</v>
      </c>
    </row>
    <row r="15" spans="1:15" ht="9.4" customHeight="1" x14ac:dyDescent="0.15">
      <c r="C15" s="17">
        <v>7</v>
      </c>
      <c r="D15" s="36">
        <v>386.51388888888891</v>
      </c>
      <c r="E15" s="36">
        <v>403.73611111111114</v>
      </c>
      <c r="F15" s="36">
        <v>408.47083333333336</v>
      </c>
      <c r="G15" s="36">
        <v>404.01249999999999</v>
      </c>
      <c r="H15" s="36">
        <v>420.37222222222226</v>
      </c>
      <c r="I15" s="36">
        <v>189.19444444444446</v>
      </c>
      <c r="J15" s="36">
        <v>127.5138888888889</v>
      </c>
      <c r="L15" s="36">
        <f t="shared" si="0"/>
        <v>404.62111111111113</v>
      </c>
      <c r="M15" s="36">
        <f t="shared" si="1"/>
        <v>334.25912698412696</v>
      </c>
    </row>
    <row r="16" spans="1:15" ht="9.4" customHeight="1" x14ac:dyDescent="0.15">
      <c r="C16" s="17">
        <v>8</v>
      </c>
      <c r="D16" s="36">
        <v>398.3819444444444</v>
      </c>
      <c r="E16" s="36">
        <v>398.54861111111109</v>
      </c>
      <c r="F16" s="36">
        <v>400.5986111111111</v>
      </c>
      <c r="G16" s="36">
        <v>410.69722222222225</v>
      </c>
      <c r="H16" s="36">
        <v>421.28055555555557</v>
      </c>
      <c r="I16" s="36">
        <v>285.6875</v>
      </c>
      <c r="J16" s="36">
        <v>170.97222222222226</v>
      </c>
      <c r="L16" s="36">
        <f t="shared" si="0"/>
        <v>405.90138888888885</v>
      </c>
      <c r="M16" s="36">
        <f t="shared" si="1"/>
        <v>355.16666666666663</v>
      </c>
    </row>
    <row r="17" spans="3:13" ht="9.4" customHeight="1" x14ac:dyDescent="0.15">
      <c r="C17" s="17">
        <v>9</v>
      </c>
      <c r="D17" s="36">
        <v>401.07638888888886</v>
      </c>
      <c r="E17" s="36">
        <v>410.11111111111114</v>
      </c>
      <c r="F17" s="36">
        <v>411.56111111111113</v>
      </c>
      <c r="G17" s="36">
        <v>436.90000000000003</v>
      </c>
      <c r="H17" s="36">
        <v>439.74166666666662</v>
      </c>
      <c r="I17" s="36">
        <v>445.29166666666657</v>
      </c>
      <c r="J17" s="36">
        <v>289.07638888888886</v>
      </c>
      <c r="L17" s="36">
        <f t="shared" si="0"/>
        <v>419.87805555555559</v>
      </c>
      <c r="M17" s="36">
        <f t="shared" si="1"/>
        <v>404.82261904761901</v>
      </c>
    </row>
    <row r="18" spans="3:13" ht="9.4" customHeight="1" x14ac:dyDescent="0.15">
      <c r="C18" s="17">
        <v>10</v>
      </c>
      <c r="D18" s="36">
        <v>452.10416666666657</v>
      </c>
      <c r="E18" s="36">
        <v>435.02777777777783</v>
      </c>
      <c r="F18" s="36">
        <v>460.16666666666674</v>
      </c>
      <c r="G18" s="36">
        <v>462.9111111111111</v>
      </c>
      <c r="H18" s="36">
        <v>500.79861111111109</v>
      </c>
      <c r="I18" s="36">
        <v>574.625</v>
      </c>
      <c r="J18" s="36">
        <v>410.53472222222217</v>
      </c>
      <c r="L18" s="36">
        <f t="shared" si="0"/>
        <v>462.20166666666665</v>
      </c>
      <c r="M18" s="36">
        <f t="shared" si="1"/>
        <v>470.88115079365076</v>
      </c>
    </row>
    <row r="19" spans="3:13" ht="9.4" customHeight="1" x14ac:dyDescent="0.15">
      <c r="C19" s="17">
        <v>11</v>
      </c>
      <c r="D19" s="36">
        <v>546.9375</v>
      </c>
      <c r="E19" s="36">
        <v>551.7361111111112</v>
      </c>
      <c r="F19" s="36">
        <v>550.71527777777771</v>
      </c>
      <c r="G19" s="36">
        <v>567.86388888888894</v>
      </c>
      <c r="H19" s="36">
        <v>618.3902777777779</v>
      </c>
      <c r="I19" s="36">
        <v>697.02777777777783</v>
      </c>
      <c r="J19" s="36">
        <v>565.27083333333337</v>
      </c>
      <c r="L19" s="36">
        <f t="shared" si="0"/>
        <v>567.12861111111124</v>
      </c>
      <c r="M19" s="36">
        <f t="shared" si="1"/>
        <v>585.42023809523823</v>
      </c>
    </row>
    <row r="20" spans="3:13" ht="9.4" customHeight="1" x14ac:dyDescent="0.15">
      <c r="C20" s="17">
        <v>12</v>
      </c>
      <c r="D20" s="36">
        <v>663.66666666666663</v>
      </c>
      <c r="E20" s="36">
        <v>640.45138888888891</v>
      </c>
      <c r="F20" s="36">
        <v>663.48055555555561</v>
      </c>
      <c r="G20" s="36">
        <v>671.53750000000002</v>
      </c>
      <c r="H20" s="36">
        <v>756.86944444444453</v>
      </c>
      <c r="I20" s="36">
        <v>785.57638888888903</v>
      </c>
      <c r="J20" s="36">
        <v>713.84722222222229</v>
      </c>
      <c r="L20" s="36">
        <f t="shared" si="0"/>
        <v>679.20111111111123</v>
      </c>
      <c r="M20" s="36">
        <f t="shared" si="1"/>
        <v>699.34702380952399</v>
      </c>
    </row>
    <row r="21" spans="3:13" ht="9.4" customHeight="1" x14ac:dyDescent="0.15">
      <c r="C21" s="17">
        <v>13</v>
      </c>
      <c r="D21" s="36">
        <v>701.65277777777783</v>
      </c>
      <c r="E21" s="36">
        <v>693.34027777777783</v>
      </c>
      <c r="F21" s="36">
        <v>708.80138888888871</v>
      </c>
      <c r="G21" s="36">
        <v>735.27083333333337</v>
      </c>
      <c r="H21" s="36">
        <v>800.15277777777771</v>
      </c>
      <c r="I21" s="36">
        <v>804.58333333333337</v>
      </c>
      <c r="J21" s="36">
        <v>773.77083333333337</v>
      </c>
      <c r="L21" s="36">
        <f t="shared" si="0"/>
        <v>727.84361111111116</v>
      </c>
      <c r="M21" s="36">
        <f t="shared" si="1"/>
        <v>745.36746031746031</v>
      </c>
    </row>
    <row r="22" spans="3:13" ht="9.4" customHeight="1" x14ac:dyDescent="0.15">
      <c r="C22" s="17">
        <v>14</v>
      </c>
      <c r="D22" s="36">
        <v>843.83333333333348</v>
      </c>
      <c r="E22" s="36">
        <v>827.54861111111097</v>
      </c>
      <c r="F22" s="36">
        <v>838.63611111111106</v>
      </c>
      <c r="G22" s="36">
        <v>845.13333333333333</v>
      </c>
      <c r="H22" s="36">
        <v>907.4805555555555</v>
      </c>
      <c r="I22" s="36">
        <v>821.64583333333337</v>
      </c>
      <c r="J22" s="36">
        <v>785.13194444444446</v>
      </c>
      <c r="L22" s="36">
        <f t="shared" si="0"/>
        <v>852.52638888888885</v>
      </c>
      <c r="M22" s="36">
        <f t="shared" si="1"/>
        <v>838.48710317460313</v>
      </c>
    </row>
    <row r="23" spans="3:13" ht="9.4" customHeight="1" x14ac:dyDescent="0.15">
      <c r="C23" s="17">
        <v>15</v>
      </c>
      <c r="D23" s="36">
        <v>1007.8958333333334</v>
      </c>
      <c r="E23" s="36">
        <v>953.77083333333314</v>
      </c>
      <c r="F23" s="36">
        <v>980.62500000000011</v>
      </c>
      <c r="G23" s="36">
        <v>986.25833333333333</v>
      </c>
      <c r="H23" s="36">
        <v>1030.8722222222225</v>
      </c>
      <c r="I23" s="36">
        <v>795.08333333333337</v>
      </c>
      <c r="J23" s="36">
        <v>798.55555555555554</v>
      </c>
      <c r="L23" s="36">
        <f t="shared" si="0"/>
        <v>991.88444444444451</v>
      </c>
      <c r="M23" s="36">
        <f t="shared" si="1"/>
        <v>936.15158730158726</v>
      </c>
    </row>
    <row r="24" spans="3:13" ht="9.4" customHeight="1" x14ac:dyDescent="0.15">
      <c r="C24" s="17">
        <v>16</v>
      </c>
      <c r="D24" s="36">
        <v>1127.8194444444446</v>
      </c>
      <c r="E24" s="36">
        <v>1097.4166666666667</v>
      </c>
      <c r="F24" s="36">
        <v>1111.6333333333334</v>
      </c>
      <c r="G24" s="36">
        <v>1131.8930555555555</v>
      </c>
      <c r="H24" s="36">
        <v>1104.1388888888889</v>
      </c>
      <c r="I24" s="36">
        <v>807.49305555555554</v>
      </c>
      <c r="J24" s="36">
        <v>796.70138888888903</v>
      </c>
      <c r="L24" s="36">
        <f t="shared" si="0"/>
        <v>1114.5802777777776</v>
      </c>
      <c r="M24" s="36">
        <f t="shared" si="1"/>
        <v>1025.2994047619047</v>
      </c>
    </row>
    <row r="25" spans="3:13" ht="9.4" customHeight="1" x14ac:dyDescent="0.15">
      <c r="C25" s="17">
        <v>17</v>
      </c>
      <c r="D25" s="36">
        <v>1158.3194444444446</v>
      </c>
      <c r="E25" s="36">
        <v>1184.4791666666667</v>
      </c>
      <c r="F25" s="36">
        <v>1170.5125</v>
      </c>
      <c r="G25" s="36">
        <v>1141.7097222222221</v>
      </c>
      <c r="H25" s="36">
        <v>1114.6138888888888</v>
      </c>
      <c r="I25" s="36">
        <v>799.69444444444434</v>
      </c>
      <c r="J25" s="36">
        <v>706.27083333333314</v>
      </c>
      <c r="L25" s="36">
        <f t="shared" si="0"/>
        <v>1153.9269444444444</v>
      </c>
      <c r="M25" s="36">
        <f t="shared" si="1"/>
        <v>1039.3714285714284</v>
      </c>
    </row>
    <row r="26" spans="3:13" ht="9.4" customHeight="1" x14ac:dyDescent="0.15">
      <c r="C26" s="17">
        <v>18</v>
      </c>
      <c r="D26" s="36">
        <v>1000.0694444444443</v>
      </c>
      <c r="E26" s="36">
        <v>1088.2986111111111</v>
      </c>
      <c r="F26" s="36">
        <v>1086.675</v>
      </c>
      <c r="G26" s="36">
        <v>1084.0944444444444</v>
      </c>
      <c r="H26" s="36">
        <v>967.80277777777781</v>
      </c>
      <c r="I26" s="36">
        <v>694.44444444444446</v>
      </c>
      <c r="J26" s="36">
        <v>650.49999999999989</v>
      </c>
      <c r="L26" s="36">
        <f t="shared" si="0"/>
        <v>1045.3880555555556</v>
      </c>
      <c r="M26" s="36">
        <f t="shared" si="1"/>
        <v>938.84067460317476</v>
      </c>
    </row>
    <row r="27" spans="3:13" ht="9.4" customHeight="1" x14ac:dyDescent="0.15">
      <c r="C27" s="17">
        <v>19</v>
      </c>
      <c r="D27" s="36">
        <v>737.00694444444434</v>
      </c>
      <c r="E27" s="36">
        <v>804.4375</v>
      </c>
      <c r="F27" s="36">
        <v>791.2013888888888</v>
      </c>
      <c r="G27" s="36">
        <v>852.34027777777783</v>
      </c>
      <c r="H27" s="36">
        <v>746.41111111111115</v>
      </c>
      <c r="I27" s="36">
        <v>584.84027777777771</v>
      </c>
      <c r="J27" s="36">
        <v>508.68055555555549</v>
      </c>
      <c r="L27" s="36">
        <f t="shared" si="0"/>
        <v>786.27944444444438</v>
      </c>
      <c r="M27" s="36">
        <f t="shared" si="1"/>
        <v>717.84543650793637</v>
      </c>
    </row>
    <row r="28" spans="3:13" ht="9.4" customHeight="1" x14ac:dyDescent="0.15">
      <c r="C28" s="17">
        <v>20</v>
      </c>
      <c r="D28" s="36">
        <v>568.39583333333337</v>
      </c>
      <c r="E28" s="36">
        <v>607.52777777777783</v>
      </c>
      <c r="F28" s="36">
        <v>613.50138888888898</v>
      </c>
      <c r="G28" s="36">
        <v>668.12638888888898</v>
      </c>
      <c r="H28" s="36">
        <v>592.98888888888882</v>
      </c>
      <c r="I28" s="36">
        <v>461.5625</v>
      </c>
      <c r="J28" s="36">
        <v>387.09027777777783</v>
      </c>
      <c r="L28" s="36">
        <f t="shared" si="0"/>
        <v>610.10805555555567</v>
      </c>
      <c r="M28" s="36">
        <f t="shared" si="1"/>
        <v>557.02757936507942</v>
      </c>
    </row>
    <row r="29" spans="3:13" ht="9.4" customHeight="1" x14ac:dyDescent="0.15">
      <c r="C29" s="17">
        <v>21</v>
      </c>
      <c r="D29" s="36">
        <v>395.12499999999994</v>
      </c>
      <c r="E29" s="36">
        <v>437.0625</v>
      </c>
      <c r="F29" s="36">
        <v>449.40416666666664</v>
      </c>
      <c r="G29" s="36">
        <v>502.07361111111112</v>
      </c>
      <c r="H29" s="36">
        <v>460.41111111111104</v>
      </c>
      <c r="I29" s="36">
        <v>398.9375</v>
      </c>
      <c r="J29" s="36">
        <v>263.625</v>
      </c>
      <c r="L29" s="36">
        <f t="shared" si="0"/>
        <v>448.81527777777774</v>
      </c>
      <c r="M29" s="36">
        <f t="shared" si="1"/>
        <v>415.23412698412693</v>
      </c>
    </row>
    <row r="30" spans="3:13" ht="9.4" customHeight="1" x14ac:dyDescent="0.15">
      <c r="C30" s="17">
        <v>22</v>
      </c>
      <c r="D30" s="36">
        <v>323.03472222222223</v>
      </c>
      <c r="E30" s="36">
        <v>388.09722222222223</v>
      </c>
      <c r="F30" s="36">
        <v>403.34583333333336</v>
      </c>
      <c r="G30" s="36">
        <v>407.54583333333335</v>
      </c>
      <c r="H30" s="36">
        <v>431.14166666666671</v>
      </c>
      <c r="I30" s="36">
        <v>309.36805555555554</v>
      </c>
      <c r="J30" s="36">
        <v>186.4375</v>
      </c>
      <c r="L30" s="36">
        <f t="shared" si="0"/>
        <v>390.63305555555559</v>
      </c>
      <c r="M30" s="36">
        <f t="shared" si="1"/>
        <v>349.85297619047617</v>
      </c>
    </row>
    <row r="31" spans="3:13" ht="9.4" customHeight="1" x14ac:dyDescent="0.15">
      <c r="C31" s="17">
        <v>23</v>
      </c>
      <c r="D31" s="36">
        <v>140.28472222222223</v>
      </c>
      <c r="E31" s="36">
        <v>163.38194444444443</v>
      </c>
      <c r="F31" s="36">
        <v>172.36805555555557</v>
      </c>
      <c r="G31" s="36">
        <v>196.36666666666667</v>
      </c>
      <c r="H31" s="36">
        <v>268.38472222222219</v>
      </c>
      <c r="I31" s="36">
        <v>246.16666666666663</v>
      </c>
      <c r="J31" s="36">
        <v>118.25</v>
      </c>
      <c r="L31" s="36">
        <f t="shared" si="0"/>
        <v>188.1572222222222</v>
      </c>
      <c r="M31" s="36">
        <f t="shared" si="1"/>
        <v>186.45753968253965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8688.2708333333321</v>
      </c>
      <c r="E33" s="36">
        <f t="shared" ref="E33:J33" si="2">SUM(E15:E26)</f>
        <v>8684.4652777777774</v>
      </c>
      <c r="F33" s="36">
        <f t="shared" si="2"/>
        <v>8791.876388888888</v>
      </c>
      <c r="G33" s="36">
        <f t="shared" si="2"/>
        <v>8878.2819444444431</v>
      </c>
      <c r="H33" s="36">
        <f t="shared" si="2"/>
        <v>9082.5138888888887</v>
      </c>
      <c r="I33" s="36">
        <f t="shared" si="2"/>
        <v>7700.3472222222217</v>
      </c>
      <c r="J33" s="36">
        <f t="shared" si="2"/>
        <v>6788.145833333333</v>
      </c>
      <c r="L33" s="36">
        <f>SUM(L15:L26)</f>
        <v>8825.0816666666669</v>
      </c>
      <c r="M33" s="36">
        <f>SUM(M15:M26)</f>
        <v>8373.4144841269845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1185.9722222222222</v>
      </c>
      <c r="E34" s="36">
        <f t="shared" ref="E34:J34" si="3">SUM(E15:E17)</f>
        <v>1212.3958333333333</v>
      </c>
      <c r="F34" s="36">
        <f t="shared" si="3"/>
        <v>1220.6305555555555</v>
      </c>
      <c r="G34" s="36">
        <f t="shared" si="3"/>
        <v>1251.6097222222222</v>
      </c>
      <c r="H34" s="36">
        <f t="shared" si="3"/>
        <v>1281.3944444444444</v>
      </c>
      <c r="I34" s="36">
        <f t="shared" si="3"/>
        <v>920.17361111111109</v>
      </c>
      <c r="J34" s="36">
        <f t="shared" si="3"/>
        <v>587.5625</v>
      </c>
      <c r="L34" s="36">
        <f>SUM(L15:L17)</f>
        <v>1230.4005555555557</v>
      </c>
      <c r="M34" s="36">
        <f>SUM(M15:M17)</f>
        <v>1094.2484126984127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4216.0902777777774</v>
      </c>
      <c r="E35" s="36">
        <f t="shared" ref="E35:J35" si="4">SUM(E18:E23)</f>
        <v>4101.875</v>
      </c>
      <c r="F35" s="36">
        <f t="shared" si="4"/>
        <v>4202.4250000000002</v>
      </c>
      <c r="G35" s="36">
        <f t="shared" si="4"/>
        <v>4268.9750000000004</v>
      </c>
      <c r="H35" s="36">
        <f t="shared" si="4"/>
        <v>4614.5638888888889</v>
      </c>
      <c r="I35" s="36">
        <f t="shared" si="4"/>
        <v>4478.541666666667</v>
      </c>
      <c r="J35" s="36">
        <f t="shared" si="4"/>
        <v>4047.1111111111113</v>
      </c>
      <c r="L35" s="36">
        <f>SUM(L18:L23)</f>
        <v>4280.7858333333334</v>
      </c>
      <c r="M35" s="36">
        <f>SUM(M18:M23)</f>
        <v>4275.6545634920631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3286.2083333333335</v>
      </c>
      <c r="E36" s="36">
        <f t="shared" ref="E36:J36" si="5">SUM(E24:E26)</f>
        <v>3370.1944444444443</v>
      </c>
      <c r="F36" s="36">
        <f t="shared" si="5"/>
        <v>3368.8208333333332</v>
      </c>
      <c r="G36" s="36">
        <f t="shared" si="5"/>
        <v>3357.6972222222221</v>
      </c>
      <c r="H36" s="36">
        <f t="shared" si="5"/>
        <v>3186.5555555555557</v>
      </c>
      <c r="I36" s="36">
        <f t="shared" si="5"/>
        <v>2301.6319444444443</v>
      </c>
      <c r="J36" s="36">
        <f t="shared" si="5"/>
        <v>2153.4722222222222</v>
      </c>
      <c r="L36" s="36">
        <f>SUM(L24:L26)</f>
        <v>3313.8952777777777</v>
      </c>
      <c r="M36" s="36">
        <f>SUM(M24:M26)</f>
        <v>3003.5115079365078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11362.138888888892</v>
      </c>
      <c r="E37" s="36">
        <f t="shared" ref="E37:J37" si="6">SUM(E8:E31)</f>
        <v>11621.534722222223</v>
      </c>
      <c r="F37" s="36">
        <f t="shared" si="6"/>
        <v>11760.12361111111</v>
      </c>
      <c r="G37" s="36">
        <f t="shared" si="6"/>
        <v>12075.62777777778</v>
      </c>
      <c r="H37" s="36">
        <f t="shared" si="6"/>
        <v>12162.708333333332</v>
      </c>
      <c r="I37" s="36">
        <f t="shared" si="6"/>
        <v>10276.826388888887</v>
      </c>
      <c r="J37" s="36">
        <f t="shared" si="6"/>
        <v>8862.9097222222226</v>
      </c>
      <c r="L37" s="36">
        <f>SUM(L8:L31)</f>
        <v>11796.426666666668</v>
      </c>
      <c r="M37" s="36">
        <f>SUM(M8:M31)</f>
        <v>11160.267063492065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8756.8666666666668</v>
      </c>
      <c r="D43" s="33">
        <v>8610.8666666666668</v>
      </c>
      <c r="E43" s="33">
        <v>8841.25</v>
      </c>
      <c r="F43" s="33">
        <v>9020.2999999999993</v>
      </c>
      <c r="G43" s="33">
        <v>8903.35</v>
      </c>
      <c r="H43" s="33">
        <v>8986.0666666666675</v>
      </c>
      <c r="I43" s="33">
        <v>9019.5333333333328</v>
      </c>
      <c r="J43" s="33">
        <v>8654.746666666666</v>
      </c>
      <c r="K43" s="33">
        <v>8815.4</v>
      </c>
      <c r="L43" s="33">
        <v>8666.3499999999985</v>
      </c>
      <c r="M43" s="33">
        <v>8623.1166666666668</v>
      </c>
      <c r="N43" s="33">
        <v>9003.1333333333332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11500.666666666666</v>
      </c>
      <c r="D44" s="33">
        <v>11344.266666666666</v>
      </c>
      <c r="E44" s="33">
        <v>11726.733333333334</v>
      </c>
      <c r="F44" s="33">
        <v>12099.633333333331</v>
      </c>
      <c r="G44" s="33">
        <v>11954.349999999999</v>
      </c>
      <c r="H44" s="33">
        <v>11990.800000000001</v>
      </c>
      <c r="I44" s="33">
        <v>11994.666666666666</v>
      </c>
      <c r="J44" s="33">
        <v>11653.32</v>
      </c>
      <c r="K44" s="33">
        <v>11826.9</v>
      </c>
      <c r="L44" s="33">
        <v>11555.65</v>
      </c>
      <c r="M44" s="33">
        <v>11499.800000000001</v>
      </c>
      <c r="N44" s="33">
        <v>12410.333333333332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7544.5</v>
      </c>
      <c r="D47" s="33">
        <v>7558.5</v>
      </c>
      <c r="E47" s="33">
        <v>7825.5</v>
      </c>
      <c r="F47" s="33">
        <v>8086</v>
      </c>
      <c r="G47" s="33">
        <v>7952.0000000000009</v>
      </c>
      <c r="H47" s="33">
        <v>7766.666666666667</v>
      </c>
      <c r="I47" s="33">
        <v>7459</v>
      </c>
      <c r="J47" s="33">
        <v>7319</v>
      </c>
      <c r="K47" s="33">
        <v>7693</v>
      </c>
      <c r="L47" s="33">
        <v>7545.666666666667</v>
      </c>
      <c r="M47" s="33">
        <v>7905.3333333333339</v>
      </c>
      <c r="N47" s="33">
        <v>7749.0000000000009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9911.75</v>
      </c>
      <c r="D48" s="33">
        <v>9891</v>
      </c>
      <c r="E48" s="33">
        <v>10386</v>
      </c>
      <c r="F48" s="33">
        <v>10767.5</v>
      </c>
      <c r="G48" s="33">
        <v>10439.333333333336</v>
      </c>
      <c r="H48" s="33">
        <v>10376.999999999998</v>
      </c>
      <c r="I48" s="33">
        <v>10116</v>
      </c>
      <c r="J48" s="33">
        <v>9945</v>
      </c>
      <c r="K48" s="33">
        <v>10205</v>
      </c>
      <c r="L48" s="33">
        <v>10253.666666666664</v>
      </c>
      <c r="M48" s="33">
        <v>10412</v>
      </c>
      <c r="N48" s="33">
        <v>10617.666666666666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6460.75</v>
      </c>
      <c r="D51" s="33">
        <v>6685</v>
      </c>
      <c r="E51" s="33">
        <v>6981.5</v>
      </c>
      <c r="F51" s="33">
        <v>7136.5</v>
      </c>
      <c r="G51" s="33">
        <v>6857.0000000000009</v>
      </c>
      <c r="H51" s="33">
        <v>6791</v>
      </c>
      <c r="I51" s="33">
        <v>6967.5</v>
      </c>
      <c r="J51" s="33">
        <v>6318.6666666666661</v>
      </c>
      <c r="K51" s="33">
        <v>6763.5</v>
      </c>
      <c r="L51" s="33">
        <v>6796</v>
      </c>
      <c r="M51" s="33">
        <v>6787.6666666666661</v>
      </c>
      <c r="N51" s="33">
        <v>6912.6666666666661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8306.75</v>
      </c>
      <c r="D52" s="33">
        <v>8618.5</v>
      </c>
      <c r="E52" s="33">
        <v>9031</v>
      </c>
      <c r="F52" s="33">
        <v>9460.5</v>
      </c>
      <c r="G52" s="33">
        <v>9060.9999999999982</v>
      </c>
      <c r="H52" s="33">
        <v>8897</v>
      </c>
      <c r="I52" s="33">
        <v>9231.5</v>
      </c>
      <c r="J52" s="33">
        <v>8383</v>
      </c>
      <c r="K52" s="33">
        <v>8814</v>
      </c>
      <c r="L52" s="33">
        <v>8790.6666666666679</v>
      </c>
      <c r="M52" s="33">
        <v>8627.9999999999982</v>
      </c>
      <c r="N52" s="33">
        <v>9132.9999999999982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05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122</v>
      </c>
      <c r="E3" s="46"/>
      <c r="F3" s="46"/>
      <c r="G3" s="5"/>
      <c r="H3" s="48" t="s">
        <v>34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6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32.041666666666664</v>
      </c>
      <c r="E8" s="36">
        <v>29.6875</v>
      </c>
      <c r="F8" s="36">
        <v>31.383333333333336</v>
      </c>
      <c r="G8" s="36">
        <v>35.154166666666669</v>
      </c>
      <c r="H8" s="36">
        <v>38.647222222222219</v>
      </c>
      <c r="I8" s="36">
        <v>89.4375</v>
      </c>
      <c r="J8" s="36">
        <v>115.61111111111113</v>
      </c>
      <c r="L8" s="36">
        <f>AVERAGE(D8:H8)</f>
        <v>33.382777777777775</v>
      </c>
      <c r="M8" s="36">
        <f>AVERAGE(D8:J8)</f>
        <v>53.137500000000003</v>
      </c>
      <c r="O8" s="27"/>
    </row>
    <row r="9" spans="1:15" ht="9.4" customHeight="1" x14ac:dyDescent="0.15">
      <c r="C9" s="17">
        <v>1</v>
      </c>
      <c r="D9" s="36">
        <v>24.249999999999996</v>
      </c>
      <c r="E9" s="36">
        <v>25.069444444444446</v>
      </c>
      <c r="F9" s="36">
        <v>22.372222222222224</v>
      </c>
      <c r="G9" s="36">
        <v>26.997222222222224</v>
      </c>
      <c r="H9" s="36">
        <v>27.095833333333331</v>
      </c>
      <c r="I9" s="36">
        <v>53.263888888888886</v>
      </c>
      <c r="J9" s="36">
        <v>68.479166666666671</v>
      </c>
      <c r="L9" s="36">
        <f t="shared" ref="L9:L31" si="0">AVERAGE(D9:H9)</f>
        <v>25.156944444444441</v>
      </c>
      <c r="M9" s="36">
        <f t="shared" ref="M9:M31" si="1">AVERAGE(D9:J9)</f>
        <v>35.361111111111107</v>
      </c>
      <c r="O9" s="27"/>
    </row>
    <row r="10" spans="1:15" ht="9.4" customHeight="1" x14ac:dyDescent="0.15">
      <c r="C10" s="17">
        <v>2</v>
      </c>
      <c r="D10" s="36">
        <v>24.006944444444446</v>
      </c>
      <c r="E10" s="36">
        <v>25.555555555555557</v>
      </c>
      <c r="F10" s="36">
        <v>23.373611111111114</v>
      </c>
      <c r="G10" s="36">
        <v>26.18472222222222</v>
      </c>
      <c r="H10" s="36">
        <v>26.677777777777777</v>
      </c>
      <c r="I10" s="36">
        <v>39.145833333333336</v>
      </c>
      <c r="J10" s="36">
        <v>45.444444444444436</v>
      </c>
      <c r="L10" s="36">
        <f t="shared" si="0"/>
        <v>25.159722222222221</v>
      </c>
      <c r="M10" s="36">
        <f t="shared" si="1"/>
        <v>30.055555555555554</v>
      </c>
      <c r="O10" s="27"/>
    </row>
    <row r="11" spans="1:15" ht="9.4" customHeight="1" x14ac:dyDescent="0.15">
      <c r="C11" s="17">
        <v>3</v>
      </c>
      <c r="D11" s="36">
        <v>47.722222222222221</v>
      </c>
      <c r="E11" s="36">
        <v>46.618055555555564</v>
      </c>
      <c r="F11" s="36">
        <v>44.787500000000001</v>
      </c>
      <c r="G11" s="36">
        <v>48.588888888888881</v>
      </c>
      <c r="H11" s="36">
        <v>49.05833333333333</v>
      </c>
      <c r="I11" s="36">
        <v>49.229166666666657</v>
      </c>
      <c r="J11" s="36">
        <v>48.055555555555564</v>
      </c>
      <c r="L11" s="36">
        <f t="shared" si="0"/>
        <v>47.355000000000004</v>
      </c>
      <c r="M11" s="36">
        <f t="shared" si="1"/>
        <v>47.722817460317458</v>
      </c>
      <c r="O11" s="27"/>
    </row>
    <row r="12" spans="1:15" ht="9.4" customHeight="1" x14ac:dyDescent="0.15">
      <c r="C12" s="17">
        <v>4</v>
      </c>
      <c r="D12" s="36">
        <v>98.8888888888889</v>
      </c>
      <c r="E12" s="36">
        <v>97.847222222222214</v>
      </c>
      <c r="F12" s="36">
        <v>98.895833333333357</v>
      </c>
      <c r="G12" s="36">
        <v>99.240277777777763</v>
      </c>
      <c r="H12" s="36">
        <v>103.06805555555557</v>
      </c>
      <c r="I12" s="36">
        <v>66.951388888888886</v>
      </c>
      <c r="J12" s="36">
        <v>47.722222222222229</v>
      </c>
      <c r="L12" s="36">
        <f t="shared" si="0"/>
        <v>99.588055555555556</v>
      </c>
      <c r="M12" s="36">
        <f t="shared" si="1"/>
        <v>87.516269841269832</v>
      </c>
    </row>
    <row r="13" spans="1:15" ht="9.4" customHeight="1" x14ac:dyDescent="0.15">
      <c r="C13" s="17">
        <v>5</v>
      </c>
      <c r="D13" s="36">
        <v>396.77083333333331</v>
      </c>
      <c r="E13" s="36">
        <v>401.28472222222217</v>
      </c>
      <c r="F13" s="36">
        <v>397.5361111111111</v>
      </c>
      <c r="G13" s="36">
        <v>397.29722222222222</v>
      </c>
      <c r="H13" s="36">
        <v>375.95416666666665</v>
      </c>
      <c r="I13" s="36">
        <v>151.65972222222223</v>
      </c>
      <c r="J13" s="36">
        <v>91.590277777777771</v>
      </c>
      <c r="L13" s="36">
        <f t="shared" si="0"/>
        <v>393.76861111111106</v>
      </c>
      <c r="M13" s="36">
        <f t="shared" si="1"/>
        <v>316.01329365079363</v>
      </c>
    </row>
    <row r="14" spans="1:15" ht="9.4" customHeight="1" x14ac:dyDescent="0.15">
      <c r="C14" s="17">
        <v>6</v>
      </c>
      <c r="D14" s="36">
        <v>1098.3888888888889</v>
      </c>
      <c r="E14" s="36">
        <v>1130.8680555555557</v>
      </c>
      <c r="F14" s="36">
        <v>1119.5083333333334</v>
      </c>
      <c r="G14" s="36">
        <v>1122.5194444444444</v>
      </c>
      <c r="H14" s="36">
        <v>1059.4791666666667</v>
      </c>
      <c r="I14" s="36">
        <v>269.52083333333331</v>
      </c>
      <c r="J14" s="36">
        <v>165.37499999999997</v>
      </c>
      <c r="L14" s="36">
        <f t="shared" si="0"/>
        <v>1106.1527777777778</v>
      </c>
      <c r="M14" s="36">
        <f t="shared" si="1"/>
        <v>852.23710317460313</v>
      </c>
    </row>
    <row r="15" spans="1:15" ht="9.4" customHeight="1" x14ac:dyDescent="0.15">
      <c r="C15" s="17">
        <v>7</v>
      </c>
      <c r="D15" s="36">
        <v>859.65972222222217</v>
      </c>
      <c r="E15" s="36">
        <v>847.02083333333337</v>
      </c>
      <c r="F15" s="36">
        <v>880.7638888888888</v>
      </c>
      <c r="G15" s="36">
        <v>863.24861111111102</v>
      </c>
      <c r="H15" s="36">
        <v>885.02361111111122</v>
      </c>
      <c r="I15" s="36">
        <v>360.52777777777783</v>
      </c>
      <c r="J15" s="36">
        <v>189.85416666666666</v>
      </c>
      <c r="L15" s="36">
        <f t="shared" si="0"/>
        <v>867.14333333333343</v>
      </c>
      <c r="M15" s="36">
        <f t="shared" si="1"/>
        <v>698.01408730158732</v>
      </c>
    </row>
    <row r="16" spans="1:15" ht="9.4" customHeight="1" x14ac:dyDescent="0.15">
      <c r="C16" s="17">
        <v>8</v>
      </c>
      <c r="D16" s="36">
        <v>798.09722222222217</v>
      </c>
      <c r="E16" s="36">
        <v>782.2638888888888</v>
      </c>
      <c r="F16" s="36">
        <v>815.25555555555559</v>
      </c>
      <c r="G16" s="36">
        <v>801.9708333333333</v>
      </c>
      <c r="H16" s="36">
        <v>786.42777777777781</v>
      </c>
      <c r="I16" s="36">
        <v>591.32638888888891</v>
      </c>
      <c r="J16" s="36">
        <v>275.09722222222223</v>
      </c>
      <c r="L16" s="36">
        <f t="shared" si="0"/>
        <v>796.80305555555549</v>
      </c>
      <c r="M16" s="36">
        <f t="shared" si="1"/>
        <v>692.9198412698413</v>
      </c>
    </row>
    <row r="17" spans="3:13" ht="9.4" customHeight="1" x14ac:dyDescent="0.15">
      <c r="C17" s="17">
        <v>9</v>
      </c>
      <c r="D17" s="36">
        <v>869.48611111111097</v>
      </c>
      <c r="E17" s="36">
        <v>865.3611111111112</v>
      </c>
      <c r="F17" s="36">
        <v>888.80555555555554</v>
      </c>
      <c r="G17" s="36">
        <v>863.58055555555541</v>
      </c>
      <c r="H17" s="36">
        <v>871.34861111111115</v>
      </c>
      <c r="I17" s="36">
        <v>746.88194444444446</v>
      </c>
      <c r="J17" s="36">
        <v>514.19444444444446</v>
      </c>
      <c r="L17" s="36">
        <f t="shared" si="0"/>
        <v>871.71638888888879</v>
      </c>
      <c r="M17" s="36">
        <f t="shared" si="1"/>
        <v>802.80833333333328</v>
      </c>
    </row>
    <row r="18" spans="3:13" ht="9.4" customHeight="1" x14ac:dyDescent="0.15">
      <c r="C18" s="17">
        <v>10</v>
      </c>
      <c r="D18" s="36">
        <v>692.9375</v>
      </c>
      <c r="E18" s="36">
        <v>675.72222222222217</v>
      </c>
      <c r="F18" s="36">
        <v>693.08055555555563</v>
      </c>
      <c r="G18" s="36">
        <v>692.30833333333339</v>
      </c>
      <c r="H18" s="36">
        <v>715.26666666666654</v>
      </c>
      <c r="I18" s="36">
        <v>763.3125</v>
      </c>
      <c r="J18" s="36">
        <v>678.96527777777783</v>
      </c>
      <c r="L18" s="36">
        <f t="shared" si="0"/>
        <v>693.86305555555555</v>
      </c>
      <c r="M18" s="36">
        <f t="shared" si="1"/>
        <v>701.65615079365068</v>
      </c>
    </row>
    <row r="19" spans="3:13" ht="9.4" customHeight="1" x14ac:dyDescent="0.15">
      <c r="C19" s="17">
        <v>11</v>
      </c>
      <c r="D19" s="36">
        <v>614.36111111111097</v>
      </c>
      <c r="E19" s="36">
        <v>606.36111111111097</v>
      </c>
      <c r="F19" s="36">
        <v>627.32638888888891</v>
      </c>
      <c r="G19" s="36">
        <v>636.64444444444439</v>
      </c>
      <c r="H19" s="36">
        <v>679.37916666666672</v>
      </c>
      <c r="I19" s="36">
        <v>788.3611111111112</v>
      </c>
      <c r="J19" s="36">
        <v>784.55555555555554</v>
      </c>
      <c r="L19" s="36">
        <f t="shared" si="0"/>
        <v>632.81444444444446</v>
      </c>
      <c r="M19" s="36">
        <f t="shared" si="1"/>
        <v>676.71269841269839</v>
      </c>
    </row>
    <row r="20" spans="3:13" ht="9.4" customHeight="1" x14ac:dyDescent="0.15">
      <c r="C20" s="17">
        <v>12</v>
      </c>
      <c r="D20" s="36">
        <v>608.02777777777771</v>
      </c>
      <c r="E20" s="36">
        <v>584.47916666666663</v>
      </c>
      <c r="F20" s="36">
        <v>599.23472222222222</v>
      </c>
      <c r="G20" s="36">
        <v>628.02222222222224</v>
      </c>
      <c r="H20" s="36">
        <v>672.34305555555557</v>
      </c>
      <c r="I20" s="36">
        <v>774.68055555555566</v>
      </c>
      <c r="J20" s="36">
        <v>756.4861111111112</v>
      </c>
      <c r="L20" s="36">
        <f t="shared" si="0"/>
        <v>618.42138888888883</v>
      </c>
      <c r="M20" s="36">
        <f t="shared" si="1"/>
        <v>660.46765873015863</v>
      </c>
    </row>
    <row r="21" spans="3:13" ht="9.4" customHeight="1" x14ac:dyDescent="0.15">
      <c r="C21" s="17">
        <v>13</v>
      </c>
      <c r="D21" s="36">
        <v>593.64583333333337</v>
      </c>
      <c r="E21" s="36">
        <v>579.21527777777783</v>
      </c>
      <c r="F21" s="36">
        <v>595.75555555555547</v>
      </c>
      <c r="G21" s="36">
        <v>609.81388888888898</v>
      </c>
      <c r="H21" s="36">
        <v>633.63055555555547</v>
      </c>
      <c r="I21" s="36">
        <v>759.3611111111112</v>
      </c>
      <c r="J21" s="36">
        <v>736.8125</v>
      </c>
      <c r="L21" s="36">
        <f t="shared" si="0"/>
        <v>602.41222222222223</v>
      </c>
      <c r="M21" s="36">
        <f t="shared" si="1"/>
        <v>644.03353174603183</v>
      </c>
    </row>
    <row r="22" spans="3:13" ht="9.4" customHeight="1" x14ac:dyDescent="0.15">
      <c r="C22" s="17">
        <v>14</v>
      </c>
      <c r="D22" s="36">
        <v>538.89583333333337</v>
      </c>
      <c r="E22" s="36">
        <v>508.29166666666669</v>
      </c>
      <c r="F22" s="36">
        <v>520.64583333333337</v>
      </c>
      <c r="G22" s="36">
        <v>535.07361111111106</v>
      </c>
      <c r="H22" s="36">
        <v>578.2166666666667</v>
      </c>
      <c r="I22" s="36">
        <v>679.88888888888891</v>
      </c>
      <c r="J22" s="36">
        <v>630.47916666666663</v>
      </c>
      <c r="L22" s="36">
        <f t="shared" si="0"/>
        <v>536.22472222222223</v>
      </c>
      <c r="M22" s="36">
        <f t="shared" si="1"/>
        <v>570.21309523809521</v>
      </c>
    </row>
    <row r="23" spans="3:13" ht="9.4" customHeight="1" x14ac:dyDescent="0.15">
      <c r="C23" s="17">
        <v>15</v>
      </c>
      <c r="D23" s="36">
        <v>534.30555555555554</v>
      </c>
      <c r="E23" s="36">
        <v>540.00694444444446</v>
      </c>
      <c r="F23" s="36">
        <v>537.86944444444441</v>
      </c>
      <c r="G23" s="36">
        <v>548.95277777777778</v>
      </c>
      <c r="H23" s="36">
        <v>595.75694444444446</v>
      </c>
      <c r="I23" s="36">
        <v>586.5</v>
      </c>
      <c r="J23" s="36">
        <v>551.75694444444434</v>
      </c>
      <c r="L23" s="36">
        <f t="shared" si="0"/>
        <v>551.37833333333333</v>
      </c>
      <c r="M23" s="36">
        <f t="shared" si="1"/>
        <v>556.44980158730152</v>
      </c>
    </row>
    <row r="24" spans="3:13" ht="9.4" customHeight="1" x14ac:dyDescent="0.15">
      <c r="C24" s="17">
        <v>16</v>
      </c>
      <c r="D24" s="36">
        <v>559.9861111111112</v>
      </c>
      <c r="E24" s="36">
        <v>565.16666666666663</v>
      </c>
      <c r="F24" s="36">
        <v>571.32499999999993</v>
      </c>
      <c r="G24" s="36">
        <v>573.28472222222217</v>
      </c>
      <c r="H24" s="36">
        <v>633.38888888888891</v>
      </c>
      <c r="I24" s="36">
        <v>571.00694444444446</v>
      </c>
      <c r="J24" s="36">
        <v>508.53472222222223</v>
      </c>
      <c r="L24" s="36">
        <f t="shared" si="0"/>
        <v>580.63027777777768</v>
      </c>
      <c r="M24" s="36">
        <f t="shared" si="1"/>
        <v>568.95615079365075</v>
      </c>
    </row>
    <row r="25" spans="3:13" ht="9.4" customHeight="1" x14ac:dyDescent="0.15">
      <c r="C25" s="17">
        <v>17</v>
      </c>
      <c r="D25" s="36">
        <v>609.78472222222229</v>
      </c>
      <c r="E25" s="36">
        <v>636.80555555555554</v>
      </c>
      <c r="F25" s="36">
        <v>634.4</v>
      </c>
      <c r="G25" s="36">
        <v>637.47361111111115</v>
      </c>
      <c r="H25" s="36">
        <v>657.86388888888882</v>
      </c>
      <c r="I25" s="36">
        <v>560.55555555555554</v>
      </c>
      <c r="J25" s="36">
        <v>454.02777777777783</v>
      </c>
      <c r="L25" s="36">
        <f t="shared" si="0"/>
        <v>635.26555555555547</v>
      </c>
      <c r="M25" s="36">
        <f t="shared" si="1"/>
        <v>598.70158730158721</v>
      </c>
    </row>
    <row r="26" spans="3:13" ht="9.4" customHeight="1" x14ac:dyDescent="0.15">
      <c r="C26" s="17">
        <v>18</v>
      </c>
      <c r="D26" s="36">
        <v>577.45138888888891</v>
      </c>
      <c r="E26" s="36">
        <v>597.54166666666663</v>
      </c>
      <c r="F26" s="36">
        <v>608.1583333333333</v>
      </c>
      <c r="G26" s="36">
        <v>628.63611111111118</v>
      </c>
      <c r="H26" s="36">
        <v>663.0625</v>
      </c>
      <c r="I26" s="36">
        <v>527.79166666666663</v>
      </c>
      <c r="J26" s="36">
        <v>466.14583333333331</v>
      </c>
      <c r="L26" s="36">
        <f t="shared" si="0"/>
        <v>614.97</v>
      </c>
      <c r="M26" s="36">
        <f t="shared" si="1"/>
        <v>581.25535714285718</v>
      </c>
    </row>
    <row r="27" spans="3:13" ht="9.4" customHeight="1" x14ac:dyDescent="0.15">
      <c r="C27" s="17">
        <v>19</v>
      </c>
      <c r="D27" s="36">
        <v>425.73611111111109</v>
      </c>
      <c r="E27" s="36">
        <v>441.39583333333326</v>
      </c>
      <c r="F27" s="36">
        <v>448.01111111111112</v>
      </c>
      <c r="G27" s="36">
        <v>517.43333333333328</v>
      </c>
      <c r="H27" s="36">
        <v>522.01805555555552</v>
      </c>
      <c r="I27" s="36">
        <v>415.5555555555556</v>
      </c>
      <c r="J27" s="36">
        <v>351.05555555555549</v>
      </c>
      <c r="L27" s="36">
        <f t="shared" si="0"/>
        <v>470.91888888888877</v>
      </c>
      <c r="M27" s="36">
        <f t="shared" si="1"/>
        <v>445.88650793650788</v>
      </c>
    </row>
    <row r="28" spans="3:13" ht="9.4" customHeight="1" x14ac:dyDescent="0.15">
      <c r="C28" s="17">
        <v>20</v>
      </c>
      <c r="D28" s="36">
        <v>255.34722222222226</v>
      </c>
      <c r="E28" s="36">
        <v>274.17361111111114</v>
      </c>
      <c r="F28" s="36">
        <v>284.47083333333336</v>
      </c>
      <c r="G28" s="36">
        <v>310.62361111111113</v>
      </c>
      <c r="H28" s="36">
        <v>320.42916666666667</v>
      </c>
      <c r="I28" s="36">
        <v>273.76388888888886</v>
      </c>
      <c r="J28" s="36">
        <v>259.68055555555549</v>
      </c>
      <c r="L28" s="36">
        <f t="shared" si="0"/>
        <v>289.00888888888892</v>
      </c>
      <c r="M28" s="36">
        <f t="shared" si="1"/>
        <v>282.64126984126989</v>
      </c>
    </row>
    <row r="29" spans="3:13" ht="9.4" customHeight="1" x14ac:dyDescent="0.15">
      <c r="C29" s="17">
        <v>21</v>
      </c>
      <c r="D29" s="36">
        <v>189.45833333333334</v>
      </c>
      <c r="E29" s="36">
        <v>205.11111111111109</v>
      </c>
      <c r="F29" s="36">
        <v>211.57222222222222</v>
      </c>
      <c r="G29" s="36">
        <v>232.6527777777778</v>
      </c>
      <c r="H29" s="36">
        <v>230.57361111111109</v>
      </c>
      <c r="I29" s="36">
        <v>205.9722222222222</v>
      </c>
      <c r="J29" s="36">
        <v>178.72916666666663</v>
      </c>
      <c r="L29" s="36">
        <f t="shared" si="0"/>
        <v>213.87361111111113</v>
      </c>
      <c r="M29" s="36">
        <f t="shared" si="1"/>
        <v>207.72420634920633</v>
      </c>
    </row>
    <row r="30" spans="3:13" ht="9.4" customHeight="1" x14ac:dyDescent="0.15">
      <c r="C30" s="17">
        <v>22</v>
      </c>
      <c r="D30" s="36">
        <v>110.52083333333333</v>
      </c>
      <c r="E30" s="36">
        <v>130.22916666666666</v>
      </c>
      <c r="F30" s="36">
        <v>135.85416666666666</v>
      </c>
      <c r="G30" s="36">
        <v>147.97777777777779</v>
      </c>
      <c r="H30" s="36">
        <v>176.32638888888891</v>
      </c>
      <c r="I30" s="36">
        <v>180.97916666666666</v>
      </c>
      <c r="J30" s="36">
        <v>109.9236111111111</v>
      </c>
      <c r="L30" s="36">
        <f t="shared" si="0"/>
        <v>140.18166666666667</v>
      </c>
      <c r="M30" s="36">
        <f t="shared" si="1"/>
        <v>141.68730158730156</v>
      </c>
    </row>
    <row r="31" spans="3:13" ht="9.4" customHeight="1" x14ac:dyDescent="0.15">
      <c r="C31" s="17">
        <v>23</v>
      </c>
      <c r="D31" s="36">
        <v>65.743055555555557</v>
      </c>
      <c r="E31" s="36">
        <v>67.1875</v>
      </c>
      <c r="F31" s="36">
        <v>71.868055555555557</v>
      </c>
      <c r="G31" s="36">
        <v>83.658333333333331</v>
      </c>
      <c r="H31" s="36">
        <v>136.53333333333333</v>
      </c>
      <c r="I31" s="36">
        <v>150.49305555555554</v>
      </c>
      <c r="J31" s="36">
        <v>68.805555555555557</v>
      </c>
      <c r="L31" s="36">
        <f t="shared" si="0"/>
        <v>84.998055555555538</v>
      </c>
      <c r="M31" s="36">
        <f t="shared" si="1"/>
        <v>92.041269841269823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7856.6388888888878</v>
      </c>
      <c r="E33" s="36">
        <f t="shared" ref="E33:J33" si="2">SUM(E15:E26)</f>
        <v>7788.2361111111122</v>
      </c>
      <c r="F33" s="36">
        <f t="shared" si="2"/>
        <v>7972.6208333333325</v>
      </c>
      <c r="G33" s="36">
        <f t="shared" si="2"/>
        <v>8019.0097222222221</v>
      </c>
      <c r="H33" s="36">
        <f t="shared" si="2"/>
        <v>8371.7083333333321</v>
      </c>
      <c r="I33" s="36">
        <f t="shared" si="2"/>
        <v>7710.1944444444453</v>
      </c>
      <c r="J33" s="36">
        <f t="shared" si="2"/>
        <v>6546.9097222222235</v>
      </c>
      <c r="L33" s="36">
        <f>SUM(L15:L26)</f>
        <v>8001.6427777777772</v>
      </c>
      <c r="M33" s="36">
        <f>SUM(M15:M26)</f>
        <v>7752.1882936507927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2527.2430555555552</v>
      </c>
      <c r="E34" s="36">
        <f t="shared" ref="E34:J34" si="3">SUM(E15:E17)</f>
        <v>2494.6458333333335</v>
      </c>
      <c r="F34" s="36">
        <f t="shared" si="3"/>
        <v>2584.8249999999998</v>
      </c>
      <c r="G34" s="36">
        <f t="shared" si="3"/>
        <v>2528.7999999999997</v>
      </c>
      <c r="H34" s="36">
        <f t="shared" si="3"/>
        <v>2542.8000000000002</v>
      </c>
      <c r="I34" s="36">
        <f t="shared" si="3"/>
        <v>1698.7361111111113</v>
      </c>
      <c r="J34" s="36">
        <f t="shared" si="3"/>
        <v>979.14583333333337</v>
      </c>
      <c r="L34" s="36">
        <f>SUM(L15:L17)</f>
        <v>2535.6627777777776</v>
      </c>
      <c r="M34" s="36">
        <f>SUM(M15:M17)</f>
        <v>2193.742261904762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3582.1736111111113</v>
      </c>
      <c r="E35" s="36">
        <f t="shared" ref="E35:J35" si="4">SUM(E18:E23)</f>
        <v>3494.0763888888882</v>
      </c>
      <c r="F35" s="36">
        <f t="shared" si="4"/>
        <v>3573.9124999999999</v>
      </c>
      <c r="G35" s="36">
        <f t="shared" si="4"/>
        <v>3650.8152777777777</v>
      </c>
      <c r="H35" s="36">
        <f t="shared" si="4"/>
        <v>3874.5930555555556</v>
      </c>
      <c r="I35" s="36">
        <f t="shared" si="4"/>
        <v>4352.104166666667</v>
      </c>
      <c r="J35" s="36">
        <f t="shared" si="4"/>
        <v>4139.0555555555557</v>
      </c>
      <c r="L35" s="36">
        <f>SUM(L18:L23)</f>
        <v>3635.1141666666663</v>
      </c>
      <c r="M35" s="36">
        <f>SUM(M18:M23)</f>
        <v>3809.532936507936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1747.2222222222224</v>
      </c>
      <c r="E36" s="36">
        <f t="shared" ref="E36:J36" si="5">SUM(E24:E26)</f>
        <v>1799.5138888888887</v>
      </c>
      <c r="F36" s="36">
        <f t="shared" si="5"/>
        <v>1813.8833333333332</v>
      </c>
      <c r="G36" s="36">
        <f t="shared" si="5"/>
        <v>1839.3944444444444</v>
      </c>
      <c r="H36" s="36">
        <f t="shared" si="5"/>
        <v>1954.3152777777777</v>
      </c>
      <c r="I36" s="36">
        <f t="shared" si="5"/>
        <v>1659.3541666666665</v>
      </c>
      <c r="J36" s="36">
        <f t="shared" si="5"/>
        <v>1428.7083333333333</v>
      </c>
      <c r="L36" s="36">
        <f>SUM(L24:L26)</f>
        <v>1830.8658333333331</v>
      </c>
      <c r="M36" s="36">
        <f>SUM(M24:M26)</f>
        <v>1748.9130952380951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10625.513888888889</v>
      </c>
      <c r="E37" s="36">
        <f t="shared" ref="E37:J37" si="6">SUM(E8:E31)</f>
        <v>10663.263888888889</v>
      </c>
      <c r="F37" s="36">
        <f t="shared" si="6"/>
        <v>10862.254166666664</v>
      </c>
      <c r="G37" s="36">
        <f t="shared" si="6"/>
        <v>11067.337499999998</v>
      </c>
      <c r="H37" s="36">
        <f t="shared" si="6"/>
        <v>11437.569444444445</v>
      </c>
      <c r="I37" s="36">
        <f t="shared" si="6"/>
        <v>9656.1666666666642</v>
      </c>
      <c r="J37" s="36">
        <f t="shared" si="6"/>
        <v>8097.3819444444462</v>
      </c>
      <c r="L37" s="36">
        <f>SUM(L8:L31)</f>
        <v>10931.187777777777</v>
      </c>
      <c r="M37" s="36">
        <f>SUM(M8:M31)</f>
        <v>10344.212499999998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7916.1166666666659</v>
      </c>
      <c r="D43" s="33">
        <v>7716.2</v>
      </c>
      <c r="E43" s="33">
        <v>8040.2166666666653</v>
      </c>
      <c r="F43" s="33">
        <v>8267.8333333333339</v>
      </c>
      <c r="G43" s="33">
        <v>8301.5</v>
      </c>
      <c r="H43" s="33">
        <v>8202.8666666666668</v>
      </c>
      <c r="I43" s="33">
        <v>8193.4333333333343</v>
      </c>
      <c r="J43" s="33">
        <v>8206.5466666666653</v>
      </c>
      <c r="K43" s="33">
        <v>8018.9</v>
      </c>
      <c r="L43" s="33">
        <v>7547.85</v>
      </c>
      <c r="M43" s="33">
        <v>7353.3833333333332</v>
      </c>
      <c r="N43" s="33">
        <v>8254.866666666665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10664.883333333333</v>
      </c>
      <c r="D44" s="33">
        <v>10470.6</v>
      </c>
      <c r="E44" s="33">
        <v>10886.150000000003</v>
      </c>
      <c r="F44" s="33">
        <v>11292.066666666666</v>
      </c>
      <c r="G44" s="33">
        <v>11337.85</v>
      </c>
      <c r="H44" s="33">
        <v>11251.466666666664</v>
      </c>
      <c r="I44" s="33">
        <v>11218.966666666669</v>
      </c>
      <c r="J44" s="33">
        <v>11146.586666666664</v>
      </c>
      <c r="K44" s="33">
        <v>10935.900000000003</v>
      </c>
      <c r="L44" s="33">
        <v>10419.699999999999</v>
      </c>
      <c r="M44" s="33">
        <v>10235.35</v>
      </c>
      <c r="N44" s="33">
        <v>11314.733333333334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7541</v>
      </c>
      <c r="D47" s="33">
        <v>7743.5</v>
      </c>
      <c r="E47" s="33">
        <v>7911.25</v>
      </c>
      <c r="F47" s="33">
        <v>7930</v>
      </c>
      <c r="G47" s="33">
        <v>7714.333333333333</v>
      </c>
      <c r="H47" s="33">
        <v>7702.6666666666661</v>
      </c>
      <c r="I47" s="33">
        <v>7354.5</v>
      </c>
      <c r="J47" s="33">
        <v>7345.25</v>
      </c>
      <c r="K47" s="33">
        <v>7887.5</v>
      </c>
      <c r="L47" s="33">
        <v>7704</v>
      </c>
      <c r="M47" s="33">
        <v>7841.6666666666661</v>
      </c>
      <c r="N47" s="33">
        <v>7846.666666666667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9331</v>
      </c>
      <c r="D48" s="33">
        <v>9581.5</v>
      </c>
      <c r="E48" s="33">
        <v>9778.5</v>
      </c>
      <c r="F48" s="33">
        <v>9959</v>
      </c>
      <c r="G48" s="33">
        <v>9715.6666666666679</v>
      </c>
      <c r="H48" s="33">
        <v>9775</v>
      </c>
      <c r="I48" s="33">
        <v>9379</v>
      </c>
      <c r="J48" s="33">
        <v>9357</v>
      </c>
      <c r="K48" s="33">
        <v>9855</v>
      </c>
      <c r="L48" s="33">
        <v>9655.3333333333358</v>
      </c>
      <c r="M48" s="33">
        <v>9500.6666666666679</v>
      </c>
      <c r="N48" s="33">
        <v>9986.3333333333321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6209.5</v>
      </c>
      <c r="D51" s="33">
        <v>6495.5</v>
      </c>
      <c r="E51" s="33">
        <v>6810</v>
      </c>
      <c r="F51" s="33">
        <v>6810.5</v>
      </c>
      <c r="G51" s="33">
        <v>6760.6666666666679</v>
      </c>
      <c r="H51" s="33">
        <v>6508.5</v>
      </c>
      <c r="I51" s="33">
        <v>6663.5</v>
      </c>
      <c r="J51" s="33">
        <v>6075.666666666667</v>
      </c>
      <c r="K51" s="33">
        <v>6552.75</v>
      </c>
      <c r="L51" s="33">
        <v>6506.0000000000009</v>
      </c>
      <c r="M51" s="33">
        <v>6391.333333333333</v>
      </c>
      <c r="N51" s="33">
        <v>6779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7570.25</v>
      </c>
      <c r="D52" s="33">
        <v>7929.5</v>
      </c>
      <c r="E52" s="33">
        <v>8318</v>
      </c>
      <c r="F52" s="33">
        <v>8397</v>
      </c>
      <c r="G52" s="33">
        <v>8404.3333333333339</v>
      </c>
      <c r="H52" s="33">
        <v>8118.5</v>
      </c>
      <c r="I52" s="33">
        <v>8335.5</v>
      </c>
      <c r="J52" s="33">
        <v>7695.333333333333</v>
      </c>
      <c r="K52" s="33">
        <v>8101.5</v>
      </c>
      <c r="L52" s="33">
        <v>8042.0000000000009</v>
      </c>
      <c r="M52" s="33">
        <v>7819</v>
      </c>
      <c r="N52" s="33">
        <v>8437.6666666666661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05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66</v>
      </c>
      <c r="G2" s="46"/>
      <c r="H2" s="46"/>
      <c r="I2" s="46"/>
      <c r="J2" s="46"/>
      <c r="P2" s="7"/>
    </row>
    <row r="3" spans="1:27" ht="12.75" x14ac:dyDescent="0.2">
      <c r="D3" s="47" t="s">
        <v>123</v>
      </c>
      <c r="E3" s="46"/>
      <c r="F3" s="46"/>
      <c r="G3" s="5"/>
      <c r="H3" s="48" t="s">
        <v>36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12"/>
      <c r="P5" s="13" t="s">
        <v>68</v>
      </c>
      <c r="Q5" s="13" t="s">
        <v>69</v>
      </c>
      <c r="R5" s="13" t="s">
        <v>70</v>
      </c>
      <c r="S5" s="13" t="s">
        <v>71</v>
      </c>
      <c r="T5" s="13" t="s">
        <v>72</v>
      </c>
      <c r="U5" s="13" t="s">
        <v>73</v>
      </c>
      <c r="V5" s="13" t="s">
        <v>74</v>
      </c>
      <c r="W5" s="12"/>
      <c r="X5" s="12"/>
      <c r="Y5" s="12"/>
      <c r="Z5" s="12"/>
      <c r="AA5" s="12"/>
    </row>
    <row r="6" spans="1:27" ht="9.4" customHeight="1" x14ac:dyDescent="0.15">
      <c r="C6" s="8"/>
      <c r="D6" s="8"/>
      <c r="E6" s="8"/>
      <c r="F6" s="8"/>
      <c r="G6" s="8"/>
      <c r="H6" s="8"/>
      <c r="O6" s="14" t="s">
        <v>75</v>
      </c>
      <c r="P6" s="15">
        <v>7921.604166666667</v>
      </c>
      <c r="Q6" s="15">
        <v>8131.958333333333</v>
      </c>
      <c r="R6" s="15">
        <v>8212.956944444446</v>
      </c>
      <c r="S6" s="15">
        <v>8217.7319444444456</v>
      </c>
      <c r="T6" s="15">
        <v>8342.731944444442</v>
      </c>
      <c r="U6" s="15">
        <v>7007.2013888888896</v>
      </c>
      <c r="V6" s="15">
        <v>5990.8472222222244</v>
      </c>
      <c r="W6" s="12"/>
      <c r="X6" s="12"/>
      <c r="Y6" s="12"/>
      <c r="Z6" s="12"/>
      <c r="AA6" s="12"/>
    </row>
    <row r="7" spans="1:27" ht="9.4" customHeight="1" x14ac:dyDescent="0.15"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O7" s="14" t="s">
        <v>76</v>
      </c>
      <c r="P7" s="15">
        <v>8173.0694444444443</v>
      </c>
      <c r="Q7" s="15">
        <v>8266.5763888888887</v>
      </c>
      <c r="R7" s="15">
        <v>8441.5124999999989</v>
      </c>
      <c r="S7" s="15">
        <v>8408.936111111112</v>
      </c>
      <c r="T7" s="15">
        <v>8500.918055555554</v>
      </c>
      <c r="U7" s="15">
        <v>6944.6666666666688</v>
      </c>
      <c r="V7" s="15">
        <v>5904.4861111111113</v>
      </c>
      <c r="W7" s="12"/>
      <c r="X7" s="12"/>
      <c r="Y7" s="12"/>
      <c r="Z7" s="12"/>
      <c r="AA7" s="12"/>
    </row>
    <row r="8" spans="1:27" ht="9.4" customHeight="1" x14ac:dyDescent="0.15">
      <c r="C8" s="17"/>
      <c r="O8" s="14" t="s">
        <v>77</v>
      </c>
      <c r="P8" s="15">
        <f>SUM(P6:P7)</f>
        <v>16094.673611111111</v>
      </c>
      <c r="Q8" s="15">
        <f t="shared" ref="Q8:V8" si="0">SUM(Q6:Q7)</f>
        <v>16398.534722222223</v>
      </c>
      <c r="R8" s="15">
        <f t="shared" si="0"/>
        <v>16654.469444444447</v>
      </c>
      <c r="S8" s="15">
        <f t="shared" si="0"/>
        <v>16626.668055555558</v>
      </c>
      <c r="T8" s="15">
        <f t="shared" si="0"/>
        <v>16843.649999999994</v>
      </c>
      <c r="U8" s="15">
        <f t="shared" si="0"/>
        <v>13951.868055555558</v>
      </c>
      <c r="V8" s="15">
        <f t="shared" si="0"/>
        <v>11895.333333333336</v>
      </c>
      <c r="W8" s="12"/>
      <c r="X8" s="12"/>
      <c r="Y8" s="12"/>
      <c r="Z8" s="12"/>
      <c r="AA8" s="12"/>
    </row>
    <row r="9" spans="1:27" ht="9.4" customHeight="1" x14ac:dyDescent="0.15">
      <c r="C9" s="17"/>
      <c r="O9" s="18"/>
      <c r="P9" s="13" t="s">
        <v>78</v>
      </c>
      <c r="Q9" s="13" t="s">
        <v>79</v>
      </c>
      <c r="R9" s="13" t="s">
        <v>80</v>
      </c>
      <c r="S9" s="13" t="s">
        <v>81</v>
      </c>
      <c r="T9" s="13" t="s">
        <v>82</v>
      </c>
      <c r="U9" s="13" t="s">
        <v>83</v>
      </c>
      <c r="V9" s="13" t="s">
        <v>84</v>
      </c>
      <c r="W9" s="13" t="s">
        <v>85</v>
      </c>
      <c r="X9" s="13" t="s">
        <v>86</v>
      </c>
      <c r="Y9" s="13" t="s">
        <v>87</v>
      </c>
      <c r="Z9" s="13" t="s">
        <v>88</v>
      </c>
      <c r="AA9" s="13" t="s">
        <v>89</v>
      </c>
    </row>
    <row r="10" spans="1:27" ht="9.4" customHeight="1" x14ac:dyDescent="0.15">
      <c r="C10" s="17"/>
      <c r="O10" s="14" t="s">
        <v>90</v>
      </c>
      <c r="P10" s="15">
        <v>7861.416666666667</v>
      </c>
      <c r="Q10" s="15">
        <v>7900.2333333333336</v>
      </c>
      <c r="R10" s="15">
        <v>8081.35</v>
      </c>
      <c r="S10" s="15">
        <v>8157.7333333333327</v>
      </c>
      <c r="T10" s="15">
        <v>8146.3500000000013</v>
      </c>
      <c r="U10" s="15">
        <v>8088.4</v>
      </c>
      <c r="V10" s="15">
        <v>7983.866666666665</v>
      </c>
      <c r="W10" s="15">
        <v>7871.4433333333336</v>
      </c>
      <c r="X10" s="15">
        <v>8320.8499999999985</v>
      </c>
      <c r="Y10" s="15">
        <v>8518.5500000000011</v>
      </c>
      <c r="Z10" s="15">
        <v>8597.9</v>
      </c>
      <c r="AA10" s="15">
        <v>8456.6666666666661</v>
      </c>
    </row>
    <row r="11" spans="1:27" ht="9.4" customHeight="1" x14ac:dyDescent="0.15">
      <c r="C11" s="17"/>
      <c r="O11" s="14" t="s">
        <v>91</v>
      </c>
      <c r="P11" s="15">
        <v>8131.866666666665</v>
      </c>
      <c r="Q11" s="15">
        <v>8123.5333333333328</v>
      </c>
      <c r="R11" s="15">
        <v>8419.2000000000007</v>
      </c>
      <c r="S11" s="15">
        <v>8446.4000000000015</v>
      </c>
      <c r="T11" s="15">
        <v>8442.1500000000033</v>
      </c>
      <c r="U11" s="15">
        <v>8185.2666666666692</v>
      </c>
      <c r="V11" s="15">
        <v>8209.3333333333339</v>
      </c>
      <c r="W11" s="15">
        <v>7811.2133333333331</v>
      </c>
      <c r="X11" s="15">
        <v>8443.7999999999993</v>
      </c>
      <c r="Y11" s="15">
        <v>8727.4</v>
      </c>
      <c r="Z11" s="15">
        <v>8777.9333333333343</v>
      </c>
      <c r="AA11" s="15">
        <v>8580.3333333333339</v>
      </c>
    </row>
    <row r="12" spans="1:27" ht="9.4" customHeight="1" x14ac:dyDescent="0.15">
      <c r="C12" s="17"/>
      <c r="O12" s="14" t="s">
        <v>92</v>
      </c>
      <c r="P12" s="15">
        <f>SUM(P10:P11)</f>
        <v>15993.283333333333</v>
      </c>
      <c r="Q12" s="15">
        <f t="shared" ref="Q12:AA12" si="1">SUM(Q10:Q11)</f>
        <v>16023.766666666666</v>
      </c>
      <c r="R12" s="15">
        <f t="shared" si="1"/>
        <v>16500.550000000003</v>
      </c>
      <c r="S12" s="15">
        <f t="shared" si="1"/>
        <v>16604.133333333335</v>
      </c>
      <c r="T12" s="15">
        <f t="shared" si="1"/>
        <v>16588.500000000004</v>
      </c>
      <c r="U12" s="15">
        <f t="shared" si="1"/>
        <v>16273.666666666668</v>
      </c>
      <c r="V12" s="15">
        <f t="shared" si="1"/>
        <v>16193.199999999999</v>
      </c>
      <c r="W12" s="15">
        <f t="shared" si="1"/>
        <v>15682.656666666666</v>
      </c>
      <c r="X12" s="15">
        <f t="shared" si="1"/>
        <v>16764.649999999998</v>
      </c>
      <c r="Y12" s="15">
        <f t="shared" si="1"/>
        <v>17245.95</v>
      </c>
      <c r="Z12" s="15">
        <f t="shared" si="1"/>
        <v>17375.833333333336</v>
      </c>
      <c r="AA12" s="15">
        <f t="shared" si="1"/>
        <v>17037</v>
      </c>
    </row>
    <row r="13" spans="1:27" ht="9.4" customHeight="1" x14ac:dyDescent="0.15">
      <c r="C13" s="17"/>
      <c r="O13" s="18"/>
      <c r="P13" s="18">
        <f t="shared" ref="P13:W13" si="2">Q13-1</f>
        <v>2009</v>
      </c>
      <c r="Q13" s="18">
        <f t="shared" si="2"/>
        <v>2010</v>
      </c>
      <c r="R13" s="18">
        <f t="shared" si="2"/>
        <v>2011</v>
      </c>
      <c r="S13" s="18">
        <f t="shared" si="2"/>
        <v>2012</v>
      </c>
      <c r="T13" s="18">
        <f t="shared" si="2"/>
        <v>2013</v>
      </c>
      <c r="U13" s="18">
        <f t="shared" si="2"/>
        <v>2014</v>
      </c>
      <c r="V13" s="18">
        <f t="shared" si="2"/>
        <v>2015</v>
      </c>
      <c r="W13" s="18">
        <f t="shared" si="2"/>
        <v>2016</v>
      </c>
      <c r="X13" s="18">
        <f>Y13-1</f>
        <v>2017</v>
      </c>
      <c r="Y13" s="19">
        <v>2018</v>
      </c>
      <c r="Z13" s="18"/>
      <c r="AA13" s="12"/>
    </row>
    <row r="14" spans="1:27" ht="9.4" customHeight="1" x14ac:dyDescent="0.15">
      <c r="C14" s="17"/>
      <c r="O14" s="14" t="s">
        <v>93</v>
      </c>
      <c r="P14" s="20"/>
      <c r="Q14" s="20"/>
      <c r="R14" s="20"/>
      <c r="S14" s="20"/>
      <c r="T14" s="21">
        <v>7326.3436894000006</v>
      </c>
      <c r="U14" s="21">
        <v>7190.7074889999994</v>
      </c>
      <c r="V14" s="21">
        <v>6429.5333201999993</v>
      </c>
      <c r="W14" s="21">
        <v>7466.2938748000024</v>
      </c>
      <c r="X14" s="21">
        <v>7718.8533186000004</v>
      </c>
      <c r="Y14" s="15">
        <v>8165.3966666666665</v>
      </c>
      <c r="Z14" s="12"/>
      <c r="AA14" s="12"/>
    </row>
    <row r="15" spans="1:27" ht="9.4" customHeight="1" x14ac:dyDescent="0.15">
      <c r="C15" s="17"/>
      <c r="O15" s="14" t="s">
        <v>94</v>
      </c>
      <c r="P15" s="22"/>
      <c r="Q15" s="20"/>
      <c r="R15" s="21"/>
      <c r="S15" s="21"/>
      <c r="T15" s="21">
        <v>7124.9466530000009</v>
      </c>
      <c r="U15" s="21">
        <v>6881.6552668000013</v>
      </c>
      <c r="V15" s="21">
        <v>6042.2480413999992</v>
      </c>
      <c r="W15" s="21">
        <v>7749.0941523999991</v>
      </c>
      <c r="X15" s="21">
        <v>7974.687763599999</v>
      </c>
      <c r="Y15" s="15">
        <v>8358.2024999999994</v>
      </c>
      <c r="Z15" s="12"/>
      <c r="AA15" s="12"/>
    </row>
    <row r="16" spans="1:27" ht="9.4" customHeight="1" x14ac:dyDescent="0.15">
      <c r="C16" s="17"/>
      <c r="O16" s="14" t="s">
        <v>95</v>
      </c>
      <c r="P16" s="12"/>
      <c r="Q16" s="12"/>
      <c r="R16" s="15"/>
      <c r="S16" s="15"/>
      <c r="T16" s="15">
        <f t="shared" ref="T16:X16" si="3">SUM(T14:T15)</f>
        <v>14451.290342400001</v>
      </c>
      <c r="U16" s="15">
        <f t="shared" si="3"/>
        <v>14072.362755800001</v>
      </c>
      <c r="V16" s="15">
        <f t="shared" si="3"/>
        <v>12471.781361599998</v>
      </c>
      <c r="W16" s="15">
        <f t="shared" si="3"/>
        <v>15215.388027200002</v>
      </c>
      <c r="X16" s="15">
        <f t="shared" si="3"/>
        <v>15693.541082199999</v>
      </c>
      <c r="Y16" s="15">
        <f>SUM(Y14:Y15)</f>
        <v>16523.599166666667</v>
      </c>
      <c r="Z16" s="12"/>
      <c r="AA16" s="12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16"/>
    </row>
    <row r="34" spans="2:20" ht="9.4" customHeight="1" x14ac:dyDescent="0.15">
      <c r="C34" s="16"/>
    </row>
    <row r="35" spans="2:20" ht="9.4" customHeight="1" x14ac:dyDescent="0.15">
      <c r="C35" s="16"/>
    </row>
    <row r="36" spans="2:20" ht="9.4" customHeight="1" x14ac:dyDescent="0.15">
      <c r="C36" s="16"/>
      <c r="T36" s="9"/>
    </row>
    <row r="37" spans="2:20" ht="9.4" customHeight="1" x14ac:dyDescent="0.15">
      <c r="C37" s="16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16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1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16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16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16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3" t="s">
        <v>20</v>
      </c>
      <c r="I83" s="33" t="s">
        <v>19</v>
      </c>
      <c r="K83" s="32" t="s">
        <v>96</v>
      </c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314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123</v>
      </c>
      <c r="E3" s="46"/>
      <c r="F3" s="46"/>
      <c r="G3" s="5"/>
      <c r="H3" s="48" t="s">
        <v>36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20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102.625</v>
      </c>
      <c r="E8" s="36">
        <v>100.8611111111111</v>
      </c>
      <c r="F8" s="36">
        <v>103.98472222222222</v>
      </c>
      <c r="G8" s="36">
        <v>106.96388888888889</v>
      </c>
      <c r="H8" s="36">
        <v>113.12638888888888</v>
      </c>
      <c r="I8" s="36">
        <v>162.2777777777778</v>
      </c>
      <c r="J8" s="36">
        <v>161.56944444444443</v>
      </c>
      <c r="L8" s="36">
        <f>AVERAGE(D8:H8)</f>
        <v>105.51222222222222</v>
      </c>
      <c r="M8" s="36">
        <f>AVERAGE(D8:J8)</f>
        <v>121.62976190476192</v>
      </c>
      <c r="O8" s="27"/>
    </row>
    <row r="9" spans="1:15" ht="9.4" customHeight="1" x14ac:dyDescent="0.15">
      <c r="C9" s="17">
        <v>1</v>
      </c>
      <c r="D9" s="36">
        <v>58.791666666666664</v>
      </c>
      <c r="E9" s="36">
        <v>59.395833333333343</v>
      </c>
      <c r="F9" s="36">
        <v>61.375</v>
      </c>
      <c r="G9" s="36">
        <v>62.745833333333337</v>
      </c>
      <c r="H9" s="36">
        <v>68.406944444444449</v>
      </c>
      <c r="I9" s="36">
        <v>103.38194444444444</v>
      </c>
      <c r="J9" s="36">
        <v>106.97222222222223</v>
      </c>
      <c r="L9" s="36">
        <f t="shared" ref="L9:L31" si="0">AVERAGE(D9:H9)</f>
        <v>62.143055555555556</v>
      </c>
      <c r="M9" s="36">
        <f t="shared" ref="M9:M31" si="1">AVERAGE(D9:J9)</f>
        <v>74.438492063492063</v>
      </c>
      <c r="O9" s="27"/>
    </row>
    <row r="10" spans="1:15" ht="9.4" customHeight="1" x14ac:dyDescent="0.15">
      <c r="C10" s="17">
        <v>2</v>
      </c>
      <c r="D10" s="36">
        <v>40.340277777777779</v>
      </c>
      <c r="E10" s="36">
        <v>42.916666666666664</v>
      </c>
      <c r="F10" s="36">
        <v>46.169444444444444</v>
      </c>
      <c r="G10" s="36">
        <v>44.920833333333341</v>
      </c>
      <c r="H10" s="36">
        <v>49.666666666666664</v>
      </c>
      <c r="I10" s="36">
        <v>78.159722222222214</v>
      </c>
      <c r="J10" s="36">
        <v>79.909722222222214</v>
      </c>
      <c r="L10" s="36">
        <f t="shared" si="0"/>
        <v>44.802777777777777</v>
      </c>
      <c r="M10" s="36">
        <f t="shared" si="1"/>
        <v>54.583333333333329</v>
      </c>
      <c r="O10" s="27"/>
    </row>
    <row r="11" spans="1:15" ht="9.4" customHeight="1" x14ac:dyDescent="0.15">
      <c r="C11" s="17">
        <v>3</v>
      </c>
      <c r="D11" s="36">
        <v>35.534722222222221</v>
      </c>
      <c r="E11" s="36">
        <v>37.618055555555557</v>
      </c>
      <c r="F11" s="36">
        <v>41.427777777777784</v>
      </c>
      <c r="G11" s="36">
        <v>43.420833333333341</v>
      </c>
      <c r="H11" s="36">
        <v>44.115277777777777</v>
      </c>
      <c r="I11" s="36">
        <v>62.048611111111114</v>
      </c>
      <c r="J11" s="36">
        <v>63.576388888888893</v>
      </c>
      <c r="L11" s="36">
        <f t="shared" si="0"/>
        <v>40.423333333333332</v>
      </c>
      <c r="M11" s="36">
        <f t="shared" si="1"/>
        <v>46.820238095238096</v>
      </c>
      <c r="O11" s="27"/>
    </row>
    <row r="12" spans="1:15" ht="9.4" customHeight="1" x14ac:dyDescent="0.15">
      <c r="C12" s="17">
        <v>4</v>
      </c>
      <c r="D12" s="36">
        <v>46.020833333333336</v>
      </c>
      <c r="E12" s="36">
        <v>53.131944444444436</v>
      </c>
      <c r="F12" s="36">
        <v>54.572222222222223</v>
      </c>
      <c r="G12" s="36">
        <v>54.604166666666664</v>
      </c>
      <c r="H12" s="36">
        <v>59.468055555555559</v>
      </c>
      <c r="I12" s="36">
        <v>62.090277777777771</v>
      </c>
      <c r="J12" s="36">
        <v>59.541666666666664</v>
      </c>
      <c r="L12" s="36">
        <f t="shared" si="0"/>
        <v>53.559444444444445</v>
      </c>
      <c r="M12" s="36">
        <f t="shared" si="1"/>
        <v>55.632738095238096</v>
      </c>
    </row>
    <row r="13" spans="1:15" ht="9.4" customHeight="1" x14ac:dyDescent="0.15">
      <c r="C13" s="17">
        <v>5</v>
      </c>
      <c r="D13" s="36">
        <v>100.65972222222221</v>
      </c>
      <c r="E13" s="36">
        <v>110.17361111111113</v>
      </c>
      <c r="F13" s="36">
        <v>103.14861111111111</v>
      </c>
      <c r="G13" s="36">
        <v>105.76805555555556</v>
      </c>
      <c r="H13" s="36">
        <v>110.17916666666667</v>
      </c>
      <c r="I13" s="36">
        <v>75.5625</v>
      </c>
      <c r="J13" s="36">
        <v>69.847222222222229</v>
      </c>
      <c r="L13" s="36">
        <f t="shared" si="0"/>
        <v>105.98583333333336</v>
      </c>
      <c r="M13" s="36">
        <f t="shared" si="1"/>
        <v>96.476984126984135</v>
      </c>
    </row>
    <row r="14" spans="1:15" ht="9.4" customHeight="1" x14ac:dyDescent="0.15">
      <c r="C14" s="17">
        <v>6</v>
      </c>
      <c r="D14" s="36">
        <v>315.8125</v>
      </c>
      <c r="E14" s="36">
        <v>332.5625</v>
      </c>
      <c r="F14" s="36">
        <v>333.875</v>
      </c>
      <c r="G14" s="36">
        <v>323.28333333333336</v>
      </c>
      <c r="H14" s="36">
        <v>324.68194444444447</v>
      </c>
      <c r="I14" s="36">
        <v>118.88194444444444</v>
      </c>
      <c r="J14" s="36">
        <v>89.465277777777786</v>
      </c>
      <c r="L14" s="36">
        <f t="shared" si="0"/>
        <v>326.04305555555555</v>
      </c>
      <c r="M14" s="36">
        <f t="shared" si="1"/>
        <v>262.65178571428572</v>
      </c>
    </row>
    <row r="15" spans="1:15" ht="9.4" customHeight="1" x14ac:dyDescent="0.15">
      <c r="C15" s="17">
        <v>7</v>
      </c>
      <c r="D15" s="36">
        <v>588.22222222222217</v>
      </c>
      <c r="E15" s="36">
        <v>605.95833333333337</v>
      </c>
      <c r="F15" s="36">
        <v>606.85277777777776</v>
      </c>
      <c r="G15" s="36">
        <v>596.99583333333339</v>
      </c>
      <c r="H15" s="36">
        <v>572.21944444444443</v>
      </c>
      <c r="I15" s="36">
        <v>205.93749999999997</v>
      </c>
      <c r="J15" s="36">
        <v>147.48611111111111</v>
      </c>
      <c r="L15" s="36">
        <f t="shared" si="0"/>
        <v>594.04972222222227</v>
      </c>
      <c r="M15" s="36">
        <f t="shared" si="1"/>
        <v>474.81031746031749</v>
      </c>
    </row>
    <row r="16" spans="1:15" ht="9.4" customHeight="1" x14ac:dyDescent="0.15">
      <c r="C16" s="17">
        <v>8</v>
      </c>
      <c r="D16" s="36">
        <v>596.78472222222229</v>
      </c>
      <c r="E16" s="36">
        <v>612.82638888888891</v>
      </c>
      <c r="F16" s="36">
        <v>610.36388888888894</v>
      </c>
      <c r="G16" s="36">
        <v>610.18472222222215</v>
      </c>
      <c r="H16" s="36">
        <v>582.90555555555557</v>
      </c>
      <c r="I16" s="36">
        <v>251.61805555555554</v>
      </c>
      <c r="J16" s="36">
        <v>165.125</v>
      </c>
      <c r="L16" s="36">
        <f t="shared" si="0"/>
        <v>602.61305555555566</v>
      </c>
      <c r="M16" s="36">
        <f t="shared" si="1"/>
        <v>489.97261904761911</v>
      </c>
    </row>
    <row r="17" spans="3:13" ht="9.4" customHeight="1" x14ac:dyDescent="0.15">
      <c r="C17" s="17">
        <v>9</v>
      </c>
      <c r="D17" s="36">
        <v>539.42361111111109</v>
      </c>
      <c r="E17" s="36">
        <v>565.59722222222217</v>
      </c>
      <c r="F17" s="36">
        <v>569.38611111111118</v>
      </c>
      <c r="G17" s="36">
        <v>552.76388888888891</v>
      </c>
      <c r="H17" s="36">
        <v>528.90555555555557</v>
      </c>
      <c r="I17" s="36">
        <v>338.57638888888891</v>
      </c>
      <c r="J17" s="36">
        <v>230.44444444444446</v>
      </c>
      <c r="L17" s="36">
        <f t="shared" si="0"/>
        <v>551.21527777777783</v>
      </c>
      <c r="M17" s="36">
        <f t="shared" si="1"/>
        <v>475.01388888888897</v>
      </c>
    </row>
    <row r="18" spans="3:13" ht="9.4" customHeight="1" x14ac:dyDescent="0.15">
      <c r="C18" s="17">
        <v>10</v>
      </c>
      <c r="D18" s="36">
        <v>471.15277777777777</v>
      </c>
      <c r="E18" s="36">
        <v>491.1944444444444</v>
      </c>
      <c r="F18" s="36">
        <v>485.34444444444443</v>
      </c>
      <c r="G18" s="36">
        <v>477.59444444444449</v>
      </c>
      <c r="H18" s="36">
        <v>482.82638888888886</v>
      </c>
      <c r="I18" s="36">
        <v>440.25</v>
      </c>
      <c r="J18" s="36">
        <v>352.51388888888891</v>
      </c>
      <c r="L18" s="36">
        <f t="shared" si="0"/>
        <v>481.62249999999995</v>
      </c>
      <c r="M18" s="36">
        <f t="shared" si="1"/>
        <v>457.26805555555558</v>
      </c>
    </row>
    <row r="19" spans="3:13" ht="9.4" customHeight="1" x14ac:dyDescent="0.15">
      <c r="C19" s="17">
        <v>11</v>
      </c>
      <c r="D19" s="36">
        <v>478.65277777777783</v>
      </c>
      <c r="E19" s="36">
        <v>491.45138888888891</v>
      </c>
      <c r="F19" s="36">
        <v>481.88333333333338</v>
      </c>
      <c r="G19" s="36">
        <v>484.53888888888895</v>
      </c>
      <c r="H19" s="36">
        <v>501.05138888888888</v>
      </c>
      <c r="I19" s="36">
        <v>472.6805555555556</v>
      </c>
      <c r="J19" s="36">
        <v>438.61111111111109</v>
      </c>
      <c r="L19" s="36">
        <f t="shared" si="0"/>
        <v>487.51555555555558</v>
      </c>
      <c r="M19" s="36">
        <f t="shared" si="1"/>
        <v>478.40992063492064</v>
      </c>
    </row>
    <row r="20" spans="3:13" ht="9.4" customHeight="1" x14ac:dyDescent="0.15">
      <c r="C20" s="17">
        <v>12</v>
      </c>
      <c r="D20" s="36">
        <v>489.76388888888886</v>
      </c>
      <c r="E20" s="36">
        <v>496.32638888888891</v>
      </c>
      <c r="F20" s="36">
        <v>500.77916666666664</v>
      </c>
      <c r="G20" s="36">
        <v>500.94722222222214</v>
      </c>
      <c r="H20" s="36">
        <v>523.08888888888896</v>
      </c>
      <c r="I20" s="36">
        <v>525.09722222222217</v>
      </c>
      <c r="J20" s="36">
        <v>475.2430555555556</v>
      </c>
      <c r="L20" s="36">
        <f t="shared" si="0"/>
        <v>502.18111111111114</v>
      </c>
      <c r="M20" s="36">
        <f t="shared" si="1"/>
        <v>501.6065476190476</v>
      </c>
    </row>
    <row r="21" spans="3:13" ht="9.4" customHeight="1" x14ac:dyDescent="0.15">
      <c r="C21" s="17">
        <v>13</v>
      </c>
      <c r="D21" s="36">
        <v>492.64583333333331</v>
      </c>
      <c r="E21" s="36">
        <v>488.3194444444444</v>
      </c>
      <c r="F21" s="36">
        <v>494.0916666666667</v>
      </c>
      <c r="G21" s="36">
        <v>497.4111111111111</v>
      </c>
      <c r="H21" s="36">
        <v>513.49722222222226</v>
      </c>
      <c r="I21" s="36">
        <v>527.15277777777771</v>
      </c>
      <c r="J21" s="36">
        <v>487.49305555555543</v>
      </c>
      <c r="L21" s="36">
        <f t="shared" si="0"/>
        <v>497.19305555555559</v>
      </c>
      <c r="M21" s="36">
        <f t="shared" si="1"/>
        <v>500.08730158730162</v>
      </c>
    </row>
    <row r="22" spans="3:13" ht="9.4" customHeight="1" x14ac:dyDescent="0.15">
      <c r="C22" s="17">
        <v>14</v>
      </c>
      <c r="D22" s="36">
        <v>474.72222222222223</v>
      </c>
      <c r="E22" s="36">
        <v>468.15277777777777</v>
      </c>
      <c r="F22" s="36">
        <v>474.73194444444448</v>
      </c>
      <c r="G22" s="36">
        <v>470.9638888888889</v>
      </c>
      <c r="H22" s="36">
        <v>479.39166666666665</v>
      </c>
      <c r="I22" s="36">
        <v>509.70138888888886</v>
      </c>
      <c r="J22" s="36">
        <v>458.54861111111114</v>
      </c>
      <c r="L22" s="36">
        <f t="shared" si="0"/>
        <v>473.59250000000003</v>
      </c>
      <c r="M22" s="36">
        <f t="shared" si="1"/>
        <v>476.60178571428571</v>
      </c>
    </row>
    <row r="23" spans="3:13" ht="9.4" customHeight="1" x14ac:dyDescent="0.15">
      <c r="C23" s="17">
        <v>15</v>
      </c>
      <c r="D23" s="36">
        <v>480.88888888888886</v>
      </c>
      <c r="E23" s="36">
        <v>469.40277777777783</v>
      </c>
      <c r="F23" s="36">
        <v>481.39583333333331</v>
      </c>
      <c r="G23" s="36">
        <v>484.26527777777773</v>
      </c>
      <c r="H23" s="36">
        <v>479.20833333333331</v>
      </c>
      <c r="I23" s="36">
        <v>455.26388888888886</v>
      </c>
      <c r="J23" s="36">
        <v>410.8194444444444</v>
      </c>
      <c r="L23" s="36">
        <f t="shared" si="0"/>
        <v>479.03222222222223</v>
      </c>
      <c r="M23" s="36">
        <f t="shared" si="1"/>
        <v>465.89206349206341</v>
      </c>
    </row>
    <row r="24" spans="3:13" ht="9.4" customHeight="1" x14ac:dyDescent="0.15">
      <c r="C24" s="17">
        <v>16</v>
      </c>
      <c r="D24" s="36">
        <v>450.45833333333331</v>
      </c>
      <c r="E24" s="36">
        <v>443.90972222222223</v>
      </c>
      <c r="F24" s="36">
        <v>455.02083333333331</v>
      </c>
      <c r="G24" s="36">
        <v>456.54444444444448</v>
      </c>
      <c r="H24" s="36">
        <v>472.25</v>
      </c>
      <c r="I24" s="36">
        <v>439.14583333333331</v>
      </c>
      <c r="J24" s="36">
        <v>362.04166666666669</v>
      </c>
      <c r="L24" s="36">
        <f t="shared" si="0"/>
        <v>455.63666666666666</v>
      </c>
      <c r="M24" s="36">
        <f t="shared" si="1"/>
        <v>439.91011904761905</v>
      </c>
    </row>
    <row r="25" spans="3:13" ht="9.4" customHeight="1" x14ac:dyDescent="0.15">
      <c r="C25" s="17">
        <v>17</v>
      </c>
      <c r="D25" s="36">
        <v>435.65277777777783</v>
      </c>
      <c r="E25" s="36">
        <v>431.64583333333331</v>
      </c>
      <c r="F25" s="36">
        <v>455.10972222222222</v>
      </c>
      <c r="G25" s="36">
        <v>453.26944444444445</v>
      </c>
      <c r="H25" s="36">
        <v>481.57638888888886</v>
      </c>
      <c r="I25" s="36">
        <v>420.40972222222223</v>
      </c>
      <c r="J25" s="36">
        <v>353.22222222222223</v>
      </c>
      <c r="L25" s="36">
        <f t="shared" si="0"/>
        <v>451.45083333333332</v>
      </c>
      <c r="M25" s="36">
        <f t="shared" si="1"/>
        <v>432.98373015873011</v>
      </c>
    </row>
    <row r="26" spans="3:13" ht="9.4" customHeight="1" x14ac:dyDescent="0.15">
      <c r="C26" s="17">
        <v>18</v>
      </c>
      <c r="D26" s="36">
        <v>443.40972222222217</v>
      </c>
      <c r="E26" s="36">
        <v>453.21527777777777</v>
      </c>
      <c r="F26" s="36">
        <v>482.53888888888895</v>
      </c>
      <c r="G26" s="36">
        <v>461.66805555555544</v>
      </c>
      <c r="H26" s="36">
        <v>470.22499999999991</v>
      </c>
      <c r="I26" s="36">
        <v>394.5555555555556</v>
      </c>
      <c r="J26" s="36">
        <v>342.47222222222223</v>
      </c>
      <c r="L26" s="36">
        <f t="shared" si="0"/>
        <v>462.21138888888891</v>
      </c>
      <c r="M26" s="36">
        <f t="shared" si="1"/>
        <v>435.44067460317461</v>
      </c>
    </row>
    <row r="27" spans="3:13" ht="9.4" customHeight="1" x14ac:dyDescent="0.15">
      <c r="C27" s="17">
        <v>19</v>
      </c>
      <c r="D27" s="36">
        <v>387.1805555555556</v>
      </c>
      <c r="E27" s="36">
        <v>430.63888888888891</v>
      </c>
      <c r="F27" s="36">
        <v>422.74583333333334</v>
      </c>
      <c r="G27" s="36">
        <v>422.01111111111118</v>
      </c>
      <c r="H27" s="36">
        <v>421.99722222222226</v>
      </c>
      <c r="I27" s="36">
        <v>383.05555555555549</v>
      </c>
      <c r="J27" s="36">
        <v>323.03472222222223</v>
      </c>
      <c r="L27" s="36">
        <f t="shared" si="0"/>
        <v>416.91472222222228</v>
      </c>
      <c r="M27" s="36">
        <f t="shared" si="1"/>
        <v>398.66626984126987</v>
      </c>
    </row>
    <row r="28" spans="3:13" ht="9.4" customHeight="1" x14ac:dyDescent="0.15">
      <c r="C28" s="17">
        <v>20</v>
      </c>
      <c r="D28" s="36">
        <v>307.29166666666669</v>
      </c>
      <c r="E28" s="36">
        <v>323.29166666666669</v>
      </c>
      <c r="F28" s="36">
        <v>305.4013888888889</v>
      </c>
      <c r="G28" s="36">
        <v>336.75555555555553</v>
      </c>
      <c r="H28" s="36">
        <v>338.15555555555557</v>
      </c>
      <c r="I28" s="36">
        <v>298.25694444444446</v>
      </c>
      <c r="J28" s="36">
        <v>265.3680555555556</v>
      </c>
      <c r="L28" s="36">
        <f t="shared" si="0"/>
        <v>322.17916666666667</v>
      </c>
      <c r="M28" s="36">
        <f t="shared" si="1"/>
        <v>310.64583333333337</v>
      </c>
    </row>
    <row r="29" spans="3:13" ht="9.4" customHeight="1" x14ac:dyDescent="0.15">
      <c r="C29" s="17">
        <v>21</v>
      </c>
      <c r="D29" s="36">
        <v>224.7152777777778</v>
      </c>
      <c r="E29" s="36">
        <v>237.4652777777778</v>
      </c>
      <c r="F29" s="36">
        <v>242.17499999999995</v>
      </c>
      <c r="G29" s="36">
        <v>258.12083333333328</v>
      </c>
      <c r="H29" s="36">
        <v>261.49722222222221</v>
      </c>
      <c r="I29" s="36">
        <v>246.0625</v>
      </c>
      <c r="J29" s="36">
        <v>212.14583333333334</v>
      </c>
      <c r="L29" s="36">
        <f t="shared" si="0"/>
        <v>244.79472222222222</v>
      </c>
      <c r="M29" s="36">
        <f t="shared" si="1"/>
        <v>240.31170634920633</v>
      </c>
    </row>
    <row r="30" spans="3:13" ht="9.4" customHeight="1" x14ac:dyDescent="0.15">
      <c r="C30" s="17">
        <v>22</v>
      </c>
      <c r="D30" s="36">
        <v>207.11805555555554</v>
      </c>
      <c r="E30" s="36">
        <v>221.0347222222222</v>
      </c>
      <c r="F30" s="36">
        <v>228.75416666666663</v>
      </c>
      <c r="G30" s="36">
        <v>236.04722222222222</v>
      </c>
      <c r="H30" s="36">
        <v>251.58194444444442</v>
      </c>
      <c r="I30" s="36">
        <v>235.61111111111109</v>
      </c>
      <c r="J30" s="36">
        <v>187.79166666666666</v>
      </c>
      <c r="L30" s="36">
        <f t="shared" si="0"/>
        <v>228.9072222222222</v>
      </c>
      <c r="M30" s="36">
        <f t="shared" si="1"/>
        <v>223.99126984126983</v>
      </c>
    </row>
    <row r="31" spans="3:13" ht="9.4" customHeight="1" x14ac:dyDescent="0.15">
      <c r="C31" s="17">
        <v>23</v>
      </c>
      <c r="D31" s="36">
        <v>153.73611111111111</v>
      </c>
      <c r="E31" s="36">
        <v>164.86805555555557</v>
      </c>
      <c r="F31" s="36">
        <v>171.82916666666665</v>
      </c>
      <c r="G31" s="36">
        <v>175.94305555555556</v>
      </c>
      <c r="H31" s="36">
        <v>212.70972222222221</v>
      </c>
      <c r="I31" s="36">
        <v>201.42361111111109</v>
      </c>
      <c r="J31" s="36">
        <v>147.60416666666666</v>
      </c>
      <c r="L31" s="36">
        <f t="shared" si="0"/>
        <v>175.81722222222223</v>
      </c>
      <c r="M31" s="36">
        <f t="shared" si="1"/>
        <v>175.44484126984125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5941.7777777777774</v>
      </c>
      <c r="E33" s="36">
        <f t="shared" ref="E33:J33" si="2">SUM(E15:E26)</f>
        <v>6017.9999999999991</v>
      </c>
      <c r="F33" s="36">
        <f t="shared" si="2"/>
        <v>6097.4986111111111</v>
      </c>
      <c r="G33" s="36">
        <f t="shared" si="2"/>
        <v>6047.1472222222219</v>
      </c>
      <c r="H33" s="36">
        <f t="shared" si="2"/>
        <v>6087.1458333333321</v>
      </c>
      <c r="I33" s="36">
        <f t="shared" si="2"/>
        <v>4980.3888888888887</v>
      </c>
      <c r="J33" s="36">
        <f t="shared" si="2"/>
        <v>4224.0208333333339</v>
      </c>
      <c r="L33" s="36">
        <f>SUM(L15:L26)</f>
        <v>6038.3138888888889</v>
      </c>
      <c r="M33" s="36">
        <f>SUM(M15:M26)</f>
        <v>5627.9970238095248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1724.4305555555554</v>
      </c>
      <c r="E34" s="36">
        <f t="shared" ref="E34:J34" si="3">SUM(E15:E17)</f>
        <v>1784.3819444444443</v>
      </c>
      <c r="F34" s="36">
        <f t="shared" si="3"/>
        <v>1786.6027777777779</v>
      </c>
      <c r="G34" s="36">
        <f t="shared" si="3"/>
        <v>1759.9444444444446</v>
      </c>
      <c r="H34" s="36">
        <f t="shared" si="3"/>
        <v>1684.0305555555556</v>
      </c>
      <c r="I34" s="36">
        <f t="shared" si="3"/>
        <v>796.13194444444446</v>
      </c>
      <c r="J34" s="36">
        <f t="shared" si="3"/>
        <v>543.05555555555554</v>
      </c>
      <c r="L34" s="36">
        <f>SUM(L15:L17)</f>
        <v>1747.8780555555559</v>
      </c>
      <c r="M34" s="36">
        <f>SUM(M15:M17)</f>
        <v>1439.7968253968256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2887.8263888888887</v>
      </c>
      <c r="E35" s="36">
        <f t="shared" ref="E35:J35" si="4">SUM(E18:E23)</f>
        <v>2904.8472222222222</v>
      </c>
      <c r="F35" s="36">
        <f t="shared" si="4"/>
        <v>2918.2263888888892</v>
      </c>
      <c r="G35" s="36">
        <f t="shared" si="4"/>
        <v>2915.7208333333328</v>
      </c>
      <c r="H35" s="36">
        <f t="shared" si="4"/>
        <v>2979.0638888888893</v>
      </c>
      <c r="I35" s="36">
        <f t="shared" si="4"/>
        <v>2930.145833333333</v>
      </c>
      <c r="J35" s="36">
        <f t="shared" si="4"/>
        <v>2623.2291666666665</v>
      </c>
      <c r="L35" s="36">
        <f>SUM(L18:L23)</f>
        <v>2921.1369444444445</v>
      </c>
      <c r="M35" s="36">
        <f>SUM(M18:M23)</f>
        <v>2879.8656746031743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1329.5208333333333</v>
      </c>
      <c r="E36" s="36">
        <f t="shared" ref="E36:J36" si="5">SUM(E24:E26)</f>
        <v>1328.7708333333333</v>
      </c>
      <c r="F36" s="36">
        <f t="shared" si="5"/>
        <v>1392.6694444444445</v>
      </c>
      <c r="G36" s="36">
        <f t="shared" si="5"/>
        <v>1371.4819444444443</v>
      </c>
      <c r="H36" s="36">
        <f t="shared" si="5"/>
        <v>1424.0513888888888</v>
      </c>
      <c r="I36" s="36">
        <f t="shared" si="5"/>
        <v>1254.1111111111111</v>
      </c>
      <c r="J36" s="36">
        <f t="shared" si="5"/>
        <v>1057.7361111111111</v>
      </c>
      <c r="L36" s="36">
        <f>SUM(L24:L26)</f>
        <v>1369.298888888889</v>
      </c>
      <c r="M36" s="36">
        <f>SUM(M24:M26)</f>
        <v>1308.3345238095237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7921.604166666667</v>
      </c>
      <c r="E37" s="36">
        <f t="shared" ref="E37:J37" si="6">SUM(E8:E31)</f>
        <v>8131.958333333333</v>
      </c>
      <c r="F37" s="36">
        <f t="shared" si="6"/>
        <v>8212.956944444446</v>
      </c>
      <c r="G37" s="36">
        <f t="shared" si="6"/>
        <v>8217.7319444444456</v>
      </c>
      <c r="H37" s="36">
        <f t="shared" si="6"/>
        <v>8342.731944444442</v>
      </c>
      <c r="I37" s="36">
        <f t="shared" si="6"/>
        <v>7007.2013888888896</v>
      </c>
      <c r="J37" s="36">
        <f t="shared" si="6"/>
        <v>5990.8472222222244</v>
      </c>
      <c r="L37" s="36">
        <f>SUM(L8:L31)</f>
        <v>8165.3966666666665</v>
      </c>
      <c r="M37" s="36">
        <f>SUM(M8:M31)</f>
        <v>7689.290277777779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5905.85</v>
      </c>
      <c r="D43" s="33">
        <v>5904.0333333333347</v>
      </c>
      <c r="E43" s="33">
        <v>6007.8</v>
      </c>
      <c r="F43" s="33">
        <v>5994.166666666667</v>
      </c>
      <c r="G43" s="33">
        <v>5949.1500000000005</v>
      </c>
      <c r="H43" s="33">
        <v>5907</v>
      </c>
      <c r="I43" s="33">
        <v>5873.9333333333325</v>
      </c>
      <c r="J43" s="33">
        <v>5773</v>
      </c>
      <c r="K43" s="33">
        <v>6213.4500000000007</v>
      </c>
      <c r="L43" s="33">
        <v>6328.05</v>
      </c>
      <c r="M43" s="33">
        <v>6348.333333333333</v>
      </c>
      <c r="N43" s="33">
        <v>6255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7861.416666666667</v>
      </c>
      <c r="D44" s="33">
        <v>7900.2333333333336</v>
      </c>
      <c r="E44" s="33">
        <v>8081.35</v>
      </c>
      <c r="F44" s="33">
        <v>8157.7333333333327</v>
      </c>
      <c r="G44" s="33">
        <v>8146.3500000000013</v>
      </c>
      <c r="H44" s="33">
        <v>8088.4</v>
      </c>
      <c r="I44" s="33">
        <v>7983.866666666665</v>
      </c>
      <c r="J44" s="33">
        <v>7871.4433333333336</v>
      </c>
      <c r="K44" s="33">
        <v>8320.8499999999985</v>
      </c>
      <c r="L44" s="33">
        <v>8518.5500000000011</v>
      </c>
      <c r="M44" s="33">
        <v>8597.9</v>
      </c>
      <c r="N44" s="33">
        <v>8456.6666666666661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4746.5</v>
      </c>
      <c r="D47" s="33">
        <v>4836</v>
      </c>
      <c r="E47" s="33">
        <v>4892</v>
      </c>
      <c r="F47" s="33">
        <v>4983</v>
      </c>
      <c r="G47" s="33">
        <v>4686</v>
      </c>
      <c r="H47" s="33">
        <v>4972</v>
      </c>
      <c r="I47" s="33">
        <v>4367.5</v>
      </c>
      <c r="J47" s="33">
        <v>4558</v>
      </c>
      <c r="K47" s="33">
        <v>5212</v>
      </c>
      <c r="L47" s="33">
        <v>5398</v>
      </c>
      <c r="M47" s="33">
        <v>5528.333333333333</v>
      </c>
      <c r="N47" s="33">
        <v>5585.3333333333339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6575.5</v>
      </c>
      <c r="D48" s="33">
        <v>6719.5</v>
      </c>
      <c r="E48" s="33">
        <v>6800.5</v>
      </c>
      <c r="F48" s="33">
        <v>7103</v>
      </c>
      <c r="G48" s="33">
        <v>6757.6666666666661</v>
      </c>
      <c r="H48" s="33">
        <v>7110.0000000000009</v>
      </c>
      <c r="I48" s="33">
        <v>6395</v>
      </c>
      <c r="J48" s="33">
        <v>6512.5</v>
      </c>
      <c r="K48" s="33">
        <v>7257.75</v>
      </c>
      <c r="L48" s="33">
        <v>7463.0000000000018</v>
      </c>
      <c r="M48" s="33">
        <v>7687.6666666666661</v>
      </c>
      <c r="N48" s="33">
        <v>7704.333333333333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3918.5</v>
      </c>
      <c r="D51" s="33">
        <v>4086.5</v>
      </c>
      <c r="E51" s="33">
        <v>4024.6666666666665</v>
      </c>
      <c r="F51" s="33">
        <v>4198.5</v>
      </c>
      <c r="G51" s="33">
        <v>4268.333333333333</v>
      </c>
      <c r="H51" s="33">
        <v>4252</v>
      </c>
      <c r="I51" s="33">
        <v>3994</v>
      </c>
      <c r="J51" s="33">
        <v>4025.75</v>
      </c>
      <c r="K51" s="33">
        <v>4321</v>
      </c>
      <c r="L51" s="33">
        <v>4501.666666666667</v>
      </c>
      <c r="M51" s="33">
        <v>4568.666666666667</v>
      </c>
      <c r="N51" s="33">
        <v>4528.666666666667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5494.5</v>
      </c>
      <c r="D52" s="33">
        <v>5723</v>
      </c>
      <c r="E52" s="33">
        <v>5632.0000000000009</v>
      </c>
      <c r="F52" s="33">
        <v>5947</v>
      </c>
      <c r="G52" s="33">
        <v>6146</v>
      </c>
      <c r="H52" s="33">
        <v>6157</v>
      </c>
      <c r="I52" s="33">
        <v>5924</v>
      </c>
      <c r="J52" s="33">
        <v>5783.5</v>
      </c>
      <c r="K52" s="33">
        <v>6107.5</v>
      </c>
      <c r="L52" s="33">
        <v>6322.333333333333</v>
      </c>
      <c r="M52" s="33">
        <v>6350.3333333333339</v>
      </c>
      <c r="N52" s="33">
        <v>6302.9999999999991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14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123</v>
      </c>
      <c r="E3" s="46"/>
      <c r="F3" s="46"/>
      <c r="G3" s="5"/>
      <c r="H3" s="48" t="s">
        <v>36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19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93.805555555555543</v>
      </c>
      <c r="E8" s="36">
        <v>89.902777777777786</v>
      </c>
      <c r="F8" s="36">
        <v>93.380555555555546</v>
      </c>
      <c r="G8" s="36">
        <v>97.140277777777769</v>
      </c>
      <c r="H8" s="36">
        <v>102.48472222222222</v>
      </c>
      <c r="I8" s="36">
        <v>142.31944444444443</v>
      </c>
      <c r="J8" s="36">
        <v>142.41666666666666</v>
      </c>
      <c r="L8" s="36">
        <f>AVERAGE(D8:H8)</f>
        <v>95.342777777777769</v>
      </c>
      <c r="M8" s="36">
        <f>AVERAGE(D8:J8)</f>
        <v>108.77857142857142</v>
      </c>
      <c r="O8" s="27"/>
    </row>
    <row r="9" spans="1:15" ht="9.4" customHeight="1" x14ac:dyDescent="0.15">
      <c r="C9" s="17">
        <v>1</v>
      </c>
      <c r="D9" s="36">
        <v>52.263888888888893</v>
      </c>
      <c r="E9" s="36">
        <v>54.048611111111107</v>
      </c>
      <c r="F9" s="36">
        <v>56.168055555555561</v>
      </c>
      <c r="G9" s="36">
        <v>58.11388888888888</v>
      </c>
      <c r="H9" s="36">
        <v>64.137500000000003</v>
      </c>
      <c r="I9" s="36">
        <v>98.805555555555557</v>
      </c>
      <c r="J9" s="36">
        <v>98.041666666666671</v>
      </c>
      <c r="L9" s="36">
        <f t="shared" ref="L9:L31" si="0">AVERAGE(D9:H9)</f>
        <v>56.946388888888883</v>
      </c>
      <c r="M9" s="36">
        <f t="shared" ref="M9:M31" si="1">AVERAGE(D9:J9)</f>
        <v>68.797023809523807</v>
      </c>
      <c r="O9" s="27"/>
    </row>
    <row r="10" spans="1:15" ht="9.4" customHeight="1" x14ac:dyDescent="0.15">
      <c r="C10" s="17">
        <v>2</v>
      </c>
      <c r="D10" s="36">
        <v>38.159722222222221</v>
      </c>
      <c r="E10" s="36">
        <v>44.111111111111107</v>
      </c>
      <c r="F10" s="36">
        <v>41.669444444444444</v>
      </c>
      <c r="G10" s="36">
        <v>41.412500000000001</v>
      </c>
      <c r="H10" s="36">
        <v>46.665277777777781</v>
      </c>
      <c r="I10" s="36">
        <v>70.020833333333329</v>
      </c>
      <c r="J10" s="36">
        <v>69.680555555555557</v>
      </c>
      <c r="L10" s="36">
        <f t="shared" si="0"/>
        <v>42.403611111111111</v>
      </c>
      <c r="M10" s="36">
        <f t="shared" si="1"/>
        <v>50.24563492063492</v>
      </c>
      <c r="O10" s="27"/>
    </row>
    <row r="11" spans="1:15" ht="9.4" customHeight="1" x14ac:dyDescent="0.15">
      <c r="C11" s="17">
        <v>3</v>
      </c>
      <c r="D11" s="36">
        <v>28.145833333333332</v>
      </c>
      <c r="E11" s="36">
        <v>33.541666666666664</v>
      </c>
      <c r="F11" s="36">
        <v>35.68333333333333</v>
      </c>
      <c r="G11" s="36">
        <v>37.340277777777779</v>
      </c>
      <c r="H11" s="36">
        <v>37.701388888888893</v>
      </c>
      <c r="I11" s="36">
        <v>54.826388888888886</v>
      </c>
      <c r="J11" s="36">
        <v>54.6875</v>
      </c>
      <c r="L11" s="36">
        <f t="shared" si="0"/>
        <v>34.482500000000002</v>
      </c>
      <c r="M11" s="36">
        <f t="shared" si="1"/>
        <v>40.275198412698408</v>
      </c>
      <c r="O11" s="27"/>
    </row>
    <row r="12" spans="1:15" ht="9.4" customHeight="1" x14ac:dyDescent="0.15">
      <c r="C12" s="17">
        <v>4</v>
      </c>
      <c r="D12" s="36">
        <v>47.875</v>
      </c>
      <c r="E12" s="36">
        <v>52.972222222222221</v>
      </c>
      <c r="F12" s="36">
        <v>52.168055555555554</v>
      </c>
      <c r="G12" s="36">
        <v>57.658333333333331</v>
      </c>
      <c r="H12" s="36">
        <v>54.147222222222219</v>
      </c>
      <c r="I12" s="36">
        <v>53.423611111111107</v>
      </c>
      <c r="J12" s="36">
        <v>52.020833333333336</v>
      </c>
      <c r="L12" s="36">
        <f t="shared" si="0"/>
        <v>52.964166666666664</v>
      </c>
      <c r="M12" s="36">
        <f t="shared" si="1"/>
        <v>52.895039682539675</v>
      </c>
    </row>
    <row r="13" spans="1:15" ht="9.4" customHeight="1" x14ac:dyDescent="0.15">
      <c r="C13" s="17">
        <v>5</v>
      </c>
      <c r="D13" s="36">
        <v>111.70833333333333</v>
      </c>
      <c r="E13" s="36">
        <v>123.875</v>
      </c>
      <c r="F13" s="36">
        <v>117.62361111111112</v>
      </c>
      <c r="G13" s="36">
        <v>118.30138888888889</v>
      </c>
      <c r="H13" s="36">
        <v>122.98472222222222</v>
      </c>
      <c r="I13" s="36">
        <v>76.416666666666671</v>
      </c>
      <c r="J13" s="36">
        <v>63.604166666666664</v>
      </c>
      <c r="L13" s="36">
        <f t="shared" si="0"/>
        <v>118.89861111111111</v>
      </c>
      <c r="M13" s="36">
        <f t="shared" si="1"/>
        <v>104.93055555555554</v>
      </c>
    </row>
    <row r="14" spans="1:15" ht="9.4" customHeight="1" x14ac:dyDescent="0.15">
      <c r="C14" s="17">
        <v>6</v>
      </c>
      <c r="D14" s="36">
        <v>301.59027777777777</v>
      </c>
      <c r="E14" s="36">
        <v>316.13888888888886</v>
      </c>
      <c r="F14" s="36">
        <v>316.39444444444445</v>
      </c>
      <c r="G14" s="36">
        <v>306.71944444444443</v>
      </c>
      <c r="H14" s="36">
        <v>299.20138888888886</v>
      </c>
      <c r="I14" s="36">
        <v>128.17361111111111</v>
      </c>
      <c r="J14" s="36">
        <v>97.652777777777771</v>
      </c>
      <c r="L14" s="36">
        <f t="shared" si="0"/>
        <v>308.00888888888892</v>
      </c>
      <c r="M14" s="36">
        <f t="shared" si="1"/>
        <v>252.26726190476191</v>
      </c>
    </row>
    <row r="15" spans="1:15" ht="9.4" customHeight="1" x14ac:dyDescent="0.15">
      <c r="C15" s="17">
        <v>7</v>
      </c>
      <c r="D15" s="36">
        <v>487.98611111111109</v>
      </c>
      <c r="E15" s="36">
        <v>484.04166666666669</v>
      </c>
      <c r="F15" s="36">
        <v>484.79861111111109</v>
      </c>
      <c r="G15" s="36">
        <v>487.25000000000006</v>
      </c>
      <c r="H15" s="36">
        <v>449.41944444444442</v>
      </c>
      <c r="I15" s="36">
        <v>160.40277777777777</v>
      </c>
      <c r="J15" s="36">
        <v>106.25</v>
      </c>
      <c r="L15" s="36">
        <f t="shared" si="0"/>
        <v>478.69916666666666</v>
      </c>
      <c r="M15" s="36">
        <f t="shared" si="1"/>
        <v>380.02123015873019</v>
      </c>
    </row>
    <row r="16" spans="1:15" ht="9.4" customHeight="1" x14ac:dyDescent="0.15">
      <c r="C16" s="17">
        <v>8</v>
      </c>
      <c r="D16" s="36">
        <v>522.59722222222217</v>
      </c>
      <c r="E16" s="36">
        <v>524.59027777777771</v>
      </c>
      <c r="F16" s="36">
        <v>530.74583333333339</v>
      </c>
      <c r="G16" s="36">
        <v>530.07500000000005</v>
      </c>
      <c r="H16" s="36">
        <v>485.33194444444445</v>
      </c>
      <c r="I16" s="36">
        <v>224</v>
      </c>
      <c r="J16" s="36">
        <v>143.25694444444443</v>
      </c>
      <c r="L16" s="36">
        <f t="shared" si="0"/>
        <v>518.66805555555561</v>
      </c>
      <c r="M16" s="36">
        <f t="shared" si="1"/>
        <v>422.9424603174603</v>
      </c>
    </row>
    <row r="17" spans="3:13" ht="9.4" customHeight="1" x14ac:dyDescent="0.15">
      <c r="C17" s="17">
        <v>9</v>
      </c>
      <c r="D17" s="36">
        <v>442.96527777777766</v>
      </c>
      <c r="E17" s="36">
        <v>440.29166666666669</v>
      </c>
      <c r="F17" s="36">
        <v>449.73333333333335</v>
      </c>
      <c r="G17" s="36">
        <v>443.90416666666664</v>
      </c>
      <c r="H17" s="36">
        <v>432.92916666666662</v>
      </c>
      <c r="I17" s="36">
        <v>307.95138888888891</v>
      </c>
      <c r="J17" s="36">
        <v>204.56944444444446</v>
      </c>
      <c r="L17" s="36">
        <f t="shared" si="0"/>
        <v>441.96472222222218</v>
      </c>
      <c r="M17" s="36">
        <f t="shared" si="1"/>
        <v>388.90634920634915</v>
      </c>
    </row>
    <row r="18" spans="3:13" ht="9.4" customHeight="1" x14ac:dyDescent="0.15">
      <c r="C18" s="17">
        <v>10</v>
      </c>
      <c r="D18" s="36">
        <v>431.45833333333331</v>
      </c>
      <c r="E18" s="36">
        <v>445.49999999999994</v>
      </c>
      <c r="F18" s="36">
        <v>441.0750000000001</v>
      </c>
      <c r="G18" s="36">
        <v>441.49444444444447</v>
      </c>
      <c r="H18" s="36">
        <v>448.05277777777775</v>
      </c>
      <c r="I18" s="36">
        <v>392.65972222222223</v>
      </c>
      <c r="J18" s="36">
        <v>300.0069444444444</v>
      </c>
      <c r="L18" s="36">
        <f t="shared" si="0"/>
        <v>441.51611111111117</v>
      </c>
      <c r="M18" s="36">
        <f t="shared" si="1"/>
        <v>414.32103174603174</v>
      </c>
    </row>
    <row r="19" spans="3:13" ht="9.4" customHeight="1" x14ac:dyDescent="0.15">
      <c r="C19" s="17">
        <v>11</v>
      </c>
      <c r="D19" s="36">
        <v>455.625</v>
      </c>
      <c r="E19" s="36">
        <v>463.45138888888891</v>
      </c>
      <c r="F19" s="36">
        <v>459.07222222222214</v>
      </c>
      <c r="G19" s="36">
        <v>456.55972222222226</v>
      </c>
      <c r="H19" s="36">
        <v>478.79027777777782</v>
      </c>
      <c r="I19" s="36">
        <v>434.71527777777783</v>
      </c>
      <c r="J19" s="36">
        <v>375.38888888888891</v>
      </c>
      <c r="L19" s="36">
        <f t="shared" si="0"/>
        <v>462.69972222222225</v>
      </c>
      <c r="M19" s="36">
        <f t="shared" si="1"/>
        <v>446.22896825396828</v>
      </c>
    </row>
    <row r="20" spans="3:13" ht="9.4" customHeight="1" x14ac:dyDescent="0.15">
      <c r="C20" s="17">
        <v>12</v>
      </c>
      <c r="D20" s="36">
        <v>496.98611111111109</v>
      </c>
      <c r="E20" s="36">
        <v>506.3055555555556</v>
      </c>
      <c r="F20" s="36">
        <v>499.99999999999994</v>
      </c>
      <c r="G20" s="36">
        <v>506.08611111111099</v>
      </c>
      <c r="H20" s="36">
        <v>514.89027777777778</v>
      </c>
      <c r="I20" s="36">
        <v>488.88888888888891</v>
      </c>
      <c r="J20" s="36">
        <v>443.79166666666657</v>
      </c>
      <c r="L20" s="36">
        <f t="shared" si="0"/>
        <v>504.85361111111104</v>
      </c>
      <c r="M20" s="36">
        <f t="shared" si="1"/>
        <v>493.8498015873015</v>
      </c>
    </row>
    <row r="21" spans="3:13" ht="9.4" customHeight="1" x14ac:dyDescent="0.15">
      <c r="C21" s="17">
        <v>13</v>
      </c>
      <c r="D21" s="36">
        <v>507.35416666666669</v>
      </c>
      <c r="E21" s="36">
        <v>520.16666666666674</v>
      </c>
      <c r="F21" s="36">
        <v>520.56111111111125</v>
      </c>
      <c r="G21" s="36">
        <v>517.60277777777776</v>
      </c>
      <c r="H21" s="36">
        <v>527.81666666666661</v>
      </c>
      <c r="I21" s="36">
        <v>488.25694444444451</v>
      </c>
      <c r="J21" s="36">
        <v>477.19444444444451</v>
      </c>
      <c r="L21" s="36">
        <f t="shared" si="0"/>
        <v>518.70027777777773</v>
      </c>
      <c r="M21" s="36">
        <f t="shared" si="1"/>
        <v>508.42182539682534</v>
      </c>
    </row>
    <row r="22" spans="3:13" ht="9.4" customHeight="1" x14ac:dyDescent="0.15">
      <c r="C22" s="17">
        <v>14</v>
      </c>
      <c r="D22" s="36">
        <v>531.85416666666663</v>
      </c>
      <c r="E22" s="36">
        <v>540.84722222222229</v>
      </c>
      <c r="F22" s="36">
        <v>553.48749999999995</v>
      </c>
      <c r="G22" s="36">
        <v>549.9083333333333</v>
      </c>
      <c r="H22" s="36">
        <v>572.88750000000005</v>
      </c>
      <c r="I22" s="36">
        <v>485.88888888888897</v>
      </c>
      <c r="J22" s="36">
        <v>479.99999999999994</v>
      </c>
      <c r="L22" s="36">
        <f t="shared" si="0"/>
        <v>549.79694444444453</v>
      </c>
      <c r="M22" s="36">
        <f t="shared" si="1"/>
        <v>530.69623015873026</v>
      </c>
    </row>
    <row r="23" spans="3:13" ht="9.4" customHeight="1" x14ac:dyDescent="0.15">
      <c r="C23" s="17">
        <v>15</v>
      </c>
      <c r="D23" s="36">
        <v>572.22916666666663</v>
      </c>
      <c r="E23" s="36">
        <v>570.01388888888891</v>
      </c>
      <c r="F23" s="36">
        <v>591.90277777777783</v>
      </c>
      <c r="G23" s="36">
        <v>588.19166666666661</v>
      </c>
      <c r="H23" s="36">
        <v>590.72777777777776</v>
      </c>
      <c r="I23" s="36">
        <v>494.13194444444451</v>
      </c>
      <c r="J23" s="36">
        <v>454.5694444444444</v>
      </c>
      <c r="L23" s="36">
        <f t="shared" si="0"/>
        <v>582.61305555555555</v>
      </c>
      <c r="M23" s="36">
        <f t="shared" si="1"/>
        <v>551.68095238095236</v>
      </c>
    </row>
    <row r="24" spans="3:13" ht="9.4" customHeight="1" x14ac:dyDescent="0.15">
      <c r="C24" s="17">
        <v>16</v>
      </c>
      <c r="D24" s="36">
        <v>611.90972222222217</v>
      </c>
      <c r="E24" s="36">
        <v>569.02083333333337</v>
      </c>
      <c r="F24" s="36">
        <v>605.9</v>
      </c>
      <c r="G24" s="36">
        <v>605.43055555555554</v>
      </c>
      <c r="H24" s="36">
        <v>589.30972222222226</v>
      </c>
      <c r="I24" s="36">
        <v>489.88194444444451</v>
      </c>
      <c r="J24" s="36">
        <v>431.09027777777777</v>
      </c>
      <c r="L24" s="36">
        <f t="shared" si="0"/>
        <v>596.31416666666678</v>
      </c>
      <c r="M24" s="36">
        <f t="shared" si="1"/>
        <v>557.50615079365082</v>
      </c>
    </row>
    <row r="25" spans="3:13" ht="9.4" customHeight="1" x14ac:dyDescent="0.15">
      <c r="C25" s="17">
        <v>17</v>
      </c>
      <c r="D25" s="36">
        <v>588.47916666666663</v>
      </c>
      <c r="E25" s="36">
        <v>539.09722222222229</v>
      </c>
      <c r="F25" s="36">
        <v>587.72222222222229</v>
      </c>
      <c r="G25" s="36">
        <v>563.92083333333335</v>
      </c>
      <c r="H25" s="36">
        <v>583.08333333333337</v>
      </c>
      <c r="I25" s="36">
        <v>481.3194444444444</v>
      </c>
      <c r="J25" s="36">
        <v>400.39583333333331</v>
      </c>
      <c r="L25" s="36">
        <f t="shared" si="0"/>
        <v>572.46055555555563</v>
      </c>
      <c r="M25" s="36">
        <f t="shared" si="1"/>
        <v>534.85972222222233</v>
      </c>
    </row>
    <row r="26" spans="3:13" ht="9.4" customHeight="1" x14ac:dyDescent="0.15">
      <c r="C26" s="17">
        <v>18</v>
      </c>
      <c r="D26" s="36">
        <v>537.46527777777771</v>
      </c>
      <c r="E26" s="36">
        <v>535.34722222222217</v>
      </c>
      <c r="F26" s="36">
        <v>553.99861111111113</v>
      </c>
      <c r="G26" s="36">
        <v>534.25416666666672</v>
      </c>
      <c r="H26" s="36">
        <v>561.375</v>
      </c>
      <c r="I26" s="36">
        <v>463.16666666666669</v>
      </c>
      <c r="J26" s="36">
        <v>383.72916666666669</v>
      </c>
      <c r="L26" s="36">
        <f t="shared" si="0"/>
        <v>544.48805555555555</v>
      </c>
      <c r="M26" s="36">
        <f t="shared" si="1"/>
        <v>509.90515873015869</v>
      </c>
    </row>
    <row r="27" spans="3:13" ht="9.4" customHeight="1" x14ac:dyDescent="0.15">
      <c r="C27" s="17">
        <v>19</v>
      </c>
      <c r="D27" s="36">
        <v>393.86111111111114</v>
      </c>
      <c r="E27" s="36">
        <v>437.2569444444444</v>
      </c>
      <c r="F27" s="36">
        <v>430.0069444444444</v>
      </c>
      <c r="G27" s="36">
        <v>435.01805555555552</v>
      </c>
      <c r="H27" s="36">
        <v>444.28472222222217</v>
      </c>
      <c r="I27" s="36">
        <v>375.1180555555556</v>
      </c>
      <c r="J27" s="36">
        <v>323.65277777777783</v>
      </c>
      <c r="L27" s="36">
        <f t="shared" si="0"/>
        <v>428.08555555555557</v>
      </c>
      <c r="M27" s="36">
        <f t="shared" si="1"/>
        <v>405.59980158730161</v>
      </c>
    </row>
    <row r="28" spans="3:13" ht="9.4" customHeight="1" x14ac:dyDescent="0.15">
      <c r="C28" s="17">
        <v>20</v>
      </c>
      <c r="D28" s="36">
        <v>321.3125</v>
      </c>
      <c r="E28" s="36">
        <v>325.79861111111109</v>
      </c>
      <c r="F28" s="36">
        <v>345.15555555555557</v>
      </c>
      <c r="G28" s="36">
        <v>347.2791666666667</v>
      </c>
      <c r="H28" s="36">
        <v>352.14166666666671</v>
      </c>
      <c r="I28" s="36">
        <v>309.60416666666663</v>
      </c>
      <c r="J28" s="36">
        <v>258.93750000000006</v>
      </c>
      <c r="L28" s="36">
        <f t="shared" si="0"/>
        <v>338.33749999999998</v>
      </c>
      <c r="M28" s="36">
        <f t="shared" si="1"/>
        <v>322.88988095238091</v>
      </c>
    </row>
    <row r="29" spans="3:13" ht="9.4" customHeight="1" x14ac:dyDescent="0.15">
      <c r="C29" s="17">
        <v>21</v>
      </c>
      <c r="D29" s="36">
        <v>247.75</v>
      </c>
      <c r="E29" s="36">
        <v>272.64583333333331</v>
      </c>
      <c r="F29" s="36">
        <v>261.71250000000003</v>
      </c>
      <c r="G29" s="36">
        <v>283.61527777777775</v>
      </c>
      <c r="H29" s="36">
        <v>277.33750000000003</v>
      </c>
      <c r="I29" s="36">
        <v>265.79166666666669</v>
      </c>
      <c r="J29" s="36">
        <v>221.26388888888891</v>
      </c>
      <c r="L29" s="36">
        <f t="shared" si="0"/>
        <v>268.61222222222221</v>
      </c>
      <c r="M29" s="36">
        <f t="shared" si="1"/>
        <v>261.4452380952381</v>
      </c>
    </row>
    <row r="30" spans="3:13" ht="9.4" customHeight="1" x14ac:dyDescent="0.15">
      <c r="C30" s="17">
        <v>22</v>
      </c>
      <c r="D30" s="36">
        <v>205.14583333333334</v>
      </c>
      <c r="E30" s="36">
        <v>225.4097222222222</v>
      </c>
      <c r="F30" s="36">
        <v>250.30277777777778</v>
      </c>
      <c r="G30" s="36">
        <v>233.67361111111111</v>
      </c>
      <c r="H30" s="36">
        <v>246.93333333333331</v>
      </c>
      <c r="I30" s="36">
        <v>246.36805555555557</v>
      </c>
      <c r="J30" s="36">
        <v>186.53472222222226</v>
      </c>
      <c r="L30" s="36">
        <f t="shared" si="0"/>
        <v>232.29305555555555</v>
      </c>
      <c r="M30" s="36">
        <f t="shared" si="1"/>
        <v>227.76686507936509</v>
      </c>
    </row>
    <row r="31" spans="3:13" ht="9.4" customHeight="1" x14ac:dyDescent="0.15">
      <c r="C31" s="17">
        <v>23</v>
      </c>
      <c r="D31" s="36">
        <v>144.54166666666666</v>
      </c>
      <c r="E31" s="36">
        <v>152.20138888888889</v>
      </c>
      <c r="F31" s="36">
        <v>162.24999999999997</v>
      </c>
      <c r="G31" s="36">
        <v>167.98611111111111</v>
      </c>
      <c r="H31" s="36">
        <v>218.2847222222222</v>
      </c>
      <c r="I31" s="36">
        <v>212.53472222222226</v>
      </c>
      <c r="J31" s="36">
        <v>135.75</v>
      </c>
      <c r="L31" s="36">
        <f t="shared" si="0"/>
        <v>169.05277777777775</v>
      </c>
      <c r="M31" s="36">
        <f t="shared" si="1"/>
        <v>170.50694444444443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6186.9097222222217</v>
      </c>
      <c r="E33" s="36">
        <f t="shared" ref="E33:J33" si="2">SUM(E15:E26)</f>
        <v>6138.6736111111113</v>
      </c>
      <c r="F33" s="36">
        <f t="shared" si="2"/>
        <v>6278.9972222222232</v>
      </c>
      <c r="G33" s="36">
        <f t="shared" si="2"/>
        <v>6224.6777777777779</v>
      </c>
      <c r="H33" s="36">
        <f t="shared" si="2"/>
        <v>6234.6138888888881</v>
      </c>
      <c r="I33" s="36">
        <f t="shared" si="2"/>
        <v>4911.2638888888896</v>
      </c>
      <c r="J33" s="36">
        <f t="shared" si="2"/>
        <v>4200.2430555555557</v>
      </c>
      <c r="L33" s="36">
        <f>SUM(L15:L26)</f>
        <v>6212.7744444444443</v>
      </c>
      <c r="M33" s="36">
        <f>SUM(M15:M26)</f>
        <v>5739.3398809523806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1453.5486111111109</v>
      </c>
      <c r="E34" s="36">
        <f t="shared" ref="E34:J34" si="3">SUM(E15:E17)</f>
        <v>1448.9236111111111</v>
      </c>
      <c r="F34" s="36">
        <f t="shared" si="3"/>
        <v>1465.2777777777778</v>
      </c>
      <c r="G34" s="36">
        <f t="shared" si="3"/>
        <v>1461.2291666666667</v>
      </c>
      <c r="H34" s="36">
        <f t="shared" si="3"/>
        <v>1367.6805555555554</v>
      </c>
      <c r="I34" s="36">
        <f t="shared" si="3"/>
        <v>692.35416666666674</v>
      </c>
      <c r="J34" s="36">
        <f t="shared" si="3"/>
        <v>454.07638888888891</v>
      </c>
      <c r="L34" s="36">
        <f>SUM(L15:L17)</f>
        <v>1439.3319444444444</v>
      </c>
      <c r="M34" s="36">
        <f>SUM(M15:M17)</f>
        <v>1191.8700396825398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2995.5069444444443</v>
      </c>
      <c r="E35" s="36">
        <f t="shared" ref="E35:J35" si="4">SUM(E18:E23)</f>
        <v>3046.2847222222226</v>
      </c>
      <c r="F35" s="36">
        <f t="shared" si="4"/>
        <v>3066.098611111111</v>
      </c>
      <c r="G35" s="36">
        <f t="shared" si="4"/>
        <v>3059.8430555555556</v>
      </c>
      <c r="H35" s="36">
        <f t="shared" si="4"/>
        <v>3133.1652777777776</v>
      </c>
      <c r="I35" s="36">
        <f t="shared" si="4"/>
        <v>2784.541666666667</v>
      </c>
      <c r="J35" s="36">
        <f t="shared" si="4"/>
        <v>2530.9513888888887</v>
      </c>
      <c r="L35" s="36">
        <f>SUM(L18:L23)</f>
        <v>3060.1797222222222</v>
      </c>
      <c r="M35" s="36">
        <f>SUM(M18:M23)</f>
        <v>2945.1988095238094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1737.8541666666665</v>
      </c>
      <c r="E36" s="36">
        <f t="shared" ref="E36:J36" si="5">SUM(E24:E26)</f>
        <v>1643.4652777777778</v>
      </c>
      <c r="F36" s="36">
        <f t="shared" si="5"/>
        <v>1747.6208333333334</v>
      </c>
      <c r="G36" s="36">
        <f t="shared" si="5"/>
        <v>1703.6055555555554</v>
      </c>
      <c r="H36" s="36">
        <f t="shared" si="5"/>
        <v>1733.7680555555557</v>
      </c>
      <c r="I36" s="36">
        <f t="shared" si="5"/>
        <v>1434.3680555555557</v>
      </c>
      <c r="J36" s="36">
        <f t="shared" si="5"/>
        <v>1215.2152777777778</v>
      </c>
      <c r="L36" s="36">
        <f>SUM(L24:L26)</f>
        <v>1713.262777777778</v>
      </c>
      <c r="M36" s="36">
        <f>SUM(M24:M26)</f>
        <v>1602.2710317460319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8173.0694444444443</v>
      </c>
      <c r="E37" s="36">
        <f t="shared" ref="E37:J37" si="6">SUM(E8:E31)</f>
        <v>8266.5763888888887</v>
      </c>
      <c r="F37" s="36">
        <f t="shared" si="6"/>
        <v>8441.5124999999989</v>
      </c>
      <c r="G37" s="36">
        <f t="shared" si="6"/>
        <v>8408.936111111112</v>
      </c>
      <c r="H37" s="36">
        <f t="shared" si="6"/>
        <v>8500.918055555554</v>
      </c>
      <c r="I37" s="36">
        <f t="shared" si="6"/>
        <v>6944.6666666666688</v>
      </c>
      <c r="J37" s="36">
        <f t="shared" si="6"/>
        <v>5904.4861111111113</v>
      </c>
      <c r="L37" s="36">
        <f>SUM(L8:L31)</f>
        <v>8358.2024999999994</v>
      </c>
      <c r="M37" s="36">
        <f>SUM(M8:M31)</f>
        <v>7805.7378968253961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6107.7999999999993</v>
      </c>
      <c r="D43" s="33">
        <v>6110.6333333333332</v>
      </c>
      <c r="E43" s="33">
        <v>6219.3000000000011</v>
      </c>
      <c r="F43" s="33">
        <v>6206.833333333333</v>
      </c>
      <c r="G43" s="33">
        <v>6243.4000000000005</v>
      </c>
      <c r="H43" s="33">
        <v>6053.4666666666681</v>
      </c>
      <c r="I43" s="33">
        <v>6087.6666666666661</v>
      </c>
      <c r="J43" s="33">
        <v>5799.4933333333329</v>
      </c>
      <c r="K43" s="33">
        <v>6352.1</v>
      </c>
      <c r="L43" s="33">
        <v>6495.95</v>
      </c>
      <c r="M43" s="33">
        <v>6508.75</v>
      </c>
      <c r="N43" s="33">
        <v>6367.9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8131.866666666665</v>
      </c>
      <c r="D44" s="33">
        <v>8123.5333333333328</v>
      </c>
      <c r="E44" s="33">
        <v>8419.2000000000007</v>
      </c>
      <c r="F44" s="33">
        <v>8446.4000000000015</v>
      </c>
      <c r="G44" s="33">
        <v>8442.1500000000033</v>
      </c>
      <c r="H44" s="33">
        <v>8185.2666666666692</v>
      </c>
      <c r="I44" s="33">
        <v>8209.3333333333339</v>
      </c>
      <c r="J44" s="33">
        <v>7811.2133333333331</v>
      </c>
      <c r="K44" s="33">
        <v>8443.7999999999993</v>
      </c>
      <c r="L44" s="33">
        <v>8727.4</v>
      </c>
      <c r="M44" s="33">
        <v>8777.9333333333343</v>
      </c>
      <c r="N44" s="33">
        <v>8580.3333333333339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4671.25</v>
      </c>
      <c r="D47" s="33">
        <v>4846</v>
      </c>
      <c r="E47" s="33">
        <v>4954.75</v>
      </c>
      <c r="F47" s="33">
        <v>5047</v>
      </c>
      <c r="G47" s="33">
        <v>4675</v>
      </c>
      <c r="H47" s="33">
        <v>4851</v>
      </c>
      <c r="I47" s="33">
        <v>4425.5</v>
      </c>
      <c r="J47" s="33">
        <v>4333.5</v>
      </c>
      <c r="K47" s="33">
        <v>5063.5</v>
      </c>
      <c r="L47" s="33">
        <v>5221.3333333333339</v>
      </c>
      <c r="M47" s="33">
        <v>5365.3333333333339</v>
      </c>
      <c r="N47" s="33">
        <v>5480.9999999999991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6565.75</v>
      </c>
      <c r="D48" s="33">
        <v>6875.5</v>
      </c>
      <c r="E48" s="33">
        <v>6897</v>
      </c>
      <c r="F48" s="33">
        <v>7092</v>
      </c>
      <c r="G48" s="33">
        <v>6658</v>
      </c>
      <c r="H48" s="33">
        <v>6848</v>
      </c>
      <c r="I48" s="33">
        <v>6436</v>
      </c>
      <c r="J48" s="33">
        <v>6143.75</v>
      </c>
      <c r="K48" s="33">
        <v>7063</v>
      </c>
      <c r="L48" s="33">
        <v>7412.333333333333</v>
      </c>
      <c r="M48" s="33">
        <v>7607.6666666666661</v>
      </c>
      <c r="N48" s="33">
        <v>7737.0000000000009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3918.5</v>
      </c>
      <c r="D51" s="33">
        <v>4073.5</v>
      </c>
      <c r="E51" s="33">
        <v>4045.3333333333339</v>
      </c>
      <c r="F51" s="33">
        <v>4173</v>
      </c>
      <c r="G51" s="33">
        <v>4325</v>
      </c>
      <c r="H51" s="33">
        <v>4047</v>
      </c>
      <c r="I51" s="33">
        <v>4014.5</v>
      </c>
      <c r="J51" s="33">
        <v>3856</v>
      </c>
      <c r="K51" s="33">
        <v>4261.75</v>
      </c>
      <c r="L51" s="33">
        <v>4537.333333333333</v>
      </c>
      <c r="M51" s="33">
        <v>4530.3333333333339</v>
      </c>
      <c r="N51" s="33">
        <v>4620.666666666667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5488.75</v>
      </c>
      <c r="D52" s="33">
        <v>5555.5</v>
      </c>
      <c r="E52" s="33">
        <v>5710.3333333333339</v>
      </c>
      <c r="F52" s="33">
        <v>5909.5</v>
      </c>
      <c r="G52" s="33">
        <v>6125.6666666666661</v>
      </c>
      <c r="H52" s="33">
        <v>5800.5</v>
      </c>
      <c r="I52" s="33">
        <v>5792</v>
      </c>
      <c r="J52" s="33">
        <v>5458.75</v>
      </c>
      <c r="K52" s="33">
        <v>5988.5</v>
      </c>
      <c r="L52" s="33">
        <v>6291.333333333333</v>
      </c>
      <c r="M52" s="33">
        <v>6366.333333333333</v>
      </c>
      <c r="N52" s="33">
        <v>6366.666666666667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14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66</v>
      </c>
      <c r="G2" s="46"/>
      <c r="H2" s="46"/>
      <c r="I2" s="46"/>
      <c r="J2" s="46"/>
      <c r="P2" s="7"/>
    </row>
    <row r="3" spans="1:27" ht="12.75" x14ac:dyDescent="0.2">
      <c r="D3" s="47" t="s">
        <v>124</v>
      </c>
      <c r="E3" s="46"/>
      <c r="F3" s="46"/>
      <c r="G3" s="5"/>
      <c r="H3" s="48" t="s">
        <v>38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12"/>
      <c r="P5" s="13" t="s">
        <v>68</v>
      </c>
      <c r="Q5" s="13" t="s">
        <v>69</v>
      </c>
      <c r="R5" s="13" t="s">
        <v>70</v>
      </c>
      <c r="S5" s="13" t="s">
        <v>71</v>
      </c>
      <c r="T5" s="13" t="s">
        <v>72</v>
      </c>
      <c r="U5" s="13" t="s">
        <v>73</v>
      </c>
      <c r="V5" s="13" t="s">
        <v>74</v>
      </c>
      <c r="W5" s="12"/>
      <c r="X5" s="12"/>
      <c r="Y5" s="12"/>
      <c r="Z5" s="12"/>
      <c r="AA5" s="12"/>
    </row>
    <row r="6" spans="1:27" ht="9.4" customHeight="1" x14ac:dyDescent="0.15">
      <c r="C6" s="8"/>
      <c r="D6" s="8"/>
      <c r="E6" s="8"/>
      <c r="F6" s="8"/>
      <c r="G6" s="8"/>
      <c r="H6" s="8"/>
      <c r="O6" s="14" t="s">
        <v>75</v>
      </c>
      <c r="P6" s="15">
        <v>12724.305555555557</v>
      </c>
      <c r="Q6" s="15">
        <v>13055.861111111108</v>
      </c>
      <c r="R6" s="15">
        <v>13302.883333333331</v>
      </c>
      <c r="S6" s="15">
        <v>13333.926388888885</v>
      </c>
      <c r="T6" s="15">
        <v>13467.161111111112</v>
      </c>
      <c r="U6" s="15">
        <v>10806.770833333334</v>
      </c>
      <c r="V6" s="15">
        <v>8885.8263888888905</v>
      </c>
      <c r="W6" s="12"/>
      <c r="X6" s="12"/>
      <c r="Y6" s="12"/>
      <c r="Z6" s="12"/>
      <c r="AA6" s="12"/>
    </row>
    <row r="7" spans="1:27" ht="9.4" customHeight="1" x14ac:dyDescent="0.15"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O7" s="14" t="s">
        <v>76</v>
      </c>
      <c r="P7" s="15">
        <v>12532.041666666664</v>
      </c>
      <c r="Q7" s="15">
        <v>12694.187499999996</v>
      </c>
      <c r="R7" s="15">
        <v>12972.298611111111</v>
      </c>
      <c r="S7" s="15">
        <v>13007.372222222222</v>
      </c>
      <c r="T7" s="15">
        <v>13256.247222222224</v>
      </c>
      <c r="U7" s="15">
        <v>10626.388888888887</v>
      </c>
      <c r="V7" s="15">
        <v>8687.8611111111095</v>
      </c>
      <c r="W7" s="12"/>
      <c r="X7" s="12"/>
      <c r="Y7" s="12"/>
      <c r="Z7" s="12"/>
      <c r="AA7" s="12"/>
    </row>
    <row r="8" spans="1:27" ht="9.4" customHeight="1" x14ac:dyDescent="0.15">
      <c r="C8" s="17"/>
      <c r="O8" s="14" t="s">
        <v>77</v>
      </c>
      <c r="P8" s="15">
        <f>SUM(P6:P7)</f>
        <v>25256.347222222219</v>
      </c>
      <c r="Q8" s="15">
        <f t="shared" ref="Q8:V8" si="0">SUM(Q6:Q7)</f>
        <v>25750.048611111102</v>
      </c>
      <c r="R8" s="15">
        <f t="shared" si="0"/>
        <v>26275.181944444441</v>
      </c>
      <c r="S8" s="15">
        <f t="shared" si="0"/>
        <v>26341.298611111109</v>
      </c>
      <c r="T8" s="15">
        <f t="shared" si="0"/>
        <v>26723.408333333336</v>
      </c>
      <c r="U8" s="15">
        <f t="shared" si="0"/>
        <v>21433.159722222219</v>
      </c>
      <c r="V8" s="15">
        <f t="shared" si="0"/>
        <v>17573.6875</v>
      </c>
      <c r="W8" s="12"/>
      <c r="X8" s="12"/>
      <c r="Y8" s="12"/>
      <c r="Z8" s="12"/>
      <c r="AA8" s="12"/>
    </row>
    <row r="9" spans="1:27" ht="9.4" customHeight="1" x14ac:dyDescent="0.15">
      <c r="C9" s="17"/>
      <c r="O9" s="18"/>
      <c r="P9" s="13" t="s">
        <v>78</v>
      </c>
      <c r="Q9" s="13" t="s">
        <v>79</v>
      </c>
      <c r="R9" s="13" t="s">
        <v>80</v>
      </c>
      <c r="S9" s="13" t="s">
        <v>81</v>
      </c>
      <c r="T9" s="13" t="s">
        <v>82</v>
      </c>
      <c r="U9" s="13" t="s">
        <v>83</v>
      </c>
      <c r="V9" s="13" t="s">
        <v>84</v>
      </c>
      <c r="W9" s="13" t="s">
        <v>85</v>
      </c>
      <c r="X9" s="13" t="s">
        <v>86</v>
      </c>
      <c r="Y9" s="13" t="s">
        <v>87</v>
      </c>
      <c r="Z9" s="13" t="s">
        <v>88</v>
      </c>
      <c r="AA9" s="13" t="s">
        <v>89</v>
      </c>
    </row>
    <row r="10" spans="1:27" ht="9.4" customHeight="1" x14ac:dyDescent="0.15">
      <c r="C10" s="17"/>
      <c r="O10" s="14" t="s">
        <v>90</v>
      </c>
      <c r="P10" s="15">
        <v>12846.416666666666</v>
      </c>
      <c r="Q10" s="15">
        <v>13012.833333333334</v>
      </c>
      <c r="R10" s="15">
        <v>13422.583333333334</v>
      </c>
      <c r="S10" s="15">
        <v>13415.366666666667</v>
      </c>
      <c r="T10" s="15">
        <v>13512.499999999998</v>
      </c>
      <c r="U10" s="15">
        <v>13308.533333333333</v>
      </c>
      <c r="V10" s="15">
        <v>13288.599999999999</v>
      </c>
      <c r="W10" s="15">
        <v>12720.696666666667</v>
      </c>
      <c r="X10" s="15">
        <v>12942.066666666666</v>
      </c>
      <c r="Y10" s="15">
        <v>13062</v>
      </c>
      <c r="Z10" s="15">
        <v>13355.199999999999</v>
      </c>
      <c r="AA10" s="15">
        <v>13235.133333333335</v>
      </c>
    </row>
    <row r="11" spans="1:27" ht="9.4" customHeight="1" x14ac:dyDescent="0.15">
      <c r="C11" s="17"/>
      <c r="O11" s="14" t="s">
        <v>91</v>
      </c>
      <c r="P11" s="15">
        <v>12881.300000000001</v>
      </c>
      <c r="Q11" s="15">
        <v>12733.533333333333</v>
      </c>
      <c r="R11" s="15">
        <v>12643.58333333333</v>
      </c>
      <c r="S11" s="15">
        <v>12936.233333333332</v>
      </c>
      <c r="T11" s="15">
        <v>13229.4</v>
      </c>
      <c r="U11" s="15">
        <v>13024.533333333331</v>
      </c>
      <c r="V11" s="15">
        <v>12759.799999999997</v>
      </c>
      <c r="W11" s="15">
        <v>12959.886666666669</v>
      </c>
      <c r="X11" s="15">
        <v>13055.266666666665</v>
      </c>
      <c r="Y11" s="15">
        <v>12720.35</v>
      </c>
      <c r="Z11" s="15">
        <v>12791.933333333332</v>
      </c>
      <c r="AA11" s="15">
        <v>12973.333333333334</v>
      </c>
    </row>
    <row r="12" spans="1:27" ht="9.4" customHeight="1" x14ac:dyDescent="0.15">
      <c r="C12" s="17"/>
      <c r="O12" s="14" t="s">
        <v>92</v>
      </c>
      <c r="P12" s="15">
        <f>SUM(P10:P11)</f>
        <v>25727.716666666667</v>
      </c>
      <c r="Q12" s="15">
        <f t="shared" ref="Q12:AA12" si="1">SUM(Q10:Q11)</f>
        <v>25746.366666666669</v>
      </c>
      <c r="R12" s="15">
        <f t="shared" si="1"/>
        <v>26066.166666666664</v>
      </c>
      <c r="S12" s="15">
        <f t="shared" si="1"/>
        <v>26351.599999999999</v>
      </c>
      <c r="T12" s="15">
        <f t="shared" si="1"/>
        <v>26741.899999999998</v>
      </c>
      <c r="U12" s="15">
        <f t="shared" si="1"/>
        <v>26333.066666666666</v>
      </c>
      <c r="V12" s="15">
        <f t="shared" si="1"/>
        <v>26048.399999999994</v>
      </c>
      <c r="W12" s="15">
        <f t="shared" si="1"/>
        <v>25680.583333333336</v>
      </c>
      <c r="X12" s="15">
        <f t="shared" si="1"/>
        <v>25997.333333333328</v>
      </c>
      <c r="Y12" s="15">
        <f t="shared" si="1"/>
        <v>25782.35</v>
      </c>
      <c r="Z12" s="15">
        <f t="shared" si="1"/>
        <v>26147.133333333331</v>
      </c>
      <c r="AA12" s="15">
        <f t="shared" si="1"/>
        <v>26208.466666666667</v>
      </c>
    </row>
    <row r="13" spans="1:27" ht="9.4" customHeight="1" x14ac:dyDescent="0.15">
      <c r="C13" s="17"/>
      <c r="O13" s="18"/>
      <c r="P13" s="18">
        <f t="shared" ref="P13:W13" si="2">Q13-1</f>
        <v>2009</v>
      </c>
      <c r="Q13" s="18">
        <f t="shared" si="2"/>
        <v>2010</v>
      </c>
      <c r="R13" s="18">
        <f t="shared" si="2"/>
        <v>2011</v>
      </c>
      <c r="S13" s="18">
        <f t="shared" si="2"/>
        <v>2012</v>
      </c>
      <c r="T13" s="18">
        <f t="shared" si="2"/>
        <v>2013</v>
      </c>
      <c r="U13" s="18">
        <f t="shared" si="2"/>
        <v>2014</v>
      </c>
      <c r="V13" s="18">
        <f t="shared" si="2"/>
        <v>2015</v>
      </c>
      <c r="W13" s="18">
        <f t="shared" si="2"/>
        <v>2016</v>
      </c>
      <c r="X13" s="18">
        <f>Y13-1</f>
        <v>2017</v>
      </c>
      <c r="Y13" s="19">
        <v>2018</v>
      </c>
      <c r="Z13" s="18"/>
      <c r="AA13" s="12"/>
    </row>
    <row r="14" spans="1:27" ht="9.4" customHeight="1" x14ac:dyDescent="0.15">
      <c r="C14" s="17"/>
      <c r="O14" s="14" t="s">
        <v>93</v>
      </c>
      <c r="P14" s="20"/>
      <c r="Q14" s="20"/>
      <c r="R14" s="20"/>
      <c r="S14" s="20"/>
      <c r="T14" s="21">
        <v>12241.899986199998</v>
      </c>
      <c r="U14" s="21">
        <v>12418.288876799999</v>
      </c>
      <c r="V14" s="21">
        <v>12855.834556</v>
      </c>
      <c r="W14" s="21">
        <v>12913.5266534</v>
      </c>
      <c r="X14" s="21">
        <v>13099.379985600002</v>
      </c>
      <c r="Y14" s="15">
        <v>13176.827499999999</v>
      </c>
      <c r="Z14" s="12"/>
      <c r="AA14" s="12"/>
    </row>
    <row r="15" spans="1:27" ht="9.4" customHeight="1" x14ac:dyDescent="0.15">
      <c r="C15" s="17"/>
      <c r="O15" s="14" t="s">
        <v>94</v>
      </c>
      <c r="P15" s="22"/>
      <c r="Q15" s="20"/>
      <c r="R15" s="21"/>
      <c r="S15" s="21"/>
      <c r="T15" s="21">
        <v>12110.768504599999</v>
      </c>
      <c r="U15" s="21">
        <v>12267.918876</v>
      </c>
      <c r="V15" s="21">
        <v>12741.975944799999</v>
      </c>
      <c r="W15" s="23">
        <v>12834.455541200001</v>
      </c>
      <c r="X15" s="23">
        <v>12766.836652800001</v>
      </c>
      <c r="Y15" s="15">
        <v>12892.429444444444</v>
      </c>
      <c r="Z15" s="12"/>
      <c r="AA15" s="12"/>
    </row>
    <row r="16" spans="1:27" ht="9.4" customHeight="1" x14ac:dyDescent="0.15">
      <c r="C16" s="17"/>
      <c r="O16" s="14" t="s">
        <v>95</v>
      </c>
      <c r="P16" s="12"/>
      <c r="Q16" s="12"/>
      <c r="R16" s="15"/>
      <c r="S16" s="15"/>
      <c r="T16" s="15">
        <f t="shared" ref="T16:X16" si="3">SUM(T14:T15)</f>
        <v>24352.668490799995</v>
      </c>
      <c r="U16" s="15">
        <f t="shared" si="3"/>
        <v>24686.207752800001</v>
      </c>
      <c r="V16" s="15">
        <f t="shared" si="3"/>
        <v>25597.810500799998</v>
      </c>
      <c r="W16" s="15">
        <f t="shared" si="3"/>
        <v>25747.982194600001</v>
      </c>
      <c r="X16" s="15">
        <f t="shared" si="3"/>
        <v>25866.216638400001</v>
      </c>
      <c r="Y16" s="15">
        <f>SUM(Y14:Y15)</f>
        <v>26069.256944444445</v>
      </c>
      <c r="Z16" s="12"/>
      <c r="AA16" s="12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16"/>
    </row>
    <row r="34" spans="2:20" ht="9.4" customHeight="1" x14ac:dyDescent="0.15">
      <c r="C34" s="16"/>
    </row>
    <row r="35" spans="2:20" ht="9.4" customHeight="1" x14ac:dyDescent="0.15">
      <c r="C35" s="16"/>
    </row>
    <row r="36" spans="2:20" ht="9.4" customHeight="1" x14ac:dyDescent="0.15">
      <c r="C36" s="16"/>
      <c r="T36" s="9"/>
    </row>
    <row r="37" spans="2:20" ht="9.4" customHeight="1" x14ac:dyDescent="0.15">
      <c r="C37" s="16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16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1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16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16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16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3" t="s">
        <v>23</v>
      </c>
      <c r="I83" s="33" t="s">
        <v>24</v>
      </c>
      <c r="K83" s="32" t="s">
        <v>96</v>
      </c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335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124</v>
      </c>
      <c r="E3" s="46"/>
      <c r="F3" s="46"/>
      <c r="G3" s="5"/>
      <c r="H3" s="48" t="s">
        <v>38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23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93.652777777777771</v>
      </c>
      <c r="E8" s="36">
        <v>89.319444444444443</v>
      </c>
      <c r="F8" s="36">
        <v>100.67222222222222</v>
      </c>
      <c r="G8" s="36">
        <v>105.4777777777778</v>
      </c>
      <c r="H8" s="36">
        <v>116.76805555555556</v>
      </c>
      <c r="I8" s="36">
        <v>181.33333333333334</v>
      </c>
      <c r="J8" s="36">
        <v>205.76388888888889</v>
      </c>
      <c r="L8" s="36">
        <f>AVERAGE(D8:H8)</f>
        <v>101.17805555555557</v>
      </c>
      <c r="M8" s="36">
        <f>AVERAGE(D8:J8)</f>
        <v>127.56964285714287</v>
      </c>
      <c r="O8" s="27"/>
    </row>
    <row r="9" spans="1:15" ht="9.4" customHeight="1" x14ac:dyDescent="0.15">
      <c r="C9" s="17">
        <v>1</v>
      </c>
      <c r="D9" s="36">
        <v>48.541666666666664</v>
      </c>
      <c r="E9" s="36">
        <v>51.194444444444436</v>
      </c>
      <c r="F9" s="36">
        <v>54.247222222222227</v>
      </c>
      <c r="G9" s="36">
        <v>53.849999999999994</v>
      </c>
      <c r="H9" s="36">
        <v>62.913888888888891</v>
      </c>
      <c r="I9" s="36">
        <v>108.9375</v>
      </c>
      <c r="J9" s="36">
        <v>129.69444444444443</v>
      </c>
      <c r="L9" s="36">
        <f t="shared" ref="L9:L31" si="0">AVERAGE(D9:H9)</f>
        <v>54.149444444444441</v>
      </c>
      <c r="M9" s="36">
        <f t="shared" ref="M9:M31" si="1">AVERAGE(D9:J9)</f>
        <v>72.768452380952368</v>
      </c>
      <c r="O9" s="27"/>
    </row>
    <row r="10" spans="1:15" ht="9.4" customHeight="1" x14ac:dyDescent="0.15">
      <c r="C10" s="17">
        <v>2</v>
      </c>
      <c r="D10" s="36">
        <v>34.770833333333336</v>
      </c>
      <c r="E10" s="36">
        <v>40.666666666666664</v>
      </c>
      <c r="F10" s="36">
        <v>46.618055555555564</v>
      </c>
      <c r="G10" s="36">
        <v>44.829166666666659</v>
      </c>
      <c r="H10" s="36">
        <v>49.733333333333341</v>
      </c>
      <c r="I10" s="36">
        <v>77.048611111111114</v>
      </c>
      <c r="J10" s="36">
        <v>86.923611111111128</v>
      </c>
      <c r="L10" s="36">
        <f t="shared" si="0"/>
        <v>43.323611111111113</v>
      </c>
      <c r="M10" s="36">
        <f t="shared" si="1"/>
        <v>54.370039682539691</v>
      </c>
      <c r="O10" s="27"/>
    </row>
    <row r="11" spans="1:15" ht="9.4" customHeight="1" x14ac:dyDescent="0.15">
      <c r="C11" s="17">
        <v>3</v>
      </c>
      <c r="D11" s="36">
        <v>34.659722222222221</v>
      </c>
      <c r="E11" s="36">
        <v>36.999999999999993</v>
      </c>
      <c r="F11" s="36">
        <v>40.923611111111107</v>
      </c>
      <c r="G11" s="36">
        <v>39.341666666666661</v>
      </c>
      <c r="H11" s="36">
        <v>43.361111111111107</v>
      </c>
      <c r="I11" s="36">
        <v>58.736111111111107</v>
      </c>
      <c r="J11" s="36">
        <v>67.250000000000014</v>
      </c>
      <c r="L11" s="36">
        <f t="shared" si="0"/>
        <v>39.057222222222222</v>
      </c>
      <c r="M11" s="36">
        <f t="shared" si="1"/>
        <v>45.896031746031746</v>
      </c>
      <c r="O11" s="27"/>
    </row>
    <row r="12" spans="1:15" ht="9.4" customHeight="1" x14ac:dyDescent="0.15">
      <c r="C12" s="17">
        <v>4</v>
      </c>
      <c r="D12" s="36">
        <v>54.201388888888893</v>
      </c>
      <c r="E12" s="36">
        <v>56.5625</v>
      </c>
      <c r="F12" s="36">
        <v>58.755555555555553</v>
      </c>
      <c r="G12" s="36">
        <v>57.501388888888897</v>
      </c>
      <c r="H12" s="36">
        <v>57.988888888888887</v>
      </c>
      <c r="I12" s="36">
        <v>54.611111111111114</v>
      </c>
      <c r="J12" s="36">
        <v>53.388888888888886</v>
      </c>
      <c r="L12" s="36">
        <f t="shared" si="0"/>
        <v>57.001944444444447</v>
      </c>
      <c r="M12" s="36">
        <f t="shared" si="1"/>
        <v>56.144246031746043</v>
      </c>
    </row>
    <row r="13" spans="1:15" ht="9.4" customHeight="1" x14ac:dyDescent="0.15">
      <c r="C13" s="17">
        <v>5</v>
      </c>
      <c r="D13" s="36">
        <v>132.11111111111111</v>
      </c>
      <c r="E13" s="36">
        <v>127.81944444444444</v>
      </c>
      <c r="F13" s="36">
        <v>133.42083333333332</v>
      </c>
      <c r="G13" s="36">
        <v>125.89305555555556</v>
      </c>
      <c r="H13" s="36">
        <v>127.07499999999999</v>
      </c>
      <c r="I13" s="36">
        <v>78.069444444444443</v>
      </c>
      <c r="J13" s="36">
        <v>61.673611111111121</v>
      </c>
      <c r="L13" s="36">
        <f t="shared" si="0"/>
        <v>129.26388888888886</v>
      </c>
      <c r="M13" s="36">
        <f t="shared" si="1"/>
        <v>112.29464285714285</v>
      </c>
    </row>
    <row r="14" spans="1:15" ht="9.4" customHeight="1" x14ac:dyDescent="0.15">
      <c r="C14" s="17">
        <v>6</v>
      </c>
      <c r="D14" s="36">
        <v>383.47916666666669</v>
      </c>
      <c r="E14" s="36">
        <v>395.81249999999994</v>
      </c>
      <c r="F14" s="36">
        <v>391.43055555555549</v>
      </c>
      <c r="G14" s="36">
        <v>386.14305555555558</v>
      </c>
      <c r="H14" s="36">
        <v>372.78055555555557</v>
      </c>
      <c r="I14" s="36">
        <v>138.07638888888889</v>
      </c>
      <c r="J14" s="36">
        <v>97.923611111111128</v>
      </c>
      <c r="L14" s="36">
        <f t="shared" si="0"/>
        <v>385.92916666666667</v>
      </c>
      <c r="M14" s="36">
        <f t="shared" si="1"/>
        <v>309.3779761904762</v>
      </c>
    </row>
    <row r="15" spans="1:15" ht="9.4" customHeight="1" x14ac:dyDescent="0.15">
      <c r="C15" s="17">
        <v>7</v>
      </c>
      <c r="D15" s="36">
        <v>643.35416666666674</v>
      </c>
      <c r="E15" s="36">
        <v>670.02777777777771</v>
      </c>
      <c r="F15" s="36">
        <v>668.5291666666667</v>
      </c>
      <c r="G15" s="36">
        <v>673.12499999999989</v>
      </c>
      <c r="H15" s="36">
        <v>644.00555555555547</v>
      </c>
      <c r="I15" s="36">
        <v>228.45833333333337</v>
      </c>
      <c r="J15" s="36">
        <v>127.2013888888889</v>
      </c>
      <c r="L15" s="36">
        <f t="shared" si="0"/>
        <v>659.80833333333328</v>
      </c>
      <c r="M15" s="36">
        <f t="shared" si="1"/>
        <v>522.10019841269843</v>
      </c>
    </row>
    <row r="16" spans="1:15" ht="9.4" customHeight="1" x14ac:dyDescent="0.15">
      <c r="C16" s="17">
        <v>8</v>
      </c>
      <c r="D16" s="36">
        <v>692.90277777777783</v>
      </c>
      <c r="E16" s="36">
        <v>692.13194444444434</v>
      </c>
      <c r="F16" s="36">
        <v>692.7833333333333</v>
      </c>
      <c r="G16" s="36">
        <v>696.08333333333337</v>
      </c>
      <c r="H16" s="36">
        <v>697.60694444444437</v>
      </c>
      <c r="I16" s="36">
        <v>391.5555555555556</v>
      </c>
      <c r="J16" s="36">
        <v>189.77083333333334</v>
      </c>
      <c r="L16" s="36">
        <f t="shared" si="0"/>
        <v>694.30166666666662</v>
      </c>
      <c r="M16" s="36">
        <f t="shared" si="1"/>
        <v>578.97638888888889</v>
      </c>
    </row>
    <row r="17" spans="3:13" ht="9.4" customHeight="1" x14ac:dyDescent="0.15">
      <c r="C17" s="17">
        <v>9</v>
      </c>
      <c r="D17" s="36">
        <v>616.65972222222217</v>
      </c>
      <c r="E17" s="36">
        <v>638.23611111111109</v>
      </c>
      <c r="F17" s="36">
        <v>654.21388888888885</v>
      </c>
      <c r="G17" s="36">
        <v>634.60555555555561</v>
      </c>
      <c r="H17" s="36">
        <v>640.98333333333323</v>
      </c>
      <c r="I17" s="36">
        <v>572.97916666666674</v>
      </c>
      <c r="J17" s="36">
        <v>342.3125</v>
      </c>
      <c r="L17" s="36">
        <f t="shared" si="0"/>
        <v>636.93972222222214</v>
      </c>
      <c r="M17" s="36">
        <f t="shared" si="1"/>
        <v>585.71289682539668</v>
      </c>
    </row>
    <row r="18" spans="3:13" ht="9.4" customHeight="1" x14ac:dyDescent="0.15">
      <c r="C18" s="17">
        <v>10</v>
      </c>
      <c r="D18" s="36">
        <v>629.70138888888891</v>
      </c>
      <c r="E18" s="36">
        <v>650.40972222222229</v>
      </c>
      <c r="F18" s="36">
        <v>648.0291666666667</v>
      </c>
      <c r="G18" s="36">
        <v>649.4527777777779</v>
      </c>
      <c r="H18" s="36">
        <v>686.97222222222229</v>
      </c>
      <c r="I18" s="36">
        <v>749.13194444444434</v>
      </c>
      <c r="J18" s="36">
        <v>546.95138888888891</v>
      </c>
      <c r="L18" s="36">
        <f t="shared" si="0"/>
        <v>652.91305555555562</v>
      </c>
      <c r="M18" s="36">
        <f t="shared" si="1"/>
        <v>651.52123015873019</v>
      </c>
    </row>
    <row r="19" spans="3:13" ht="9.4" customHeight="1" x14ac:dyDescent="0.15">
      <c r="C19" s="17">
        <v>11</v>
      </c>
      <c r="D19" s="36">
        <v>689.15277777777771</v>
      </c>
      <c r="E19" s="36">
        <v>692.35416666666663</v>
      </c>
      <c r="F19" s="36">
        <v>700.45972222222224</v>
      </c>
      <c r="G19" s="36">
        <v>700.61388888888894</v>
      </c>
      <c r="H19" s="36">
        <v>766.46527777777771</v>
      </c>
      <c r="I19" s="36">
        <v>837.82638888888903</v>
      </c>
      <c r="J19" s="36">
        <v>694.92361111111097</v>
      </c>
      <c r="L19" s="36">
        <f t="shared" si="0"/>
        <v>709.80916666666667</v>
      </c>
      <c r="M19" s="36">
        <f t="shared" si="1"/>
        <v>725.97083333333342</v>
      </c>
    </row>
    <row r="20" spans="3:13" ht="9.4" customHeight="1" x14ac:dyDescent="0.15">
      <c r="C20" s="17">
        <v>12</v>
      </c>
      <c r="D20" s="36">
        <v>763.60416666666663</v>
      </c>
      <c r="E20" s="36">
        <v>760.45833333333337</v>
      </c>
      <c r="F20" s="36">
        <v>762.74166666666667</v>
      </c>
      <c r="G20" s="36">
        <v>765.94722222222219</v>
      </c>
      <c r="H20" s="36">
        <v>868.13194444444434</v>
      </c>
      <c r="I20" s="36">
        <v>919.97916666666663</v>
      </c>
      <c r="J20" s="36">
        <v>812.6111111111112</v>
      </c>
      <c r="L20" s="36">
        <f t="shared" si="0"/>
        <v>784.17666666666662</v>
      </c>
      <c r="M20" s="36">
        <f t="shared" si="1"/>
        <v>807.63908730158732</v>
      </c>
    </row>
    <row r="21" spans="3:13" ht="9.4" customHeight="1" x14ac:dyDescent="0.15">
      <c r="C21" s="17">
        <v>13</v>
      </c>
      <c r="D21" s="36">
        <v>774.52777777777771</v>
      </c>
      <c r="E21" s="36">
        <v>749.2638888888888</v>
      </c>
      <c r="F21" s="36">
        <v>795.70416666666677</v>
      </c>
      <c r="G21" s="36">
        <v>787.5333333333333</v>
      </c>
      <c r="H21" s="36">
        <v>906.65000000000009</v>
      </c>
      <c r="I21" s="36">
        <v>884.0138888888888</v>
      </c>
      <c r="J21" s="36">
        <v>804.81944444444446</v>
      </c>
      <c r="L21" s="36">
        <f t="shared" si="0"/>
        <v>802.7358333333334</v>
      </c>
      <c r="M21" s="36">
        <f t="shared" si="1"/>
        <v>814.6446428571428</v>
      </c>
    </row>
    <row r="22" spans="3:13" ht="9.4" customHeight="1" x14ac:dyDescent="0.15">
      <c r="C22" s="17">
        <v>14</v>
      </c>
      <c r="D22" s="36">
        <v>861.11111111111097</v>
      </c>
      <c r="E22" s="36">
        <v>861.02777777777783</v>
      </c>
      <c r="F22" s="36">
        <v>875.9</v>
      </c>
      <c r="G22" s="36">
        <v>888.11805555555566</v>
      </c>
      <c r="H22" s="36">
        <v>965.41944444444425</v>
      </c>
      <c r="I22" s="36">
        <v>839.20833333333348</v>
      </c>
      <c r="J22" s="36">
        <v>775.56249999999989</v>
      </c>
      <c r="L22" s="36">
        <f t="shared" si="0"/>
        <v>890.31527777777774</v>
      </c>
      <c r="M22" s="36">
        <f t="shared" si="1"/>
        <v>866.6210317460318</v>
      </c>
    </row>
    <row r="23" spans="3:13" ht="9.4" customHeight="1" x14ac:dyDescent="0.15">
      <c r="C23" s="17">
        <v>15</v>
      </c>
      <c r="D23" s="36">
        <v>1001.6805555555555</v>
      </c>
      <c r="E23" s="36">
        <v>1008.8958333333335</v>
      </c>
      <c r="F23" s="36">
        <v>1009.8097222222223</v>
      </c>
      <c r="G23" s="36">
        <v>1022.0708333333333</v>
      </c>
      <c r="H23" s="36">
        <v>1031.3375000000001</v>
      </c>
      <c r="I23" s="36">
        <v>784.81944444444434</v>
      </c>
      <c r="J23" s="36">
        <v>729.94444444444446</v>
      </c>
      <c r="L23" s="36">
        <f t="shared" si="0"/>
        <v>1014.7588888888889</v>
      </c>
      <c r="M23" s="36">
        <f t="shared" si="1"/>
        <v>941.22261904761911</v>
      </c>
    </row>
    <row r="24" spans="3:13" ht="9.4" customHeight="1" x14ac:dyDescent="0.15">
      <c r="C24" s="17">
        <v>16</v>
      </c>
      <c r="D24" s="36">
        <v>1219.7152777777778</v>
      </c>
      <c r="E24" s="36">
        <v>1221.5416666666665</v>
      </c>
      <c r="F24" s="36">
        <v>1248.5472222222222</v>
      </c>
      <c r="G24" s="36">
        <v>1248.3930555555555</v>
      </c>
      <c r="H24" s="36">
        <v>1206.5152777777778</v>
      </c>
      <c r="I24" s="36">
        <v>741.1111111111112</v>
      </c>
      <c r="J24" s="36">
        <v>650.68750000000011</v>
      </c>
      <c r="L24" s="36">
        <f t="shared" si="0"/>
        <v>1228.9424999999999</v>
      </c>
      <c r="M24" s="36">
        <f t="shared" si="1"/>
        <v>1076.6444444444444</v>
      </c>
    </row>
    <row r="25" spans="3:13" ht="9.4" customHeight="1" x14ac:dyDescent="0.15">
      <c r="C25" s="17">
        <v>17</v>
      </c>
      <c r="D25" s="36">
        <v>1247.6180555555557</v>
      </c>
      <c r="E25" s="36">
        <v>1263.7013888888889</v>
      </c>
      <c r="F25" s="36">
        <v>1264.6666666666667</v>
      </c>
      <c r="G25" s="36">
        <v>1252.5472222222222</v>
      </c>
      <c r="H25" s="36">
        <v>1189.2402777777779</v>
      </c>
      <c r="I25" s="36">
        <v>731.9375</v>
      </c>
      <c r="J25" s="36">
        <v>563.65277777777771</v>
      </c>
      <c r="L25" s="36">
        <f t="shared" si="0"/>
        <v>1243.5547222222224</v>
      </c>
      <c r="M25" s="36">
        <f t="shared" si="1"/>
        <v>1073.3376984126985</v>
      </c>
    </row>
    <row r="26" spans="3:13" ht="9.4" customHeight="1" x14ac:dyDescent="0.15">
      <c r="C26" s="17">
        <v>18</v>
      </c>
      <c r="D26" s="36">
        <v>1023.9791666666666</v>
      </c>
      <c r="E26" s="36">
        <v>1083.2986111111111</v>
      </c>
      <c r="F26" s="36">
        <v>1083.6361111111112</v>
      </c>
      <c r="G26" s="36">
        <v>1097.3263888888889</v>
      </c>
      <c r="H26" s="36">
        <v>960.06944444444446</v>
      </c>
      <c r="I26" s="36">
        <v>642.44444444444446</v>
      </c>
      <c r="J26" s="36">
        <v>523.5486111111112</v>
      </c>
      <c r="L26" s="36">
        <f t="shared" si="0"/>
        <v>1049.6619444444445</v>
      </c>
      <c r="M26" s="36">
        <f t="shared" si="1"/>
        <v>916.32896825396824</v>
      </c>
    </row>
    <row r="27" spans="3:13" ht="9.4" customHeight="1" x14ac:dyDescent="0.15">
      <c r="C27" s="17">
        <v>19</v>
      </c>
      <c r="D27" s="36">
        <v>638.90972222222229</v>
      </c>
      <c r="E27" s="36">
        <v>720</v>
      </c>
      <c r="F27" s="36">
        <v>753.81388888888887</v>
      </c>
      <c r="G27" s="36">
        <v>748.87083333333339</v>
      </c>
      <c r="H27" s="36">
        <v>693.19999999999993</v>
      </c>
      <c r="I27" s="36">
        <v>532.56944444444446</v>
      </c>
      <c r="J27" s="36">
        <v>458.38194444444451</v>
      </c>
      <c r="L27" s="36">
        <f t="shared" si="0"/>
        <v>710.95888888888885</v>
      </c>
      <c r="M27" s="36">
        <f t="shared" si="1"/>
        <v>649.39226190476188</v>
      </c>
    </row>
    <row r="28" spans="3:13" ht="9.4" customHeight="1" x14ac:dyDescent="0.15">
      <c r="C28" s="17">
        <v>20</v>
      </c>
      <c r="D28" s="36">
        <v>446.5069444444444</v>
      </c>
      <c r="E28" s="36">
        <v>460.68750000000006</v>
      </c>
      <c r="F28" s="36">
        <v>480.67500000000001</v>
      </c>
      <c r="G28" s="36">
        <v>517.69861111111106</v>
      </c>
      <c r="H28" s="36">
        <v>478.23055555555555</v>
      </c>
      <c r="I28" s="36">
        <v>397.54861111111114</v>
      </c>
      <c r="J28" s="36">
        <v>339.13194444444451</v>
      </c>
      <c r="L28" s="36">
        <f t="shared" si="0"/>
        <v>476.75972222222219</v>
      </c>
      <c r="M28" s="36">
        <f t="shared" si="1"/>
        <v>445.78273809523807</v>
      </c>
    </row>
    <row r="29" spans="3:13" ht="9.4" customHeight="1" x14ac:dyDescent="0.15">
      <c r="C29" s="17">
        <v>21</v>
      </c>
      <c r="D29" s="36">
        <v>305.60416666666669</v>
      </c>
      <c r="E29" s="36">
        <v>321.29166666666669</v>
      </c>
      <c r="F29" s="36">
        <v>350.30972222222226</v>
      </c>
      <c r="G29" s="36">
        <v>363.57500000000005</v>
      </c>
      <c r="H29" s="36">
        <v>357.09722222222223</v>
      </c>
      <c r="I29" s="36">
        <v>296.41666666666663</v>
      </c>
      <c r="J29" s="36">
        <v>247.03472222222226</v>
      </c>
      <c r="L29" s="36">
        <f t="shared" si="0"/>
        <v>339.57555555555552</v>
      </c>
      <c r="M29" s="36">
        <f t="shared" si="1"/>
        <v>320.18988095238092</v>
      </c>
    </row>
    <row r="30" spans="3:13" ht="9.4" customHeight="1" x14ac:dyDescent="0.15">
      <c r="C30" s="17">
        <v>22</v>
      </c>
      <c r="D30" s="36">
        <v>235.89583333333334</v>
      </c>
      <c r="E30" s="36">
        <v>279.36805555555554</v>
      </c>
      <c r="F30" s="36">
        <v>290.5</v>
      </c>
      <c r="G30" s="36">
        <v>277.8055555555556</v>
      </c>
      <c r="H30" s="36">
        <v>308.80694444444447</v>
      </c>
      <c r="I30" s="36">
        <v>288.6875</v>
      </c>
      <c r="J30" s="36">
        <v>214.08333333333334</v>
      </c>
      <c r="L30" s="36">
        <f t="shared" si="0"/>
        <v>278.47527777777782</v>
      </c>
      <c r="M30" s="36">
        <f t="shared" si="1"/>
        <v>270.7353174603175</v>
      </c>
    </row>
    <row r="31" spans="3:13" ht="9.4" customHeight="1" x14ac:dyDescent="0.15">
      <c r="C31" s="17">
        <v>23</v>
      </c>
      <c r="D31" s="36">
        <v>151.96527777777777</v>
      </c>
      <c r="E31" s="36">
        <v>184.79166666666666</v>
      </c>
      <c r="F31" s="36">
        <v>196.49583333333331</v>
      </c>
      <c r="G31" s="36">
        <v>197.12361111111113</v>
      </c>
      <c r="H31" s="36">
        <v>235.80833333333331</v>
      </c>
      <c r="I31" s="36">
        <v>271.27083333333331</v>
      </c>
      <c r="J31" s="36">
        <v>162.5902777777778</v>
      </c>
      <c r="L31" s="36">
        <f t="shared" si="0"/>
        <v>193.23694444444442</v>
      </c>
      <c r="M31" s="36">
        <f t="shared" si="1"/>
        <v>200.00654761904761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10164.006944444443</v>
      </c>
      <c r="E33" s="36">
        <f t="shared" ref="E33:J33" si="2">SUM(E15:E26)</f>
        <v>10291.347222222223</v>
      </c>
      <c r="F33" s="36">
        <f t="shared" si="2"/>
        <v>10405.020833333332</v>
      </c>
      <c r="G33" s="36">
        <f t="shared" si="2"/>
        <v>10415.816666666666</v>
      </c>
      <c r="H33" s="36">
        <f t="shared" si="2"/>
        <v>10563.397222222222</v>
      </c>
      <c r="I33" s="36">
        <f t="shared" si="2"/>
        <v>8323.4652777777774</v>
      </c>
      <c r="J33" s="36">
        <f t="shared" si="2"/>
        <v>6761.9861111111104</v>
      </c>
      <c r="L33" s="36">
        <f>SUM(L15:L26)</f>
        <v>10367.917777777777</v>
      </c>
      <c r="M33" s="36">
        <f>SUM(M15:M26)</f>
        <v>9560.720039682541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1952.9166666666667</v>
      </c>
      <c r="E34" s="36">
        <f t="shared" ref="E34:J34" si="3">SUM(E15:E17)</f>
        <v>2000.3958333333333</v>
      </c>
      <c r="F34" s="36">
        <f t="shared" si="3"/>
        <v>2015.526388888889</v>
      </c>
      <c r="G34" s="36">
        <f t="shared" si="3"/>
        <v>2003.8138888888889</v>
      </c>
      <c r="H34" s="36">
        <f t="shared" si="3"/>
        <v>1982.5958333333328</v>
      </c>
      <c r="I34" s="36">
        <f t="shared" si="3"/>
        <v>1192.9930555555557</v>
      </c>
      <c r="J34" s="36">
        <f t="shared" si="3"/>
        <v>659.28472222222217</v>
      </c>
      <c r="L34" s="36">
        <f>SUM(L15:L17)</f>
        <v>1991.049722222222</v>
      </c>
      <c r="M34" s="36">
        <f>SUM(M15:M17)</f>
        <v>1686.789484126984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4719.7777777777774</v>
      </c>
      <c r="E35" s="36">
        <f t="shared" ref="E35:J35" si="4">SUM(E18:E23)</f>
        <v>4722.4097222222226</v>
      </c>
      <c r="F35" s="36">
        <f t="shared" si="4"/>
        <v>4792.6444444444451</v>
      </c>
      <c r="G35" s="36">
        <f t="shared" si="4"/>
        <v>4813.7361111111113</v>
      </c>
      <c r="H35" s="36">
        <f t="shared" si="4"/>
        <v>5224.9763888888883</v>
      </c>
      <c r="I35" s="36">
        <f t="shared" si="4"/>
        <v>5014.979166666667</v>
      </c>
      <c r="J35" s="36">
        <f t="shared" si="4"/>
        <v>4364.8125</v>
      </c>
      <c r="L35" s="36">
        <f>SUM(L18:L23)</f>
        <v>4854.7088888888884</v>
      </c>
      <c r="M35" s="36">
        <f>SUM(M18:M23)</f>
        <v>4807.6194444444445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3491.3125</v>
      </c>
      <c r="E36" s="36">
        <f t="shared" ref="E36:J36" si="5">SUM(E24:E26)</f>
        <v>3568.541666666667</v>
      </c>
      <c r="F36" s="36">
        <f t="shared" si="5"/>
        <v>3596.8500000000004</v>
      </c>
      <c r="G36" s="36">
        <f t="shared" si="5"/>
        <v>3598.2666666666664</v>
      </c>
      <c r="H36" s="36">
        <f t="shared" si="5"/>
        <v>3355.8249999999998</v>
      </c>
      <c r="I36" s="36">
        <f t="shared" si="5"/>
        <v>2115.4930555555557</v>
      </c>
      <c r="J36" s="36">
        <f t="shared" si="5"/>
        <v>1737.8888888888891</v>
      </c>
      <c r="L36" s="36">
        <f>SUM(L24:L26)</f>
        <v>3522.1591666666668</v>
      </c>
      <c r="M36" s="36">
        <f>SUM(M24:M26)</f>
        <v>3066.3111111111111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12724.305555555557</v>
      </c>
      <c r="E37" s="36">
        <f t="shared" ref="E37:J37" si="6">SUM(E8:E31)</f>
        <v>13055.861111111108</v>
      </c>
      <c r="F37" s="36">
        <f t="shared" si="6"/>
        <v>13302.883333333331</v>
      </c>
      <c r="G37" s="36">
        <f t="shared" si="6"/>
        <v>13333.926388888885</v>
      </c>
      <c r="H37" s="36">
        <f t="shared" si="6"/>
        <v>13467.161111111112</v>
      </c>
      <c r="I37" s="36">
        <f t="shared" si="6"/>
        <v>10806.770833333334</v>
      </c>
      <c r="J37" s="36">
        <f t="shared" si="6"/>
        <v>8885.8263888888905</v>
      </c>
      <c r="L37" s="36">
        <f>SUM(L8:L31)</f>
        <v>13176.827499999999</v>
      </c>
      <c r="M37" s="36">
        <f>SUM(M8:M31)</f>
        <v>12225.24781746032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10267.433333333334</v>
      </c>
      <c r="D43" s="33">
        <v>10283.300000000001</v>
      </c>
      <c r="E43" s="33">
        <v>10499.866666666667</v>
      </c>
      <c r="F43" s="33">
        <v>10565.4</v>
      </c>
      <c r="G43" s="33">
        <v>10633.3</v>
      </c>
      <c r="H43" s="33">
        <v>10398.299999999999</v>
      </c>
      <c r="I43" s="33">
        <v>10283.6</v>
      </c>
      <c r="J43" s="33">
        <v>9909.98</v>
      </c>
      <c r="K43" s="33">
        <v>10299.066666666666</v>
      </c>
      <c r="L43" s="33">
        <v>10336.9</v>
      </c>
      <c r="M43" s="33">
        <v>10507.533333333333</v>
      </c>
      <c r="N43" s="33">
        <v>10430.333333333334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12846.416666666666</v>
      </c>
      <c r="D44" s="33">
        <v>13012.833333333334</v>
      </c>
      <c r="E44" s="33">
        <v>13422.583333333334</v>
      </c>
      <c r="F44" s="33">
        <v>13415.366666666667</v>
      </c>
      <c r="G44" s="33">
        <v>13512.499999999998</v>
      </c>
      <c r="H44" s="33">
        <v>13308.533333333333</v>
      </c>
      <c r="I44" s="33">
        <v>13288.599999999999</v>
      </c>
      <c r="J44" s="33">
        <v>12720.696666666667</v>
      </c>
      <c r="K44" s="33">
        <v>12942.066666666666</v>
      </c>
      <c r="L44" s="33">
        <v>13062</v>
      </c>
      <c r="M44" s="33">
        <v>13355.199999999999</v>
      </c>
      <c r="N44" s="33">
        <v>13235.133333333335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7947.25</v>
      </c>
      <c r="D47" s="33">
        <v>8524.5</v>
      </c>
      <c r="E47" s="33">
        <v>8196</v>
      </c>
      <c r="F47" s="33">
        <v>8711.5</v>
      </c>
      <c r="G47" s="33">
        <v>8454.3333333333339</v>
      </c>
      <c r="H47" s="33">
        <v>8490.5</v>
      </c>
      <c r="I47" s="33">
        <v>8044</v>
      </c>
      <c r="J47" s="33">
        <v>7878.5</v>
      </c>
      <c r="K47" s="33">
        <v>8427</v>
      </c>
      <c r="L47" s="33">
        <v>8293.3333333333339</v>
      </c>
      <c r="M47" s="33">
        <v>8474</v>
      </c>
      <c r="N47" s="33">
        <v>8440.6666666666679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10187.5</v>
      </c>
      <c r="D48" s="33">
        <v>10906.5</v>
      </c>
      <c r="E48" s="33">
        <v>10676.75</v>
      </c>
      <c r="F48" s="33">
        <v>11190.5</v>
      </c>
      <c r="G48" s="33">
        <v>10978.333333333332</v>
      </c>
      <c r="H48" s="33">
        <v>11450.5</v>
      </c>
      <c r="I48" s="33">
        <v>10524</v>
      </c>
      <c r="J48" s="33">
        <v>10203.5</v>
      </c>
      <c r="K48" s="33">
        <v>10876.999999999996</v>
      </c>
      <c r="L48" s="33">
        <v>10821</v>
      </c>
      <c r="M48" s="33">
        <v>10831</v>
      </c>
      <c r="N48" s="33">
        <v>11034.666666666666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6326.5</v>
      </c>
      <c r="D51" s="33">
        <v>7072.5</v>
      </c>
      <c r="E51" s="33">
        <v>6621.666666666667</v>
      </c>
      <c r="F51" s="33">
        <v>6978.5</v>
      </c>
      <c r="G51" s="33">
        <v>7220.3333333333321</v>
      </c>
      <c r="H51" s="33">
        <v>6816.5</v>
      </c>
      <c r="I51" s="33">
        <v>6517</v>
      </c>
      <c r="J51" s="33">
        <v>6286.5</v>
      </c>
      <c r="K51" s="33">
        <v>6832</v>
      </c>
      <c r="L51" s="33">
        <v>6821.666666666667</v>
      </c>
      <c r="M51" s="33">
        <v>6678</v>
      </c>
      <c r="N51" s="33">
        <v>6972.666666666667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8265.5</v>
      </c>
      <c r="D52" s="33">
        <v>9092</v>
      </c>
      <c r="E52" s="33">
        <v>8513.3333333333339</v>
      </c>
      <c r="F52" s="33">
        <v>9222</v>
      </c>
      <c r="G52" s="33">
        <v>9599.3333333333321</v>
      </c>
      <c r="H52" s="33">
        <v>9370</v>
      </c>
      <c r="I52" s="33">
        <v>8701</v>
      </c>
      <c r="J52" s="33">
        <v>8293.75</v>
      </c>
      <c r="K52" s="33">
        <v>8889.6666666666679</v>
      </c>
      <c r="L52" s="33">
        <v>8800.3333333333321</v>
      </c>
      <c r="M52" s="33">
        <v>8814</v>
      </c>
      <c r="N52" s="33">
        <v>9069.0000000000018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35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124</v>
      </c>
      <c r="E3" s="46"/>
      <c r="F3" s="46"/>
      <c r="G3" s="5"/>
      <c r="H3" s="48" t="s">
        <v>38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24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68.131944444444443</v>
      </c>
      <c r="E8" s="36">
        <v>61.277777777777779</v>
      </c>
      <c r="F8" s="36">
        <v>71.120833333333337</v>
      </c>
      <c r="G8" s="36">
        <v>69.484722222222231</v>
      </c>
      <c r="H8" s="36">
        <v>74.777777777777786</v>
      </c>
      <c r="I8" s="36">
        <v>133.11111111111111</v>
      </c>
      <c r="J8" s="36">
        <v>151.35416666666669</v>
      </c>
      <c r="L8" s="36">
        <f>AVERAGE(D8:H8)</f>
        <v>68.958611111111111</v>
      </c>
      <c r="M8" s="36">
        <f>AVERAGE(D8:J8)</f>
        <v>89.89404761904764</v>
      </c>
      <c r="O8" s="27"/>
    </row>
    <row r="9" spans="1:15" ht="9.4" customHeight="1" x14ac:dyDescent="0.15">
      <c r="C9" s="17">
        <v>1</v>
      </c>
      <c r="D9" s="36">
        <v>34.986111111111107</v>
      </c>
      <c r="E9" s="36">
        <v>35.173611111111114</v>
      </c>
      <c r="F9" s="36">
        <v>43.922222222222217</v>
      </c>
      <c r="G9" s="36">
        <v>41.44305555555556</v>
      </c>
      <c r="H9" s="36">
        <v>43.961111111111109</v>
      </c>
      <c r="I9" s="36">
        <v>84.590277777777786</v>
      </c>
      <c r="J9" s="36">
        <v>99.9861111111111</v>
      </c>
      <c r="L9" s="36">
        <f t="shared" ref="L9:L31" si="0">AVERAGE(D9:H9)</f>
        <v>39.897222222222226</v>
      </c>
      <c r="M9" s="36">
        <f t="shared" ref="M9:M31" si="1">AVERAGE(D9:J9)</f>
        <v>54.866071428571431</v>
      </c>
      <c r="O9" s="27"/>
    </row>
    <row r="10" spans="1:15" ht="9.4" customHeight="1" x14ac:dyDescent="0.15">
      <c r="C10" s="17">
        <v>2</v>
      </c>
      <c r="D10" s="36">
        <v>30.118055555555557</v>
      </c>
      <c r="E10" s="36">
        <v>36.86805555555555</v>
      </c>
      <c r="F10" s="36">
        <v>38.918055555555554</v>
      </c>
      <c r="G10" s="36">
        <v>40.211111111111101</v>
      </c>
      <c r="H10" s="36">
        <v>40.005555555555553</v>
      </c>
      <c r="I10" s="36">
        <v>60.486111111111107</v>
      </c>
      <c r="J10" s="36">
        <v>61.00694444444445</v>
      </c>
      <c r="L10" s="36">
        <f t="shared" si="0"/>
        <v>37.224166666666669</v>
      </c>
      <c r="M10" s="36">
        <f t="shared" si="1"/>
        <v>43.94484126984127</v>
      </c>
      <c r="O10" s="27"/>
    </row>
    <row r="11" spans="1:15" ht="9.4" customHeight="1" x14ac:dyDescent="0.15">
      <c r="C11" s="17">
        <v>3</v>
      </c>
      <c r="D11" s="36">
        <v>38.840277777777779</v>
      </c>
      <c r="E11" s="36">
        <v>42.673611111111107</v>
      </c>
      <c r="F11" s="36">
        <v>48.547222222222224</v>
      </c>
      <c r="G11" s="36">
        <v>45.173611111111114</v>
      </c>
      <c r="H11" s="36">
        <v>42.737500000000004</v>
      </c>
      <c r="I11" s="36">
        <v>48.75694444444445</v>
      </c>
      <c r="J11" s="36">
        <v>49.972222222222229</v>
      </c>
      <c r="L11" s="36">
        <f t="shared" si="0"/>
        <v>43.594444444444449</v>
      </c>
      <c r="M11" s="36">
        <f t="shared" si="1"/>
        <v>45.243055555555557</v>
      </c>
      <c r="O11" s="27"/>
    </row>
    <row r="12" spans="1:15" ht="9.4" customHeight="1" x14ac:dyDescent="0.15">
      <c r="C12" s="17">
        <v>4</v>
      </c>
      <c r="D12" s="36">
        <v>64.006944444444443</v>
      </c>
      <c r="E12" s="36">
        <v>72.680555555555557</v>
      </c>
      <c r="F12" s="36">
        <v>71.256944444444443</v>
      </c>
      <c r="G12" s="36">
        <v>71.924999999999997</v>
      </c>
      <c r="H12" s="36">
        <v>71.697222222222223</v>
      </c>
      <c r="I12" s="36">
        <v>48.729166666666664</v>
      </c>
      <c r="J12" s="36">
        <v>42.0625</v>
      </c>
      <c r="L12" s="36">
        <f t="shared" si="0"/>
        <v>70.313333333333347</v>
      </c>
      <c r="M12" s="36">
        <f t="shared" si="1"/>
        <v>63.19404761904763</v>
      </c>
    </row>
    <row r="13" spans="1:15" ht="9.4" customHeight="1" x14ac:dyDescent="0.15">
      <c r="C13" s="17">
        <v>5</v>
      </c>
      <c r="D13" s="36">
        <v>245.88888888888891</v>
      </c>
      <c r="E13" s="36">
        <v>252.85416666666666</v>
      </c>
      <c r="F13" s="36">
        <v>248.66666666666666</v>
      </c>
      <c r="G13" s="36">
        <v>253.19722222222219</v>
      </c>
      <c r="H13" s="36">
        <v>246.49722222222218</v>
      </c>
      <c r="I13" s="36">
        <v>107.34722222222223</v>
      </c>
      <c r="J13" s="36">
        <v>63.652777777777771</v>
      </c>
      <c r="L13" s="36">
        <f t="shared" si="0"/>
        <v>249.42083333333329</v>
      </c>
      <c r="M13" s="36">
        <f t="shared" si="1"/>
        <v>202.58630952380949</v>
      </c>
    </row>
    <row r="14" spans="1:15" ht="9.4" customHeight="1" x14ac:dyDescent="0.15">
      <c r="C14" s="17">
        <v>6</v>
      </c>
      <c r="D14" s="36">
        <v>917.65277777777783</v>
      </c>
      <c r="E14" s="36">
        <v>966.6111111111112</v>
      </c>
      <c r="F14" s="36">
        <v>969.27361111111111</v>
      </c>
      <c r="G14" s="36">
        <v>971.36250000000007</v>
      </c>
      <c r="H14" s="36">
        <v>920.07083333333333</v>
      </c>
      <c r="I14" s="36">
        <v>205.97916666666666</v>
      </c>
      <c r="J14" s="36">
        <v>120.84722222222223</v>
      </c>
      <c r="L14" s="36">
        <f t="shared" si="0"/>
        <v>948.99416666666673</v>
      </c>
      <c r="M14" s="36">
        <f t="shared" si="1"/>
        <v>724.5424603174605</v>
      </c>
    </row>
    <row r="15" spans="1:15" ht="9.4" customHeight="1" x14ac:dyDescent="0.15">
      <c r="C15" s="17">
        <v>7</v>
      </c>
      <c r="D15" s="36">
        <v>1267.7847222222222</v>
      </c>
      <c r="E15" s="36">
        <v>1237.1319444444443</v>
      </c>
      <c r="F15" s="36">
        <v>1268.8708333333334</v>
      </c>
      <c r="G15" s="36">
        <v>1258.8069444444445</v>
      </c>
      <c r="H15" s="36">
        <v>1249.4875</v>
      </c>
      <c r="I15" s="36">
        <v>308.70833333333337</v>
      </c>
      <c r="J15" s="36">
        <v>164.67361111111111</v>
      </c>
      <c r="L15" s="36">
        <f t="shared" si="0"/>
        <v>1256.4163888888891</v>
      </c>
      <c r="M15" s="36">
        <f t="shared" si="1"/>
        <v>965.0662698412699</v>
      </c>
    </row>
    <row r="16" spans="1:15" ht="9.4" customHeight="1" x14ac:dyDescent="0.15">
      <c r="C16" s="17">
        <v>8</v>
      </c>
      <c r="D16" s="36">
        <v>987.73611111111097</v>
      </c>
      <c r="E16" s="36">
        <v>982.3125</v>
      </c>
      <c r="F16" s="36">
        <v>974.0777777777779</v>
      </c>
      <c r="G16" s="36">
        <v>1019.5902777777779</v>
      </c>
      <c r="H16" s="36">
        <v>1027.4722222222224</v>
      </c>
      <c r="I16" s="36">
        <v>475.20138888888886</v>
      </c>
      <c r="J16" s="36">
        <v>230.4097222222222</v>
      </c>
      <c r="L16" s="36">
        <f t="shared" si="0"/>
        <v>998.23777777777775</v>
      </c>
      <c r="M16" s="36">
        <f t="shared" si="1"/>
        <v>813.82857142857142</v>
      </c>
    </row>
    <row r="17" spans="3:13" ht="9.4" customHeight="1" x14ac:dyDescent="0.15">
      <c r="C17" s="17">
        <v>9</v>
      </c>
      <c r="D17" s="36">
        <v>913.33333333333337</v>
      </c>
      <c r="E17" s="36">
        <v>960.09722222222217</v>
      </c>
      <c r="F17" s="36">
        <v>949.0138888888888</v>
      </c>
      <c r="G17" s="36">
        <v>946.00833333333333</v>
      </c>
      <c r="H17" s="36">
        <v>916.82916666666677</v>
      </c>
      <c r="I17" s="36">
        <v>637.22222222222229</v>
      </c>
      <c r="J17" s="36">
        <v>389.63888888888886</v>
      </c>
      <c r="L17" s="36">
        <f t="shared" si="0"/>
        <v>937.05638888888882</v>
      </c>
      <c r="M17" s="36">
        <f t="shared" si="1"/>
        <v>816.02043650793644</v>
      </c>
    </row>
    <row r="18" spans="3:13" ht="9.4" customHeight="1" x14ac:dyDescent="0.15">
      <c r="C18" s="17">
        <v>10</v>
      </c>
      <c r="D18" s="36">
        <v>802.66666666666652</v>
      </c>
      <c r="E18" s="36">
        <v>785.37499999999989</v>
      </c>
      <c r="F18" s="36">
        <v>780.06527777777785</v>
      </c>
      <c r="G18" s="36">
        <v>786.26666666666654</v>
      </c>
      <c r="H18" s="36">
        <v>775.4180555555555</v>
      </c>
      <c r="I18" s="36">
        <v>748.03472222222229</v>
      </c>
      <c r="J18" s="36">
        <v>576.6388888888888</v>
      </c>
      <c r="L18" s="36">
        <f t="shared" si="0"/>
        <v>785.95833333333326</v>
      </c>
      <c r="M18" s="36">
        <f t="shared" si="1"/>
        <v>750.63789682539675</v>
      </c>
    </row>
    <row r="19" spans="3:13" ht="9.4" customHeight="1" x14ac:dyDescent="0.15">
      <c r="C19" s="17">
        <v>11</v>
      </c>
      <c r="D19" s="36">
        <v>727.64583333333337</v>
      </c>
      <c r="E19" s="36">
        <v>726.625</v>
      </c>
      <c r="F19" s="36">
        <v>739.76805555555563</v>
      </c>
      <c r="G19" s="36">
        <v>759.24305555555554</v>
      </c>
      <c r="H19" s="36">
        <v>773.63055555555559</v>
      </c>
      <c r="I19" s="36">
        <v>826.3888888888888</v>
      </c>
      <c r="J19" s="36">
        <v>696.125</v>
      </c>
      <c r="L19" s="36">
        <f t="shared" si="0"/>
        <v>745.38250000000005</v>
      </c>
      <c r="M19" s="36">
        <f t="shared" si="1"/>
        <v>749.91805555555561</v>
      </c>
    </row>
    <row r="20" spans="3:13" ht="9.4" customHeight="1" x14ac:dyDescent="0.15">
      <c r="C20" s="17">
        <v>12</v>
      </c>
      <c r="D20" s="36">
        <v>734.85416666666663</v>
      </c>
      <c r="E20" s="36">
        <v>735.84027777777771</v>
      </c>
      <c r="F20" s="36">
        <v>755.2027777777779</v>
      </c>
      <c r="G20" s="36">
        <v>758.56805555555547</v>
      </c>
      <c r="H20" s="36">
        <v>799.42777777777781</v>
      </c>
      <c r="I20" s="36">
        <v>897.81944444444446</v>
      </c>
      <c r="J20" s="36">
        <v>819.40277777777783</v>
      </c>
      <c r="L20" s="36">
        <f t="shared" si="0"/>
        <v>756.7786111111111</v>
      </c>
      <c r="M20" s="36">
        <f t="shared" si="1"/>
        <v>785.87361111111125</v>
      </c>
    </row>
    <row r="21" spans="3:13" ht="9.4" customHeight="1" x14ac:dyDescent="0.15">
      <c r="C21" s="17">
        <v>13</v>
      </c>
      <c r="D21" s="36">
        <v>711.01388888888903</v>
      </c>
      <c r="E21" s="36">
        <v>712.1736111111112</v>
      </c>
      <c r="F21" s="36">
        <v>735.93611111111113</v>
      </c>
      <c r="G21" s="36">
        <v>726.65138888888885</v>
      </c>
      <c r="H21" s="36">
        <v>782.44722222222208</v>
      </c>
      <c r="I21" s="36">
        <v>868.40277777777783</v>
      </c>
      <c r="J21" s="36">
        <v>826.38888888888903</v>
      </c>
      <c r="L21" s="36">
        <f t="shared" si="0"/>
        <v>733.64444444444439</v>
      </c>
      <c r="M21" s="36">
        <f t="shared" si="1"/>
        <v>766.14484126984121</v>
      </c>
    </row>
    <row r="22" spans="3:13" ht="9.4" customHeight="1" x14ac:dyDescent="0.15">
      <c r="C22" s="17">
        <v>14</v>
      </c>
      <c r="D22" s="36">
        <v>726.03472222222229</v>
      </c>
      <c r="E22" s="36">
        <v>729.04166666666663</v>
      </c>
      <c r="F22" s="36">
        <v>745.93611111111113</v>
      </c>
      <c r="G22" s="36">
        <v>742.0430555555555</v>
      </c>
      <c r="H22" s="36">
        <v>799.49722222222226</v>
      </c>
      <c r="I22" s="36">
        <v>809.8888888888888</v>
      </c>
      <c r="J22" s="36">
        <v>754.53472222222217</v>
      </c>
      <c r="L22" s="36">
        <f t="shared" si="0"/>
        <v>748.51055555555547</v>
      </c>
      <c r="M22" s="36">
        <f t="shared" si="1"/>
        <v>758.13948412698403</v>
      </c>
    </row>
    <row r="23" spans="3:13" ht="9.4" customHeight="1" x14ac:dyDescent="0.15">
      <c r="C23" s="17">
        <v>15</v>
      </c>
      <c r="D23" s="36">
        <v>702.79861111111097</v>
      </c>
      <c r="E23" s="36">
        <v>715.47916666666663</v>
      </c>
      <c r="F23" s="36">
        <v>724.95138888888903</v>
      </c>
      <c r="G23" s="36">
        <v>723.83750000000009</v>
      </c>
      <c r="H23" s="36">
        <v>758.19305555555559</v>
      </c>
      <c r="I23" s="36">
        <v>750.71527777777783</v>
      </c>
      <c r="J23" s="36">
        <v>690.2361111111112</v>
      </c>
      <c r="L23" s="36">
        <f t="shared" si="0"/>
        <v>725.05194444444442</v>
      </c>
      <c r="M23" s="36">
        <f t="shared" si="1"/>
        <v>723.74444444444453</v>
      </c>
    </row>
    <row r="24" spans="3:13" ht="9.4" customHeight="1" x14ac:dyDescent="0.15">
      <c r="C24" s="17">
        <v>16</v>
      </c>
      <c r="D24" s="36">
        <v>751.66666666666686</v>
      </c>
      <c r="E24" s="36">
        <v>727.5138888888888</v>
      </c>
      <c r="F24" s="36">
        <v>742.25972222222219</v>
      </c>
      <c r="G24" s="36">
        <v>725.5472222222221</v>
      </c>
      <c r="H24" s="36">
        <v>739.35833333333323</v>
      </c>
      <c r="I24" s="36">
        <v>737.97916666666663</v>
      </c>
      <c r="J24" s="36">
        <v>610.1388888888888</v>
      </c>
      <c r="L24" s="36">
        <f t="shared" si="0"/>
        <v>737.26916666666659</v>
      </c>
      <c r="M24" s="36">
        <f t="shared" si="1"/>
        <v>719.2091269841269</v>
      </c>
    </row>
    <row r="25" spans="3:13" ht="9.4" customHeight="1" x14ac:dyDescent="0.15">
      <c r="C25" s="17">
        <v>17</v>
      </c>
      <c r="D25" s="36">
        <v>732.95833333333337</v>
      </c>
      <c r="E25" s="36">
        <v>732.03472222222217</v>
      </c>
      <c r="F25" s="36">
        <v>753.05833333333339</v>
      </c>
      <c r="G25" s="36">
        <v>724.85694444444437</v>
      </c>
      <c r="H25" s="36">
        <v>711.90694444444443</v>
      </c>
      <c r="I25" s="36">
        <v>679.45833333333337</v>
      </c>
      <c r="J25" s="36">
        <v>528.97222222222229</v>
      </c>
      <c r="L25" s="36">
        <f t="shared" si="0"/>
        <v>730.96305555555557</v>
      </c>
      <c r="M25" s="36">
        <f t="shared" si="1"/>
        <v>694.74940476190477</v>
      </c>
    </row>
    <row r="26" spans="3:13" ht="9.4" customHeight="1" x14ac:dyDescent="0.15">
      <c r="C26" s="17">
        <v>18</v>
      </c>
      <c r="D26" s="36">
        <v>654.77777777777783</v>
      </c>
      <c r="E26" s="36">
        <v>688.0625</v>
      </c>
      <c r="F26" s="36">
        <v>706.11944444444453</v>
      </c>
      <c r="G26" s="36">
        <v>702.2069444444445</v>
      </c>
      <c r="H26" s="36">
        <v>707.51666666666654</v>
      </c>
      <c r="I26" s="36">
        <v>619.27083333333337</v>
      </c>
      <c r="J26" s="36">
        <v>514.59027777777783</v>
      </c>
      <c r="L26" s="36">
        <f t="shared" si="0"/>
        <v>691.73666666666668</v>
      </c>
      <c r="M26" s="36">
        <f t="shared" si="1"/>
        <v>656.07777777777778</v>
      </c>
    </row>
    <row r="27" spans="3:13" ht="9.4" customHeight="1" x14ac:dyDescent="0.15">
      <c r="C27" s="17">
        <v>19</v>
      </c>
      <c r="D27" s="36">
        <v>501.21527777777777</v>
      </c>
      <c r="E27" s="36">
        <v>506.66666666666669</v>
      </c>
      <c r="F27" s="36">
        <v>562.9041666666667</v>
      </c>
      <c r="G27" s="36">
        <v>549.08333333333337</v>
      </c>
      <c r="H27" s="36">
        <v>589.71111111111111</v>
      </c>
      <c r="I27" s="36">
        <v>512.04166666666663</v>
      </c>
      <c r="J27" s="36">
        <v>446.97916666666669</v>
      </c>
      <c r="L27" s="36">
        <f t="shared" si="0"/>
        <v>541.91611111111115</v>
      </c>
      <c r="M27" s="36">
        <f t="shared" si="1"/>
        <v>524.0859126984127</v>
      </c>
    </row>
    <row r="28" spans="3:13" ht="9.4" customHeight="1" x14ac:dyDescent="0.15">
      <c r="C28" s="17">
        <v>20</v>
      </c>
      <c r="D28" s="36">
        <v>340.3125</v>
      </c>
      <c r="E28" s="36">
        <v>359.10416666666669</v>
      </c>
      <c r="F28" s="36">
        <v>375.29861111111109</v>
      </c>
      <c r="G28" s="36">
        <v>399.75138888888887</v>
      </c>
      <c r="H28" s="36">
        <v>411.33333333333343</v>
      </c>
      <c r="I28" s="36">
        <v>359.82638888888891</v>
      </c>
      <c r="J28" s="36">
        <v>331.22916666666669</v>
      </c>
      <c r="L28" s="36">
        <f t="shared" si="0"/>
        <v>377.16</v>
      </c>
      <c r="M28" s="36">
        <f t="shared" si="1"/>
        <v>368.12222222222221</v>
      </c>
    </row>
    <row r="29" spans="3:13" ht="9.4" customHeight="1" x14ac:dyDescent="0.15">
      <c r="C29" s="17">
        <v>21</v>
      </c>
      <c r="D29" s="36">
        <v>279.79861111111114</v>
      </c>
      <c r="E29" s="36">
        <v>297.89583333333331</v>
      </c>
      <c r="F29" s="36">
        <v>312.80833333333334</v>
      </c>
      <c r="G29" s="36">
        <v>317.46111111111111</v>
      </c>
      <c r="H29" s="36">
        <v>319.87500000000006</v>
      </c>
      <c r="I29" s="36">
        <v>273.40277777777777</v>
      </c>
      <c r="J29" s="36">
        <v>245.27777777777774</v>
      </c>
      <c r="L29" s="36">
        <f t="shared" si="0"/>
        <v>305.56777777777779</v>
      </c>
      <c r="M29" s="36">
        <f t="shared" si="1"/>
        <v>292.35992063492068</v>
      </c>
    </row>
    <row r="30" spans="3:13" ht="9.4" customHeight="1" x14ac:dyDescent="0.15">
      <c r="C30" s="17">
        <v>22</v>
      </c>
      <c r="D30" s="36">
        <v>187.35416666666663</v>
      </c>
      <c r="E30" s="36">
        <v>203.82638888888889</v>
      </c>
      <c r="F30" s="36">
        <v>211.11111111111111</v>
      </c>
      <c r="G30" s="36">
        <v>227.31944444444446</v>
      </c>
      <c r="H30" s="36">
        <v>256.84027777777777</v>
      </c>
      <c r="I30" s="36">
        <v>229.51388888888889</v>
      </c>
      <c r="J30" s="36">
        <v>165.66666666666666</v>
      </c>
      <c r="L30" s="36">
        <f t="shared" si="0"/>
        <v>217.29027777777779</v>
      </c>
      <c r="M30" s="36">
        <f t="shared" si="1"/>
        <v>211.66170634920636</v>
      </c>
    </row>
    <row r="31" spans="3:13" ht="9.4" customHeight="1" x14ac:dyDescent="0.15">
      <c r="C31" s="17">
        <v>23</v>
      </c>
      <c r="D31" s="36">
        <v>110.46527777777779</v>
      </c>
      <c r="E31" s="36">
        <v>126.86805555555554</v>
      </c>
      <c r="F31" s="36">
        <v>143.21111111111114</v>
      </c>
      <c r="G31" s="36">
        <v>147.33333333333334</v>
      </c>
      <c r="H31" s="36">
        <v>197.55555555555554</v>
      </c>
      <c r="I31" s="36">
        <v>203.51388888888891</v>
      </c>
      <c r="J31" s="36">
        <v>108.0763888888889</v>
      </c>
      <c r="L31" s="36">
        <f t="shared" si="0"/>
        <v>145.08666666666667</v>
      </c>
      <c r="M31" s="36">
        <f t="shared" si="1"/>
        <v>148.14623015873016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9713.2708333333339</v>
      </c>
      <c r="E33" s="36">
        <f t="shared" ref="E33:J33" si="2">SUM(E15:E26)</f>
        <v>9731.6875</v>
      </c>
      <c r="F33" s="36">
        <f t="shared" si="2"/>
        <v>9875.2597222222212</v>
      </c>
      <c r="G33" s="36">
        <f t="shared" si="2"/>
        <v>9873.6263888888861</v>
      </c>
      <c r="H33" s="36">
        <f t="shared" si="2"/>
        <v>10041.184722222222</v>
      </c>
      <c r="I33" s="36">
        <f t="shared" si="2"/>
        <v>8359.0902777777774</v>
      </c>
      <c r="J33" s="36">
        <f t="shared" si="2"/>
        <v>6801.75</v>
      </c>
      <c r="L33" s="36">
        <f>SUM(L15:L26)</f>
        <v>9847.0058333333327</v>
      </c>
      <c r="M33" s="36">
        <f>SUM(M15:M26)</f>
        <v>9199.4099206349219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3168.8541666666665</v>
      </c>
      <c r="E34" s="36">
        <f t="shared" ref="E34:J34" si="3">SUM(E15:E17)</f>
        <v>3179.5416666666665</v>
      </c>
      <c r="F34" s="36">
        <f t="shared" si="3"/>
        <v>3191.9625000000001</v>
      </c>
      <c r="G34" s="36">
        <f t="shared" si="3"/>
        <v>3224.4055555555556</v>
      </c>
      <c r="H34" s="36">
        <f t="shared" si="3"/>
        <v>3193.7888888888892</v>
      </c>
      <c r="I34" s="36">
        <f t="shared" si="3"/>
        <v>1421.1319444444443</v>
      </c>
      <c r="J34" s="36">
        <f t="shared" si="3"/>
        <v>784.72222222222217</v>
      </c>
      <c r="L34" s="36">
        <f>SUM(L15:L17)</f>
        <v>3191.7105555555554</v>
      </c>
      <c r="M34" s="36">
        <f>SUM(M15:M17)</f>
        <v>2594.9152777777781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4405.0138888888887</v>
      </c>
      <c r="E35" s="36">
        <f t="shared" ref="E35:J35" si="4">SUM(E18:E23)</f>
        <v>4404.5347222222226</v>
      </c>
      <c r="F35" s="36">
        <f t="shared" si="4"/>
        <v>4481.8597222222224</v>
      </c>
      <c r="G35" s="36">
        <f t="shared" si="4"/>
        <v>4496.6097222222215</v>
      </c>
      <c r="H35" s="36">
        <f t="shared" si="4"/>
        <v>4688.6138888888891</v>
      </c>
      <c r="I35" s="36">
        <f t="shared" si="4"/>
        <v>4901.25</v>
      </c>
      <c r="J35" s="36">
        <f t="shared" si="4"/>
        <v>4363.3263888888887</v>
      </c>
      <c r="L35" s="36">
        <f>SUM(L18:L23)</f>
        <v>4495.3263888888887</v>
      </c>
      <c r="M35" s="36">
        <f>SUM(M18:M23)</f>
        <v>4534.458333333333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2139.4027777777783</v>
      </c>
      <c r="E36" s="36">
        <f t="shared" ref="E36:J36" si="5">SUM(E24:E26)</f>
        <v>2147.6111111111109</v>
      </c>
      <c r="F36" s="36">
        <f t="shared" si="5"/>
        <v>2201.4375</v>
      </c>
      <c r="G36" s="36">
        <f t="shared" si="5"/>
        <v>2152.6111111111109</v>
      </c>
      <c r="H36" s="36">
        <f t="shared" si="5"/>
        <v>2158.781944444444</v>
      </c>
      <c r="I36" s="36">
        <f t="shared" si="5"/>
        <v>2036.7083333333335</v>
      </c>
      <c r="J36" s="36">
        <f t="shared" si="5"/>
        <v>1653.7013888888889</v>
      </c>
      <c r="L36" s="36">
        <f>SUM(L24:L26)</f>
        <v>2159.9688888888886</v>
      </c>
      <c r="M36" s="36">
        <f>SUM(M24:M26)</f>
        <v>2070.0363095238095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12532.041666666664</v>
      </c>
      <c r="E37" s="36">
        <f t="shared" ref="E37:J37" si="6">SUM(E8:E31)</f>
        <v>12694.187499999996</v>
      </c>
      <c r="F37" s="36">
        <f t="shared" si="6"/>
        <v>12972.298611111111</v>
      </c>
      <c r="G37" s="36">
        <f t="shared" si="6"/>
        <v>13007.372222222222</v>
      </c>
      <c r="H37" s="36">
        <f t="shared" si="6"/>
        <v>13256.247222222224</v>
      </c>
      <c r="I37" s="36">
        <f t="shared" si="6"/>
        <v>10626.388888888887</v>
      </c>
      <c r="J37" s="36">
        <f t="shared" si="6"/>
        <v>8687.8611111111095</v>
      </c>
      <c r="L37" s="36">
        <f>SUM(L8:L31)</f>
        <v>12892.429444444444</v>
      </c>
      <c r="M37" s="36">
        <f>SUM(M8:M31)</f>
        <v>11968.056746031747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9702.3833333333332</v>
      </c>
      <c r="D43" s="33">
        <v>9736.9</v>
      </c>
      <c r="E43" s="33">
        <v>9882.7666666666664</v>
      </c>
      <c r="F43" s="33">
        <v>9768.2333333333336</v>
      </c>
      <c r="G43" s="33">
        <v>10043.25</v>
      </c>
      <c r="H43" s="33">
        <v>9767.633333333335</v>
      </c>
      <c r="I43" s="33">
        <v>9862.7999999999993</v>
      </c>
      <c r="J43" s="33">
        <v>9878.6200000000008</v>
      </c>
      <c r="K43" s="33">
        <v>9912.4666666666653</v>
      </c>
      <c r="L43" s="33">
        <v>9789.2500000000018</v>
      </c>
      <c r="M43" s="33">
        <v>9870.1666666666661</v>
      </c>
      <c r="N43" s="33">
        <v>9949.6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12881.300000000001</v>
      </c>
      <c r="D44" s="33">
        <v>12733.533333333333</v>
      </c>
      <c r="E44" s="33">
        <v>12643.58333333333</v>
      </c>
      <c r="F44" s="33">
        <v>12936.233333333332</v>
      </c>
      <c r="G44" s="33">
        <v>13229.4</v>
      </c>
      <c r="H44" s="33">
        <v>13024.533333333331</v>
      </c>
      <c r="I44" s="33">
        <v>12759.799999999997</v>
      </c>
      <c r="J44" s="33">
        <v>12959.886666666669</v>
      </c>
      <c r="K44" s="33">
        <v>13055.266666666665</v>
      </c>
      <c r="L44" s="33">
        <v>12720.35</v>
      </c>
      <c r="M44" s="33">
        <v>12791.933333333332</v>
      </c>
      <c r="N44" s="33">
        <v>12973.333333333334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7903.5</v>
      </c>
      <c r="D47" s="33">
        <v>8651.5</v>
      </c>
      <c r="E47" s="33">
        <v>8320</v>
      </c>
      <c r="F47" s="33">
        <v>8528</v>
      </c>
      <c r="G47" s="33">
        <v>8334.3333333333339</v>
      </c>
      <c r="H47" s="33">
        <v>8446.5</v>
      </c>
      <c r="I47" s="33">
        <v>8068</v>
      </c>
      <c r="J47" s="33">
        <v>7812.25</v>
      </c>
      <c r="K47" s="33">
        <v>8542.0000000000018</v>
      </c>
      <c r="L47" s="33">
        <v>8683.6666666666661</v>
      </c>
      <c r="M47" s="33">
        <v>8411</v>
      </c>
      <c r="N47" s="33">
        <v>8608.3333333333339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10154.25</v>
      </c>
      <c r="D48" s="33">
        <v>10930.5</v>
      </c>
      <c r="E48" s="33">
        <v>10295</v>
      </c>
      <c r="F48" s="33">
        <v>10956.5</v>
      </c>
      <c r="G48" s="33">
        <v>10618.333333333334</v>
      </c>
      <c r="H48" s="33">
        <v>11049</v>
      </c>
      <c r="I48" s="33">
        <v>10300</v>
      </c>
      <c r="J48" s="33">
        <v>10054.75</v>
      </c>
      <c r="K48" s="33">
        <v>10866.666666666666</v>
      </c>
      <c r="L48" s="33">
        <v>10907</v>
      </c>
      <c r="M48" s="33">
        <v>10494</v>
      </c>
      <c r="N48" s="33">
        <v>10890.666666666668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6366.25</v>
      </c>
      <c r="D51" s="33">
        <v>7098.5</v>
      </c>
      <c r="E51" s="33">
        <v>6710</v>
      </c>
      <c r="F51" s="33">
        <v>7180.5</v>
      </c>
      <c r="G51" s="33">
        <v>7290.9999999999991</v>
      </c>
      <c r="H51" s="33">
        <v>6699.5</v>
      </c>
      <c r="I51" s="33">
        <v>6417</v>
      </c>
      <c r="J51" s="33">
        <v>6274.25</v>
      </c>
      <c r="K51" s="33">
        <v>7017.333333333333</v>
      </c>
      <c r="L51" s="33">
        <v>6856.0000000000009</v>
      </c>
      <c r="M51" s="33">
        <v>6601</v>
      </c>
      <c r="N51" s="33">
        <v>7109.6666666666661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8434.25</v>
      </c>
      <c r="D52" s="33">
        <v>8965</v>
      </c>
      <c r="E52" s="33">
        <v>8347</v>
      </c>
      <c r="F52" s="33">
        <v>9089.5</v>
      </c>
      <c r="G52" s="33">
        <v>9296.6666666666661</v>
      </c>
      <c r="H52" s="33">
        <v>8633.5</v>
      </c>
      <c r="I52" s="33">
        <v>8481</v>
      </c>
      <c r="J52" s="33">
        <v>8201.75</v>
      </c>
      <c r="K52" s="33">
        <v>8840.6666666666661</v>
      </c>
      <c r="L52" s="33">
        <v>8639</v>
      </c>
      <c r="M52" s="33">
        <v>8350</v>
      </c>
      <c r="N52" s="33">
        <v>8976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35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66</v>
      </c>
      <c r="G2" s="46"/>
      <c r="H2" s="46"/>
      <c r="I2" s="46"/>
      <c r="J2" s="46"/>
      <c r="P2" s="7"/>
    </row>
    <row r="3" spans="1:27" ht="12.75" x14ac:dyDescent="0.2">
      <c r="D3" s="47" t="s">
        <v>98</v>
      </c>
      <c r="E3" s="46"/>
      <c r="F3" s="46"/>
      <c r="G3" s="5"/>
      <c r="H3" s="48" t="s">
        <v>5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12"/>
      <c r="P5" s="13" t="s">
        <v>68</v>
      </c>
      <c r="Q5" s="13" t="s">
        <v>69</v>
      </c>
      <c r="R5" s="13" t="s">
        <v>70</v>
      </c>
      <c r="S5" s="13" t="s">
        <v>71</v>
      </c>
      <c r="T5" s="13" t="s">
        <v>72</v>
      </c>
      <c r="U5" s="13" t="s">
        <v>73</v>
      </c>
      <c r="V5" s="13" t="s">
        <v>74</v>
      </c>
      <c r="W5" s="12"/>
      <c r="X5" s="12"/>
      <c r="Y5" s="12"/>
      <c r="Z5" s="12"/>
      <c r="AA5" s="12"/>
    </row>
    <row r="6" spans="1:27" ht="9.4" customHeight="1" x14ac:dyDescent="0.15">
      <c r="C6" s="8"/>
      <c r="D6" s="8"/>
      <c r="E6" s="8"/>
      <c r="F6" s="8"/>
      <c r="G6" s="8"/>
      <c r="H6" s="8"/>
      <c r="O6" s="14" t="s">
        <v>75</v>
      </c>
      <c r="P6" s="15">
        <v>10522.180555555555</v>
      </c>
      <c r="Q6" s="15">
        <v>10835.104166666662</v>
      </c>
      <c r="R6" s="15">
        <v>11155.140277777777</v>
      </c>
      <c r="S6" s="15">
        <v>11399.737500000001</v>
      </c>
      <c r="T6" s="15">
        <v>12201.029166666669</v>
      </c>
      <c r="U6" s="15">
        <v>12206.937500000004</v>
      </c>
      <c r="V6" s="15">
        <v>9655.6597222222226</v>
      </c>
      <c r="W6" s="12"/>
      <c r="X6" s="12"/>
      <c r="Y6" s="12"/>
      <c r="Z6" s="12"/>
      <c r="AA6" s="12"/>
    </row>
    <row r="7" spans="1:27" ht="9.4" customHeight="1" x14ac:dyDescent="0.15"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O7" s="14" t="s">
        <v>76</v>
      </c>
      <c r="P7" s="15">
        <v>8703.6458333333339</v>
      </c>
      <c r="Q7" s="15">
        <v>8889.7569444444416</v>
      </c>
      <c r="R7" s="15">
        <v>9218.6277777777777</v>
      </c>
      <c r="S7" s="15">
        <v>9439.0763888888905</v>
      </c>
      <c r="T7" s="15">
        <v>9900.311111111112</v>
      </c>
      <c r="U7" s="15">
        <v>10491.215277777776</v>
      </c>
      <c r="V7" s="15">
        <v>9018.5833333333321</v>
      </c>
      <c r="W7" s="12"/>
      <c r="X7" s="12"/>
      <c r="Y7" s="12"/>
      <c r="Z7" s="12"/>
      <c r="AA7" s="12"/>
    </row>
    <row r="8" spans="1:27" ht="9.4" customHeight="1" x14ac:dyDescent="0.15">
      <c r="C8" s="17"/>
      <c r="O8" s="14" t="s">
        <v>77</v>
      </c>
      <c r="P8" s="15">
        <f>SUM(P6:P7)</f>
        <v>19225.826388888891</v>
      </c>
      <c r="Q8" s="15">
        <f t="shared" ref="Q8:V8" si="0">SUM(Q6:Q7)</f>
        <v>19724.861111111102</v>
      </c>
      <c r="R8" s="15">
        <f t="shared" si="0"/>
        <v>20373.768055555556</v>
      </c>
      <c r="S8" s="15">
        <f t="shared" si="0"/>
        <v>20838.813888888893</v>
      </c>
      <c r="T8" s="15">
        <f t="shared" si="0"/>
        <v>22101.340277777781</v>
      </c>
      <c r="U8" s="15">
        <f t="shared" si="0"/>
        <v>22698.152777777781</v>
      </c>
      <c r="V8" s="15">
        <f t="shared" si="0"/>
        <v>18674.243055555555</v>
      </c>
      <c r="W8" s="12"/>
      <c r="X8" s="12"/>
      <c r="Y8" s="12"/>
      <c r="Z8" s="12"/>
      <c r="AA8" s="12"/>
    </row>
    <row r="9" spans="1:27" ht="9.4" customHeight="1" x14ac:dyDescent="0.15">
      <c r="C9" s="17"/>
      <c r="O9" s="18"/>
      <c r="P9" s="13" t="s">
        <v>78</v>
      </c>
      <c r="Q9" s="13" t="s">
        <v>79</v>
      </c>
      <c r="R9" s="13" t="s">
        <v>80</v>
      </c>
      <c r="S9" s="13" t="s">
        <v>81</v>
      </c>
      <c r="T9" s="13" t="s">
        <v>82</v>
      </c>
      <c r="U9" s="13" t="s">
        <v>83</v>
      </c>
      <c r="V9" s="13" t="s">
        <v>84</v>
      </c>
      <c r="W9" s="13" t="s">
        <v>85</v>
      </c>
      <c r="X9" s="13" t="s">
        <v>86</v>
      </c>
      <c r="Y9" s="13" t="s">
        <v>87</v>
      </c>
      <c r="Z9" s="13" t="s">
        <v>88</v>
      </c>
      <c r="AA9" s="13" t="s">
        <v>89</v>
      </c>
    </row>
    <row r="10" spans="1:27" ht="9.4" customHeight="1" x14ac:dyDescent="0.15">
      <c r="C10" s="17"/>
      <c r="O10" s="14" t="s">
        <v>90</v>
      </c>
      <c r="P10" s="15">
        <v>10647.816666666666</v>
      </c>
      <c r="Q10" s="15">
        <v>10679.066666666666</v>
      </c>
      <c r="R10" s="15">
        <v>10935.433333333332</v>
      </c>
      <c r="S10" s="15">
        <v>10780.1</v>
      </c>
      <c r="T10" s="15">
        <v>10597.95</v>
      </c>
      <c r="U10" s="15">
        <v>10150.600000000002</v>
      </c>
      <c r="V10" s="15">
        <v>10337.333333333334</v>
      </c>
      <c r="W10" s="15">
        <v>10943.026666666668</v>
      </c>
      <c r="X10" s="15">
        <v>12069.849999999999</v>
      </c>
      <c r="Y10" s="15">
        <v>12542.300000000001</v>
      </c>
      <c r="Z10" s="15">
        <v>12448.05</v>
      </c>
      <c r="AA10" s="15">
        <v>12540.133333333335</v>
      </c>
    </row>
    <row r="11" spans="1:27" ht="9.4" customHeight="1" x14ac:dyDescent="0.15">
      <c r="C11" s="17"/>
      <c r="O11" s="14" t="s">
        <v>91</v>
      </c>
      <c r="P11" s="15">
        <v>9307.85</v>
      </c>
      <c r="Q11" s="15">
        <v>9272.5333333333328</v>
      </c>
      <c r="R11" s="15">
        <v>9346.0166666666646</v>
      </c>
      <c r="S11" s="15">
        <v>9039.4000000000015</v>
      </c>
      <c r="T11" s="15">
        <v>8822.65</v>
      </c>
      <c r="U11" s="15">
        <v>8677.1333333333332</v>
      </c>
      <c r="V11" s="15">
        <v>8852.8000000000011</v>
      </c>
      <c r="W11" s="15">
        <v>9012.32</v>
      </c>
      <c r="X11" s="15">
        <v>9450.0500000000011</v>
      </c>
      <c r="Y11" s="15">
        <v>9490.0999999999985</v>
      </c>
      <c r="Z11" s="15">
        <v>9510.2500000000018</v>
      </c>
      <c r="AA11" s="15">
        <v>9982.3000000000011</v>
      </c>
    </row>
    <row r="12" spans="1:27" ht="9.4" customHeight="1" x14ac:dyDescent="0.15">
      <c r="C12" s="17"/>
      <c r="O12" s="14" t="s">
        <v>92</v>
      </c>
      <c r="P12" s="15">
        <f>SUM(P10:P11)</f>
        <v>19955.666666666664</v>
      </c>
      <c r="Q12" s="15">
        <f t="shared" ref="Q12:AA12" si="1">SUM(Q10:Q11)</f>
        <v>19951.599999999999</v>
      </c>
      <c r="R12" s="15">
        <f t="shared" si="1"/>
        <v>20281.449999999997</v>
      </c>
      <c r="S12" s="15">
        <f t="shared" si="1"/>
        <v>19819.5</v>
      </c>
      <c r="T12" s="15">
        <f t="shared" si="1"/>
        <v>19420.599999999999</v>
      </c>
      <c r="U12" s="15">
        <f t="shared" si="1"/>
        <v>18827.733333333337</v>
      </c>
      <c r="V12" s="15">
        <f t="shared" si="1"/>
        <v>19190.133333333335</v>
      </c>
      <c r="W12" s="15">
        <f t="shared" si="1"/>
        <v>19955.346666666668</v>
      </c>
      <c r="X12" s="15">
        <f t="shared" si="1"/>
        <v>21519.9</v>
      </c>
      <c r="Y12" s="15">
        <f t="shared" si="1"/>
        <v>22032.400000000001</v>
      </c>
      <c r="Z12" s="15">
        <f t="shared" si="1"/>
        <v>21958.300000000003</v>
      </c>
      <c r="AA12" s="15">
        <f t="shared" si="1"/>
        <v>22522.433333333334</v>
      </c>
    </row>
    <row r="13" spans="1:27" ht="9.4" customHeight="1" x14ac:dyDescent="0.15">
      <c r="C13" s="17"/>
      <c r="O13" s="18"/>
      <c r="P13" s="18">
        <f t="shared" ref="P13:W13" si="2">Q13-1</f>
        <v>2009</v>
      </c>
      <c r="Q13" s="18">
        <f t="shared" si="2"/>
        <v>2010</v>
      </c>
      <c r="R13" s="18">
        <f t="shared" si="2"/>
        <v>2011</v>
      </c>
      <c r="S13" s="18">
        <f t="shared" si="2"/>
        <v>2012</v>
      </c>
      <c r="T13" s="18">
        <f t="shared" si="2"/>
        <v>2013</v>
      </c>
      <c r="U13" s="18">
        <f t="shared" si="2"/>
        <v>2014</v>
      </c>
      <c r="V13" s="18">
        <f t="shared" si="2"/>
        <v>2015</v>
      </c>
      <c r="W13" s="18">
        <f t="shared" si="2"/>
        <v>2016</v>
      </c>
      <c r="X13" s="18">
        <f>Y13-1</f>
        <v>2017</v>
      </c>
      <c r="Y13" s="19">
        <v>2018</v>
      </c>
      <c r="Z13" s="18"/>
      <c r="AA13" s="12"/>
    </row>
    <row r="14" spans="1:27" ht="9.4" customHeight="1" x14ac:dyDescent="0.15">
      <c r="C14" s="17"/>
      <c r="O14" s="14" t="s">
        <v>93</v>
      </c>
      <c r="P14" s="20"/>
      <c r="Q14" s="20">
        <v>17668</v>
      </c>
      <c r="R14" s="20">
        <v>16268.833333333332</v>
      </c>
      <c r="S14" s="20"/>
      <c r="T14" s="21"/>
      <c r="U14" s="21"/>
      <c r="V14" s="21">
        <v>11955.003321200002</v>
      </c>
      <c r="W14" s="21">
        <v>11538.981930600001</v>
      </c>
      <c r="X14" s="21">
        <v>11603.590264000004</v>
      </c>
      <c r="Y14" s="15">
        <v>11222.638333333332</v>
      </c>
      <c r="Z14" s="12"/>
      <c r="AA14" s="12"/>
    </row>
    <row r="15" spans="1:27" ht="9.4" customHeight="1" x14ac:dyDescent="0.15">
      <c r="C15" s="17"/>
      <c r="O15" s="14" t="s">
        <v>94</v>
      </c>
      <c r="P15" s="22"/>
      <c r="Q15" s="20">
        <v>16413</v>
      </c>
      <c r="R15" s="21">
        <v>14490.766666666668</v>
      </c>
      <c r="S15" s="21"/>
      <c r="T15" s="21"/>
      <c r="U15" s="21"/>
      <c r="V15" s="21">
        <v>10867.564432199999</v>
      </c>
      <c r="W15" s="23">
        <v>10447.410540200002</v>
      </c>
      <c r="X15" s="23">
        <v>10091.704430600001</v>
      </c>
      <c r="Y15" s="15">
        <v>9230.2836111111119</v>
      </c>
      <c r="Z15" s="12"/>
      <c r="AA15" s="12"/>
    </row>
    <row r="16" spans="1:27" ht="9.4" customHeight="1" x14ac:dyDescent="0.15">
      <c r="C16" s="17"/>
      <c r="O16" s="14" t="s">
        <v>95</v>
      </c>
      <c r="P16" s="12"/>
      <c r="Q16" s="12">
        <f t="shared" ref="Q16:X16" si="3">SUM(Q14:Q15)</f>
        <v>34081</v>
      </c>
      <c r="R16" s="15">
        <f t="shared" si="3"/>
        <v>30759.599999999999</v>
      </c>
      <c r="S16" s="15"/>
      <c r="T16" s="15"/>
      <c r="U16" s="15"/>
      <c r="V16" s="15">
        <f t="shared" si="3"/>
        <v>22822.567753399999</v>
      </c>
      <c r="W16" s="15">
        <f t="shared" si="3"/>
        <v>21986.392470800005</v>
      </c>
      <c r="X16" s="15">
        <f t="shared" si="3"/>
        <v>21695.294694600005</v>
      </c>
      <c r="Y16" s="15">
        <f>SUM(Y14:Y15)</f>
        <v>20452.921944444446</v>
      </c>
      <c r="Z16" s="12"/>
      <c r="AA16" s="12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16"/>
    </row>
    <row r="34" spans="2:20" ht="9.4" customHeight="1" x14ac:dyDescent="0.15">
      <c r="C34" s="16"/>
    </row>
    <row r="35" spans="2:20" ht="9.4" customHeight="1" x14ac:dyDescent="0.15">
      <c r="C35" s="16"/>
    </row>
    <row r="36" spans="2:20" ht="9.4" customHeight="1" x14ac:dyDescent="0.15">
      <c r="C36" s="16"/>
      <c r="T36" s="9"/>
    </row>
    <row r="37" spans="2:20" ht="9.4" customHeight="1" x14ac:dyDescent="0.15">
      <c r="C37" s="16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16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1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16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16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16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3" t="s">
        <v>6</v>
      </c>
      <c r="I83" s="33" t="s">
        <v>7</v>
      </c>
      <c r="K83" s="32" t="s">
        <v>96</v>
      </c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026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66</v>
      </c>
      <c r="G2" s="46"/>
      <c r="H2" s="46"/>
      <c r="I2" s="46"/>
      <c r="J2" s="46"/>
      <c r="P2" s="7"/>
    </row>
    <row r="3" spans="1:27" ht="12.75" x14ac:dyDescent="0.2">
      <c r="D3" s="47" t="s">
        <v>125</v>
      </c>
      <c r="E3" s="46"/>
      <c r="F3" s="46"/>
      <c r="G3" s="5"/>
      <c r="H3" s="48" t="s">
        <v>44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12"/>
      <c r="P5" s="13" t="s">
        <v>68</v>
      </c>
      <c r="Q5" s="13" t="s">
        <v>69</v>
      </c>
      <c r="R5" s="13" t="s">
        <v>70</v>
      </c>
      <c r="S5" s="13" t="s">
        <v>71</v>
      </c>
      <c r="T5" s="13" t="s">
        <v>72</v>
      </c>
      <c r="U5" s="13" t="s">
        <v>73</v>
      </c>
      <c r="V5" s="13" t="s">
        <v>74</v>
      </c>
      <c r="W5" s="12"/>
      <c r="X5" s="12"/>
      <c r="Y5" s="12"/>
      <c r="Z5" s="12"/>
      <c r="AA5" s="12"/>
    </row>
    <row r="6" spans="1:27" ht="9.4" customHeight="1" x14ac:dyDescent="0.15">
      <c r="C6" s="8"/>
      <c r="D6" s="8"/>
      <c r="E6" s="8"/>
      <c r="F6" s="8"/>
      <c r="G6" s="8"/>
      <c r="H6" s="8"/>
      <c r="O6" s="14" t="s">
        <v>75</v>
      </c>
      <c r="P6" s="15">
        <v>9106.5138888888887</v>
      </c>
      <c r="Q6" s="15">
        <v>9206.25</v>
      </c>
      <c r="R6" s="15">
        <v>9411.3541666666679</v>
      </c>
      <c r="S6" s="15">
        <v>9614.4694444444431</v>
      </c>
      <c r="T6" s="15">
        <v>9715.6458333333339</v>
      </c>
      <c r="U6" s="15">
        <v>7478.3125000000009</v>
      </c>
      <c r="V6" s="15">
        <v>6013.2916666666652</v>
      </c>
      <c r="W6" s="12"/>
      <c r="X6" s="12"/>
      <c r="Y6" s="12"/>
      <c r="Z6" s="12"/>
      <c r="AA6" s="12"/>
    </row>
    <row r="7" spans="1:27" ht="9.4" customHeight="1" x14ac:dyDescent="0.15"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O7" s="14" t="s">
        <v>76</v>
      </c>
      <c r="P7" s="15">
        <v>7918.5694444444434</v>
      </c>
      <c r="Q7" s="15">
        <v>8080.5694444444434</v>
      </c>
      <c r="R7" s="15">
        <v>8265.6680555555558</v>
      </c>
      <c r="S7" s="15">
        <v>8435.25</v>
      </c>
      <c r="T7" s="15">
        <v>8491.1805555555547</v>
      </c>
      <c r="U7" s="15">
        <v>6568.3819444444425</v>
      </c>
      <c r="V7" s="15">
        <v>5234.7638888888887</v>
      </c>
      <c r="W7" s="12"/>
      <c r="X7" s="12"/>
      <c r="Y7" s="12"/>
      <c r="Z7" s="12"/>
      <c r="AA7" s="12"/>
    </row>
    <row r="8" spans="1:27" ht="9.4" customHeight="1" x14ac:dyDescent="0.15">
      <c r="C8" s="17"/>
      <c r="O8" s="14" t="s">
        <v>77</v>
      </c>
      <c r="P8" s="15">
        <f>SUM(P6:P7)</f>
        <v>17025.083333333332</v>
      </c>
      <c r="Q8" s="15">
        <f t="shared" ref="Q8:V8" si="0">SUM(Q6:Q7)</f>
        <v>17286.819444444445</v>
      </c>
      <c r="R8" s="15">
        <f t="shared" si="0"/>
        <v>17677.022222222222</v>
      </c>
      <c r="S8" s="15">
        <f t="shared" si="0"/>
        <v>18049.719444444443</v>
      </c>
      <c r="T8" s="15">
        <f t="shared" si="0"/>
        <v>18206.826388888891</v>
      </c>
      <c r="U8" s="15">
        <f t="shared" si="0"/>
        <v>14046.694444444443</v>
      </c>
      <c r="V8" s="15">
        <f t="shared" si="0"/>
        <v>11248.055555555555</v>
      </c>
      <c r="W8" s="12"/>
      <c r="X8" s="12"/>
      <c r="Y8" s="12"/>
      <c r="Z8" s="12"/>
      <c r="AA8" s="12"/>
    </row>
    <row r="9" spans="1:27" ht="9.4" customHeight="1" x14ac:dyDescent="0.15">
      <c r="C9" s="17"/>
      <c r="O9" s="18"/>
      <c r="P9" s="13" t="s">
        <v>78</v>
      </c>
      <c r="Q9" s="13" t="s">
        <v>79</v>
      </c>
      <c r="R9" s="13" t="s">
        <v>80</v>
      </c>
      <c r="S9" s="13" t="s">
        <v>81</v>
      </c>
      <c r="T9" s="13" t="s">
        <v>82</v>
      </c>
      <c r="U9" s="13" t="s">
        <v>83</v>
      </c>
      <c r="V9" s="13" t="s">
        <v>84</v>
      </c>
      <c r="W9" s="13" t="s">
        <v>85</v>
      </c>
      <c r="X9" s="13" t="s">
        <v>86</v>
      </c>
      <c r="Y9" s="13" t="s">
        <v>87</v>
      </c>
      <c r="Z9" s="13" t="s">
        <v>88</v>
      </c>
      <c r="AA9" s="13" t="s">
        <v>89</v>
      </c>
    </row>
    <row r="10" spans="1:27" ht="9.4" customHeight="1" x14ac:dyDescent="0.15">
      <c r="C10" s="17"/>
      <c r="O10" s="14" t="s">
        <v>90</v>
      </c>
      <c r="P10" s="15">
        <v>9361.6333333333332</v>
      </c>
      <c r="Q10" s="15">
        <v>9289.0666666666657</v>
      </c>
      <c r="R10" s="15">
        <v>9594.7833333333347</v>
      </c>
      <c r="S10" s="15">
        <v>9534.0666666666657</v>
      </c>
      <c r="T10" s="15">
        <v>8935.9</v>
      </c>
      <c r="U10" s="15">
        <v>9575.6666666666661</v>
      </c>
      <c r="V10" s="15">
        <v>9440.6999999999989</v>
      </c>
      <c r="W10" s="15">
        <v>8798.4600000000028</v>
      </c>
      <c r="X10" s="15">
        <v>9408.65</v>
      </c>
      <c r="Y10" s="15">
        <v>9506.9</v>
      </c>
      <c r="Z10" s="15">
        <v>9617.3000000000011</v>
      </c>
      <c r="AA10" s="15">
        <v>9867.033333333331</v>
      </c>
    </row>
    <row r="11" spans="1:27" ht="9.4" customHeight="1" x14ac:dyDescent="0.15">
      <c r="C11" s="17"/>
      <c r="O11" s="14" t="s">
        <v>91</v>
      </c>
      <c r="P11" s="15">
        <v>8245.4333333333325</v>
      </c>
      <c r="Q11" s="15">
        <v>8035.2</v>
      </c>
      <c r="R11" s="15">
        <v>8434</v>
      </c>
      <c r="S11" s="15">
        <v>8500.9</v>
      </c>
      <c r="T11" s="15">
        <v>8017</v>
      </c>
      <c r="U11" s="15">
        <v>8323.2666666666701</v>
      </c>
      <c r="V11" s="15">
        <v>8132.5999999999995</v>
      </c>
      <c r="W11" s="15">
        <v>7711.3033333333342</v>
      </c>
      <c r="X11" s="15">
        <v>8205.25</v>
      </c>
      <c r="Y11" s="15">
        <v>8152.8166666666666</v>
      </c>
      <c r="Z11" s="15">
        <v>8501.9</v>
      </c>
      <c r="AA11" s="15">
        <v>8599.2999999999993</v>
      </c>
    </row>
    <row r="12" spans="1:27" ht="9.4" customHeight="1" x14ac:dyDescent="0.15">
      <c r="C12" s="17"/>
      <c r="O12" s="14" t="s">
        <v>92</v>
      </c>
      <c r="P12" s="15">
        <f>SUM(P10:P11)</f>
        <v>17607.066666666666</v>
      </c>
      <c r="Q12" s="15">
        <f t="shared" ref="Q12:AA12" si="1">SUM(Q10:Q11)</f>
        <v>17324.266666666666</v>
      </c>
      <c r="R12" s="15">
        <f t="shared" si="1"/>
        <v>18028.783333333333</v>
      </c>
      <c r="S12" s="15">
        <f t="shared" si="1"/>
        <v>18034.966666666667</v>
      </c>
      <c r="T12" s="15">
        <f t="shared" si="1"/>
        <v>16952.900000000001</v>
      </c>
      <c r="U12" s="15">
        <f t="shared" si="1"/>
        <v>17898.933333333334</v>
      </c>
      <c r="V12" s="15">
        <f t="shared" si="1"/>
        <v>17573.3</v>
      </c>
      <c r="W12" s="15">
        <f t="shared" si="1"/>
        <v>16509.763333333336</v>
      </c>
      <c r="X12" s="15">
        <f t="shared" si="1"/>
        <v>17613.900000000001</v>
      </c>
      <c r="Y12" s="15">
        <f t="shared" si="1"/>
        <v>17659.716666666667</v>
      </c>
      <c r="Z12" s="15">
        <f t="shared" si="1"/>
        <v>18119.2</v>
      </c>
      <c r="AA12" s="15">
        <f t="shared" si="1"/>
        <v>18466.333333333328</v>
      </c>
    </row>
    <row r="13" spans="1:27" ht="9.4" customHeight="1" x14ac:dyDescent="0.15">
      <c r="C13" s="17"/>
      <c r="O13" s="18"/>
      <c r="P13" s="18">
        <f t="shared" ref="P13:W13" si="2">Q13-1</f>
        <v>2009</v>
      </c>
      <c r="Q13" s="18">
        <f t="shared" si="2"/>
        <v>2010</v>
      </c>
      <c r="R13" s="18">
        <f t="shared" si="2"/>
        <v>2011</v>
      </c>
      <c r="S13" s="18">
        <f t="shared" si="2"/>
        <v>2012</v>
      </c>
      <c r="T13" s="18">
        <f t="shared" si="2"/>
        <v>2013</v>
      </c>
      <c r="U13" s="18">
        <f t="shared" si="2"/>
        <v>2014</v>
      </c>
      <c r="V13" s="18">
        <f t="shared" si="2"/>
        <v>2015</v>
      </c>
      <c r="W13" s="18">
        <f t="shared" si="2"/>
        <v>2016</v>
      </c>
      <c r="X13" s="18">
        <f>Y13-1</f>
        <v>2017</v>
      </c>
      <c r="Y13" s="19">
        <v>2018</v>
      </c>
      <c r="Z13" s="18"/>
      <c r="AA13" s="12"/>
    </row>
    <row r="14" spans="1:27" ht="9.4" customHeight="1" x14ac:dyDescent="0.15">
      <c r="C14" s="17"/>
      <c r="O14" s="14" t="s">
        <v>93</v>
      </c>
      <c r="P14" s="20"/>
      <c r="Q14" s="20"/>
      <c r="R14" s="20"/>
      <c r="S14" s="20"/>
      <c r="T14" s="21"/>
      <c r="U14" s="21"/>
      <c r="V14" s="21"/>
      <c r="W14" s="21">
        <v>9367.8158208000023</v>
      </c>
      <c r="X14" s="21">
        <v>9420.233653199999</v>
      </c>
      <c r="Y14" s="15">
        <v>9410.8466666666682</v>
      </c>
      <c r="Z14" s="12"/>
      <c r="AA14" s="12"/>
    </row>
    <row r="15" spans="1:27" ht="9.4" customHeight="1" x14ac:dyDescent="0.15">
      <c r="C15" s="17"/>
      <c r="O15" s="14" t="s">
        <v>94</v>
      </c>
      <c r="P15" s="22"/>
      <c r="Q15" s="20"/>
      <c r="R15" s="21"/>
      <c r="S15" s="21"/>
      <c r="T15" s="21"/>
      <c r="U15" s="21"/>
      <c r="V15" s="21"/>
      <c r="W15" s="21">
        <v>8278.0577639999992</v>
      </c>
      <c r="X15" s="21">
        <v>8192.5796520000004</v>
      </c>
      <c r="Y15" s="15">
        <v>8238.2474999999995</v>
      </c>
      <c r="Z15" s="12"/>
      <c r="AA15" s="12"/>
    </row>
    <row r="16" spans="1:27" ht="9.4" customHeight="1" x14ac:dyDescent="0.15">
      <c r="C16" s="17"/>
      <c r="O16" s="14" t="s">
        <v>95</v>
      </c>
      <c r="P16" s="12"/>
      <c r="Q16" s="12"/>
      <c r="R16" s="15"/>
      <c r="S16" s="15"/>
      <c r="T16" s="15"/>
      <c r="U16" s="15"/>
      <c r="V16" s="15"/>
      <c r="W16" s="15">
        <f t="shared" ref="W16:X16" si="3">SUM(W14:W15)</f>
        <v>17645.8735848</v>
      </c>
      <c r="X16" s="15">
        <f t="shared" si="3"/>
        <v>17612.813305199998</v>
      </c>
      <c r="Y16" s="15">
        <f>SUM(Y14:Y15)</f>
        <v>17649.094166666669</v>
      </c>
      <c r="Z16" s="12"/>
      <c r="AA16" s="12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16"/>
    </row>
    <row r="34" spans="2:20" ht="9.4" customHeight="1" x14ac:dyDescent="0.15">
      <c r="C34" s="16"/>
    </row>
    <row r="35" spans="2:20" ht="9.4" customHeight="1" x14ac:dyDescent="0.15">
      <c r="C35" s="16"/>
    </row>
    <row r="36" spans="2:20" ht="9.4" customHeight="1" x14ac:dyDescent="0.15">
      <c r="C36" s="16"/>
      <c r="T36" s="9"/>
    </row>
    <row r="37" spans="2:20" ht="9.4" customHeight="1" x14ac:dyDescent="0.15">
      <c r="C37" s="16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16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1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16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16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16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3" t="s">
        <v>13</v>
      </c>
      <c r="I83" s="33" t="s">
        <v>14</v>
      </c>
      <c r="K83" s="32" t="s">
        <v>96</v>
      </c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340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125</v>
      </c>
      <c r="E3" s="46"/>
      <c r="F3" s="46"/>
      <c r="G3" s="5"/>
      <c r="H3" s="48" t="s">
        <v>44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13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37.131944444444436</v>
      </c>
      <c r="E8" s="36">
        <v>28.604166666666668</v>
      </c>
      <c r="F8" s="36">
        <v>33.201388888888893</v>
      </c>
      <c r="G8" s="36">
        <v>34.941666666666663</v>
      </c>
      <c r="H8" s="36">
        <v>41.173611111111107</v>
      </c>
      <c r="I8" s="36">
        <v>89.930555555555557</v>
      </c>
      <c r="J8" s="36">
        <v>101.59722222222223</v>
      </c>
      <c r="L8" s="36">
        <f>AVERAGE(D8:H8)</f>
        <v>35.010555555555555</v>
      </c>
      <c r="M8" s="36">
        <f>AVERAGE(D8:J8)</f>
        <v>52.368650793650794</v>
      </c>
      <c r="O8" s="27"/>
    </row>
    <row r="9" spans="1:15" ht="9.4" customHeight="1" x14ac:dyDescent="0.15">
      <c r="C9" s="17">
        <v>1</v>
      </c>
      <c r="D9" s="36">
        <v>17.805555555555554</v>
      </c>
      <c r="E9" s="36">
        <v>17.8125</v>
      </c>
      <c r="F9" s="36">
        <v>19.119444444444444</v>
      </c>
      <c r="G9" s="36">
        <v>21.193055555555556</v>
      </c>
      <c r="H9" s="36">
        <v>23.506944444444446</v>
      </c>
      <c r="I9" s="36">
        <v>56.777777777777779</v>
      </c>
      <c r="J9" s="36">
        <v>65.743055555555557</v>
      </c>
      <c r="L9" s="36">
        <f t="shared" ref="L9:L31" si="0">AVERAGE(D9:H9)</f>
        <v>19.887499999999999</v>
      </c>
      <c r="M9" s="36">
        <f t="shared" ref="M9:M31" si="1">AVERAGE(D9:J9)</f>
        <v>31.708333333333332</v>
      </c>
      <c r="O9" s="27"/>
    </row>
    <row r="10" spans="1:15" ht="9.4" customHeight="1" x14ac:dyDescent="0.15">
      <c r="C10" s="17">
        <v>2</v>
      </c>
      <c r="D10" s="36">
        <v>15.520833333333334</v>
      </c>
      <c r="E10" s="36">
        <v>15.819444444444445</v>
      </c>
      <c r="F10" s="36">
        <v>16.918055555555558</v>
      </c>
      <c r="G10" s="36">
        <v>17.533333333333335</v>
      </c>
      <c r="H10" s="36">
        <v>20.604166666666668</v>
      </c>
      <c r="I10" s="36">
        <v>38.986111111111107</v>
      </c>
      <c r="J10" s="36">
        <v>45.597222222222229</v>
      </c>
      <c r="L10" s="36">
        <f t="shared" si="0"/>
        <v>17.279166666666669</v>
      </c>
      <c r="M10" s="36">
        <f t="shared" si="1"/>
        <v>24.425595238095241</v>
      </c>
      <c r="O10" s="27"/>
    </row>
    <row r="11" spans="1:15" ht="9.4" customHeight="1" x14ac:dyDescent="0.15">
      <c r="C11" s="17">
        <v>3</v>
      </c>
      <c r="D11" s="36">
        <v>17.263888888888889</v>
      </c>
      <c r="E11" s="36">
        <v>17.076388888888889</v>
      </c>
      <c r="F11" s="36">
        <v>18.223611111111115</v>
      </c>
      <c r="G11" s="36">
        <v>18.37361111111111</v>
      </c>
      <c r="H11" s="36">
        <v>18.208333333333332</v>
      </c>
      <c r="I11" s="36">
        <v>29.826388888888889</v>
      </c>
      <c r="J11" s="36">
        <v>32.576388888888893</v>
      </c>
      <c r="L11" s="36">
        <f t="shared" si="0"/>
        <v>17.829166666666666</v>
      </c>
      <c r="M11" s="36">
        <f t="shared" si="1"/>
        <v>21.649801587301589</v>
      </c>
      <c r="O11" s="27"/>
    </row>
    <row r="12" spans="1:15" ht="9.4" customHeight="1" x14ac:dyDescent="0.15">
      <c r="C12" s="17">
        <v>4</v>
      </c>
      <c r="D12" s="36">
        <v>29.541666666666668</v>
      </c>
      <c r="E12" s="36">
        <v>29.902777777777782</v>
      </c>
      <c r="F12" s="36">
        <v>29.423611111111111</v>
      </c>
      <c r="G12" s="36">
        <v>30.243055555555557</v>
      </c>
      <c r="H12" s="36">
        <v>33.055555555555557</v>
      </c>
      <c r="I12" s="36">
        <v>27.4375</v>
      </c>
      <c r="J12" s="36">
        <v>25.465277777777775</v>
      </c>
      <c r="L12" s="36">
        <f t="shared" si="0"/>
        <v>30.433333333333337</v>
      </c>
      <c r="M12" s="36">
        <f t="shared" si="1"/>
        <v>29.295634920634921</v>
      </c>
    </row>
    <row r="13" spans="1:15" ht="9.4" customHeight="1" x14ac:dyDescent="0.15">
      <c r="C13" s="17">
        <v>5</v>
      </c>
      <c r="D13" s="36">
        <v>117.54166666666667</v>
      </c>
      <c r="E13" s="36">
        <v>116.08333333333333</v>
      </c>
      <c r="F13" s="36">
        <v>119.38749999999997</v>
      </c>
      <c r="G13" s="36">
        <v>119.79305555555555</v>
      </c>
      <c r="H13" s="36">
        <v>120.33333333333333</v>
      </c>
      <c r="I13" s="36">
        <v>60.583333333333336</v>
      </c>
      <c r="J13" s="36">
        <v>37.465277777777779</v>
      </c>
      <c r="L13" s="36">
        <f t="shared" si="0"/>
        <v>118.62777777777778</v>
      </c>
      <c r="M13" s="36">
        <f t="shared" si="1"/>
        <v>98.741071428571445</v>
      </c>
    </row>
    <row r="14" spans="1:15" ht="9.4" customHeight="1" x14ac:dyDescent="0.15">
      <c r="C14" s="17">
        <v>6</v>
      </c>
      <c r="D14" s="36">
        <v>644.625</v>
      </c>
      <c r="E14" s="36">
        <v>669.63194444444446</v>
      </c>
      <c r="F14" s="36">
        <v>657.05000000000007</v>
      </c>
      <c r="G14" s="36">
        <v>646.36666666666667</v>
      </c>
      <c r="H14" s="36">
        <v>609.2986111111112</v>
      </c>
      <c r="I14" s="36">
        <v>131.07638888888889</v>
      </c>
      <c r="J14" s="36">
        <v>80.694444444444443</v>
      </c>
      <c r="L14" s="36">
        <f t="shared" si="0"/>
        <v>645.3944444444445</v>
      </c>
      <c r="M14" s="36">
        <f t="shared" si="1"/>
        <v>491.24900793650795</v>
      </c>
    </row>
    <row r="15" spans="1:15" ht="9.4" customHeight="1" x14ac:dyDescent="0.15">
      <c r="C15" s="17">
        <v>7</v>
      </c>
      <c r="D15" s="36">
        <v>1078.6527777777778</v>
      </c>
      <c r="E15" s="36">
        <v>1079.5416666666665</v>
      </c>
      <c r="F15" s="36">
        <v>1072.8861111111112</v>
      </c>
      <c r="G15" s="36">
        <v>1087.0375000000001</v>
      </c>
      <c r="H15" s="36">
        <v>1006.048611111111</v>
      </c>
      <c r="I15" s="36">
        <v>202.43055555555554</v>
      </c>
      <c r="J15" s="36">
        <v>94.958333333333329</v>
      </c>
      <c r="L15" s="36">
        <f t="shared" si="0"/>
        <v>1064.8333333333335</v>
      </c>
      <c r="M15" s="36">
        <f t="shared" si="1"/>
        <v>803.07936507936506</v>
      </c>
    </row>
    <row r="16" spans="1:15" ht="9.4" customHeight="1" x14ac:dyDescent="0.15">
      <c r="C16" s="17">
        <v>8</v>
      </c>
      <c r="D16" s="36">
        <v>625.84722222222229</v>
      </c>
      <c r="E16" s="36">
        <v>615.65277777777771</v>
      </c>
      <c r="F16" s="36">
        <v>607.82222222222219</v>
      </c>
      <c r="G16" s="36">
        <v>634.50416666666672</v>
      </c>
      <c r="H16" s="36">
        <v>694.3125</v>
      </c>
      <c r="I16" s="36">
        <v>377.0625</v>
      </c>
      <c r="J16" s="36">
        <v>146.6875</v>
      </c>
      <c r="L16" s="36">
        <f t="shared" si="0"/>
        <v>635.62777777777774</v>
      </c>
      <c r="M16" s="36">
        <f t="shared" si="1"/>
        <v>528.84126984126976</v>
      </c>
    </row>
    <row r="17" spans="3:13" ht="9.4" customHeight="1" x14ac:dyDescent="0.15">
      <c r="C17" s="17">
        <v>9</v>
      </c>
      <c r="D17" s="36">
        <v>636.5763888888888</v>
      </c>
      <c r="E17" s="36">
        <v>672.92361111111109</v>
      </c>
      <c r="F17" s="36">
        <v>680.88611111111106</v>
      </c>
      <c r="G17" s="36">
        <v>692.5472222222221</v>
      </c>
      <c r="H17" s="36">
        <v>661.22916666666663</v>
      </c>
      <c r="I17" s="36">
        <v>508.68055555555549</v>
      </c>
      <c r="J17" s="36">
        <v>288.0625</v>
      </c>
      <c r="L17" s="36">
        <f t="shared" si="0"/>
        <v>668.83249999999987</v>
      </c>
      <c r="M17" s="36">
        <f t="shared" si="1"/>
        <v>591.55793650793646</v>
      </c>
    </row>
    <row r="18" spans="3:13" ht="9.4" customHeight="1" x14ac:dyDescent="0.15">
      <c r="C18" s="17">
        <v>10</v>
      </c>
      <c r="D18" s="36">
        <v>555.5486111111112</v>
      </c>
      <c r="E18" s="36">
        <v>575.94444444444446</v>
      </c>
      <c r="F18" s="36">
        <v>574.20138888888891</v>
      </c>
      <c r="G18" s="36">
        <v>574.28888888888889</v>
      </c>
      <c r="H18" s="36">
        <v>591.01388888888891</v>
      </c>
      <c r="I18" s="36">
        <v>589.8611111111112</v>
      </c>
      <c r="J18" s="36">
        <v>468.79861111111114</v>
      </c>
      <c r="L18" s="36">
        <f t="shared" si="0"/>
        <v>574.19944444444445</v>
      </c>
      <c r="M18" s="36">
        <f t="shared" si="1"/>
        <v>561.37956349206354</v>
      </c>
    </row>
    <row r="19" spans="3:13" ht="9.4" customHeight="1" x14ac:dyDescent="0.15">
      <c r="C19" s="17">
        <v>11</v>
      </c>
      <c r="D19" s="36">
        <v>543.40972222222217</v>
      </c>
      <c r="E19" s="36">
        <v>534.02777777777771</v>
      </c>
      <c r="F19" s="36">
        <v>545.72638888888889</v>
      </c>
      <c r="G19" s="36">
        <v>552.63888888888891</v>
      </c>
      <c r="H19" s="36">
        <v>596.12499999999989</v>
      </c>
      <c r="I19" s="36">
        <v>627.04166666666663</v>
      </c>
      <c r="J19" s="36">
        <v>534.24305555555554</v>
      </c>
      <c r="L19" s="36">
        <f t="shared" si="0"/>
        <v>554.38555555555558</v>
      </c>
      <c r="M19" s="36">
        <f t="shared" si="1"/>
        <v>561.88750000000005</v>
      </c>
    </row>
    <row r="20" spans="3:13" ht="9.4" customHeight="1" x14ac:dyDescent="0.15">
      <c r="C20" s="17">
        <v>12</v>
      </c>
      <c r="D20" s="36">
        <v>550.53472222222229</v>
      </c>
      <c r="E20" s="36">
        <v>544.17361111111109</v>
      </c>
      <c r="F20" s="36">
        <v>557.69027777777774</v>
      </c>
      <c r="G20" s="36">
        <v>564.15694444444443</v>
      </c>
      <c r="H20" s="36">
        <v>595.06944444444446</v>
      </c>
      <c r="I20" s="36">
        <v>637.13194444444446</v>
      </c>
      <c r="J20" s="36">
        <v>589.42361111111109</v>
      </c>
      <c r="L20" s="36">
        <f t="shared" si="0"/>
        <v>562.32500000000005</v>
      </c>
      <c r="M20" s="36">
        <f t="shared" si="1"/>
        <v>576.88293650793651</v>
      </c>
    </row>
    <row r="21" spans="3:13" ht="9.4" customHeight="1" x14ac:dyDescent="0.15">
      <c r="C21" s="17">
        <v>13</v>
      </c>
      <c r="D21" s="36">
        <v>537.97916666666663</v>
      </c>
      <c r="E21" s="36">
        <v>534.75694444444446</v>
      </c>
      <c r="F21" s="36">
        <v>535.75694444444446</v>
      </c>
      <c r="G21" s="36">
        <v>568.70277777777778</v>
      </c>
      <c r="H21" s="36">
        <v>595.90972222222217</v>
      </c>
      <c r="I21" s="36">
        <v>625.54166666666674</v>
      </c>
      <c r="J21" s="36">
        <v>564.87500000000011</v>
      </c>
      <c r="L21" s="36">
        <f t="shared" si="0"/>
        <v>554.62111111111108</v>
      </c>
      <c r="M21" s="36">
        <f t="shared" si="1"/>
        <v>566.21746031746022</v>
      </c>
    </row>
    <row r="22" spans="3:13" ht="9.4" customHeight="1" x14ac:dyDescent="0.15">
      <c r="C22" s="17">
        <v>14</v>
      </c>
      <c r="D22" s="36">
        <v>533.5625</v>
      </c>
      <c r="E22" s="36">
        <v>525.50694444444446</v>
      </c>
      <c r="F22" s="36">
        <v>545.49861111111113</v>
      </c>
      <c r="G22" s="36">
        <v>554.82916666666677</v>
      </c>
      <c r="H22" s="36">
        <v>581.76388888888891</v>
      </c>
      <c r="I22" s="36">
        <v>564.8125</v>
      </c>
      <c r="J22" s="36">
        <v>520.37500000000011</v>
      </c>
      <c r="L22" s="36">
        <f t="shared" si="0"/>
        <v>548.23222222222228</v>
      </c>
      <c r="M22" s="36">
        <f t="shared" si="1"/>
        <v>546.62123015873021</v>
      </c>
    </row>
    <row r="23" spans="3:13" ht="9.4" customHeight="1" x14ac:dyDescent="0.15">
      <c r="C23" s="17">
        <v>15</v>
      </c>
      <c r="D23" s="36">
        <v>556.75694444444446</v>
      </c>
      <c r="E23" s="36">
        <v>533.71527777777783</v>
      </c>
      <c r="F23" s="36">
        <v>565.82500000000005</v>
      </c>
      <c r="G23" s="36">
        <v>564.12499999999989</v>
      </c>
      <c r="H23" s="36">
        <v>592.50000000000011</v>
      </c>
      <c r="I23" s="36">
        <v>498.02777777777777</v>
      </c>
      <c r="J23" s="36">
        <v>453.47222222222217</v>
      </c>
      <c r="L23" s="36">
        <f t="shared" si="0"/>
        <v>562.58444444444444</v>
      </c>
      <c r="M23" s="36">
        <f t="shared" si="1"/>
        <v>537.77460317460316</v>
      </c>
    </row>
    <row r="24" spans="3:13" ht="9.4" customHeight="1" x14ac:dyDescent="0.15">
      <c r="C24" s="17">
        <v>16</v>
      </c>
      <c r="D24" s="36">
        <v>553.10416666666663</v>
      </c>
      <c r="E24" s="36">
        <v>544.79166666666663</v>
      </c>
      <c r="F24" s="36">
        <v>576.58472222222224</v>
      </c>
      <c r="G24" s="36">
        <v>557.95277777777767</v>
      </c>
      <c r="H24" s="36">
        <v>581.23611111111109</v>
      </c>
      <c r="I24" s="36">
        <v>437.47916666666669</v>
      </c>
      <c r="J24" s="36">
        <v>380.70833333333326</v>
      </c>
      <c r="L24" s="36">
        <f t="shared" si="0"/>
        <v>562.73388888888871</v>
      </c>
      <c r="M24" s="36">
        <f t="shared" si="1"/>
        <v>518.83670634920622</v>
      </c>
    </row>
    <row r="25" spans="3:13" ht="9.4" customHeight="1" x14ac:dyDescent="0.15">
      <c r="C25" s="17">
        <v>17</v>
      </c>
      <c r="D25" s="36">
        <v>529.625</v>
      </c>
      <c r="E25" s="36">
        <v>532.66666666666674</v>
      </c>
      <c r="F25" s="36">
        <v>561.50555555555559</v>
      </c>
      <c r="G25" s="36">
        <v>580.26805555555563</v>
      </c>
      <c r="H25" s="36">
        <v>539.91666666666663</v>
      </c>
      <c r="I25" s="36">
        <v>434.625</v>
      </c>
      <c r="J25" s="36">
        <v>341.31944444444446</v>
      </c>
      <c r="L25" s="36">
        <f t="shared" si="0"/>
        <v>548.79638888888894</v>
      </c>
      <c r="M25" s="36">
        <f t="shared" si="1"/>
        <v>502.846626984127</v>
      </c>
    </row>
    <row r="26" spans="3:13" ht="9.4" customHeight="1" x14ac:dyDescent="0.15">
      <c r="C26" s="17">
        <v>18</v>
      </c>
      <c r="D26" s="36">
        <v>466.25</v>
      </c>
      <c r="E26" s="36">
        <v>491.54861111111114</v>
      </c>
      <c r="F26" s="36">
        <v>507.24166666666662</v>
      </c>
      <c r="G26" s="36">
        <v>523.24722222222226</v>
      </c>
      <c r="H26" s="36">
        <v>514.96527777777783</v>
      </c>
      <c r="I26" s="36">
        <v>398.63194444444451</v>
      </c>
      <c r="J26" s="36">
        <v>345.15277777777777</v>
      </c>
      <c r="L26" s="36">
        <f t="shared" si="0"/>
        <v>500.65055555555557</v>
      </c>
      <c r="M26" s="36">
        <f t="shared" si="1"/>
        <v>463.86250000000001</v>
      </c>
    </row>
    <row r="27" spans="3:13" ht="9.4" customHeight="1" x14ac:dyDescent="0.15">
      <c r="C27" s="17">
        <v>19</v>
      </c>
      <c r="D27" s="36">
        <v>397.56249999999994</v>
      </c>
      <c r="E27" s="36">
        <v>412.375</v>
      </c>
      <c r="F27" s="36">
        <v>452.00833333333327</v>
      </c>
      <c r="G27" s="36">
        <v>467.12777777777779</v>
      </c>
      <c r="H27" s="36">
        <v>426.04861111111109</v>
      </c>
      <c r="I27" s="36">
        <v>351.41666666666669</v>
      </c>
      <c r="J27" s="36">
        <v>298.14583333333331</v>
      </c>
      <c r="L27" s="36">
        <f t="shared" si="0"/>
        <v>431.02444444444444</v>
      </c>
      <c r="M27" s="36">
        <f t="shared" si="1"/>
        <v>400.66924603174601</v>
      </c>
    </row>
    <row r="28" spans="3:13" ht="9.4" customHeight="1" x14ac:dyDescent="0.15">
      <c r="C28" s="17">
        <v>20</v>
      </c>
      <c r="D28" s="36">
        <v>286.19444444444446</v>
      </c>
      <c r="E28" s="36">
        <v>298.91666666666669</v>
      </c>
      <c r="F28" s="36">
        <v>306.99166666666667</v>
      </c>
      <c r="G28" s="36">
        <v>336.06805555555559</v>
      </c>
      <c r="H28" s="36">
        <v>308.63888888888891</v>
      </c>
      <c r="I28" s="36">
        <v>263.66666666666669</v>
      </c>
      <c r="J28" s="36">
        <v>228.09027777777774</v>
      </c>
      <c r="L28" s="36">
        <f t="shared" si="0"/>
        <v>307.36194444444448</v>
      </c>
      <c r="M28" s="36">
        <f t="shared" si="1"/>
        <v>289.79523809523812</v>
      </c>
    </row>
    <row r="29" spans="3:13" ht="9.4" customHeight="1" x14ac:dyDescent="0.15">
      <c r="C29" s="17">
        <v>21</v>
      </c>
      <c r="D29" s="36">
        <v>197.66666666666671</v>
      </c>
      <c r="E29" s="36">
        <v>215.00694444444443</v>
      </c>
      <c r="F29" s="36">
        <v>215.86944444444444</v>
      </c>
      <c r="G29" s="36">
        <v>236.93333333333331</v>
      </c>
      <c r="H29" s="36">
        <v>249.76388888888889</v>
      </c>
      <c r="I29" s="36">
        <v>217.9375</v>
      </c>
      <c r="J29" s="36">
        <v>184.77777777777774</v>
      </c>
      <c r="L29" s="36">
        <f t="shared" si="0"/>
        <v>223.04805555555555</v>
      </c>
      <c r="M29" s="36">
        <f t="shared" si="1"/>
        <v>216.85079365079363</v>
      </c>
    </row>
    <row r="30" spans="3:13" ht="9.4" customHeight="1" x14ac:dyDescent="0.15">
      <c r="C30" s="17">
        <v>22</v>
      </c>
      <c r="D30" s="36">
        <v>117.00694444444446</v>
      </c>
      <c r="E30" s="36">
        <v>128.97916666666669</v>
      </c>
      <c r="F30" s="36">
        <v>136.95000000000002</v>
      </c>
      <c r="G30" s="36">
        <v>139.95000000000002</v>
      </c>
      <c r="H30" s="36">
        <v>183.17361111111111</v>
      </c>
      <c r="I30" s="36">
        <v>174.10416666666666</v>
      </c>
      <c r="J30" s="36">
        <v>110.03472222222221</v>
      </c>
      <c r="L30" s="36">
        <f t="shared" si="0"/>
        <v>141.21194444444444</v>
      </c>
      <c r="M30" s="36">
        <f t="shared" si="1"/>
        <v>141.45694444444445</v>
      </c>
    </row>
    <row r="31" spans="3:13" ht="9.4" customHeight="1" x14ac:dyDescent="0.15">
      <c r="C31" s="17">
        <v>23</v>
      </c>
      <c r="D31" s="36">
        <v>60.805555555555564</v>
      </c>
      <c r="E31" s="36">
        <v>70.791666666666671</v>
      </c>
      <c r="F31" s="36">
        <v>74.586111111111123</v>
      </c>
      <c r="G31" s="36">
        <v>91.647222222222226</v>
      </c>
      <c r="H31" s="36">
        <v>131.75</v>
      </c>
      <c r="I31" s="36">
        <v>135.24305555555557</v>
      </c>
      <c r="J31" s="36">
        <v>75.027777777777786</v>
      </c>
      <c r="L31" s="36">
        <f t="shared" si="0"/>
        <v>85.916111111111121</v>
      </c>
      <c r="M31" s="36">
        <f t="shared" si="1"/>
        <v>91.407341269841282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7167.8472222222226</v>
      </c>
      <c r="E33" s="36">
        <f t="shared" ref="E33:J33" si="2">SUM(E15:E26)</f>
        <v>7185.25</v>
      </c>
      <c r="F33" s="36">
        <f t="shared" si="2"/>
        <v>7331.625</v>
      </c>
      <c r="G33" s="36">
        <f t="shared" si="2"/>
        <v>7454.2986111111104</v>
      </c>
      <c r="H33" s="36">
        <f t="shared" si="2"/>
        <v>7550.0902777777774</v>
      </c>
      <c r="I33" s="36">
        <f t="shared" si="2"/>
        <v>5901.3263888888887</v>
      </c>
      <c r="J33" s="36">
        <f t="shared" si="2"/>
        <v>4728.0763888888887</v>
      </c>
      <c r="L33" s="36">
        <f>SUM(L15:L26)</f>
        <v>7337.8222222222221</v>
      </c>
      <c r="M33" s="36">
        <f>SUM(M15:M26)</f>
        <v>6759.7876984126979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2341.0763888888887</v>
      </c>
      <c r="E34" s="36">
        <f t="shared" ref="E34:J34" si="3">SUM(E15:E17)</f>
        <v>2368.1180555555557</v>
      </c>
      <c r="F34" s="36">
        <f t="shared" si="3"/>
        <v>2361.5944444444444</v>
      </c>
      <c r="G34" s="36">
        <f t="shared" si="3"/>
        <v>2414.088888888889</v>
      </c>
      <c r="H34" s="36">
        <f t="shared" si="3"/>
        <v>2361.5902777777774</v>
      </c>
      <c r="I34" s="36">
        <f t="shared" si="3"/>
        <v>1088.1736111111111</v>
      </c>
      <c r="J34" s="36">
        <f t="shared" si="3"/>
        <v>529.70833333333326</v>
      </c>
      <c r="L34" s="36">
        <f>SUM(L15:L17)</f>
        <v>2369.2936111111112</v>
      </c>
      <c r="M34" s="36">
        <f>SUM(M15:M17)</f>
        <v>1923.4785714285713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3277.7916666666665</v>
      </c>
      <c r="E35" s="36">
        <f t="shared" ref="E35:J35" si="4">SUM(E18:E23)</f>
        <v>3248.125</v>
      </c>
      <c r="F35" s="36">
        <f t="shared" si="4"/>
        <v>3324.6986111111109</v>
      </c>
      <c r="G35" s="36">
        <f t="shared" si="4"/>
        <v>3378.7416666666672</v>
      </c>
      <c r="H35" s="36">
        <f t="shared" si="4"/>
        <v>3552.3819444444443</v>
      </c>
      <c r="I35" s="36">
        <f t="shared" si="4"/>
        <v>3542.4166666666665</v>
      </c>
      <c r="J35" s="36">
        <f t="shared" si="4"/>
        <v>3131.1875</v>
      </c>
      <c r="L35" s="36">
        <f>SUM(L18:L23)</f>
        <v>3356.347777777778</v>
      </c>
      <c r="M35" s="36">
        <f>SUM(M18:M23)</f>
        <v>3350.7632936507939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1548.9791666666665</v>
      </c>
      <c r="E36" s="36">
        <f t="shared" ref="E36:J36" si="5">SUM(E24:E26)</f>
        <v>1569.0069444444446</v>
      </c>
      <c r="F36" s="36">
        <f t="shared" si="5"/>
        <v>1645.3319444444444</v>
      </c>
      <c r="G36" s="36">
        <f t="shared" si="5"/>
        <v>1661.4680555555556</v>
      </c>
      <c r="H36" s="36">
        <f t="shared" si="5"/>
        <v>1636.1180555555557</v>
      </c>
      <c r="I36" s="36">
        <f t="shared" si="5"/>
        <v>1270.7361111111113</v>
      </c>
      <c r="J36" s="36">
        <f t="shared" si="5"/>
        <v>1067.1805555555554</v>
      </c>
      <c r="L36" s="36">
        <f>SUM(L24:L26)</f>
        <v>1612.1808333333333</v>
      </c>
      <c r="M36" s="36">
        <f>SUM(M24:M26)</f>
        <v>1485.5458333333331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9106.5138888888887</v>
      </c>
      <c r="E37" s="36">
        <f t="shared" ref="E37:J37" si="6">SUM(E8:E31)</f>
        <v>9206.25</v>
      </c>
      <c r="F37" s="36">
        <f t="shared" si="6"/>
        <v>9411.3541666666679</v>
      </c>
      <c r="G37" s="36">
        <f t="shared" si="6"/>
        <v>9614.4694444444431</v>
      </c>
      <c r="H37" s="36">
        <f t="shared" si="6"/>
        <v>9715.6458333333339</v>
      </c>
      <c r="I37" s="36">
        <f t="shared" si="6"/>
        <v>7478.3125000000009</v>
      </c>
      <c r="J37" s="36">
        <f t="shared" si="6"/>
        <v>6013.2916666666652</v>
      </c>
      <c r="L37" s="36">
        <f>SUM(L8:L31)</f>
        <v>9410.8466666666682</v>
      </c>
      <c r="M37" s="36">
        <f>SUM(M8:M31)</f>
        <v>8649.4053571428576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7344.916666666667</v>
      </c>
      <c r="D43" s="33">
        <v>7303.2666666666673</v>
      </c>
      <c r="E43" s="33">
        <v>7505.0166666666664</v>
      </c>
      <c r="F43" s="33">
        <v>7362.7333333333336</v>
      </c>
      <c r="G43" s="33">
        <v>6785.2999999999984</v>
      </c>
      <c r="H43" s="33">
        <v>7436.4</v>
      </c>
      <c r="I43" s="33">
        <v>7384</v>
      </c>
      <c r="J43" s="33">
        <v>6864</v>
      </c>
      <c r="K43" s="33">
        <v>7386.3999999999987</v>
      </c>
      <c r="L43" s="33">
        <v>7476.0666666666666</v>
      </c>
      <c r="M43" s="33">
        <v>7484.6000000000013</v>
      </c>
      <c r="N43" s="33">
        <v>7721.166666666667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9361.6333333333332</v>
      </c>
      <c r="D44" s="33">
        <v>9289.0666666666657</v>
      </c>
      <c r="E44" s="33">
        <v>9594.7833333333347</v>
      </c>
      <c r="F44" s="33">
        <v>9534.0666666666657</v>
      </c>
      <c r="G44" s="33">
        <v>8935.9</v>
      </c>
      <c r="H44" s="33">
        <v>9575.6666666666661</v>
      </c>
      <c r="I44" s="33">
        <v>9440.6999999999989</v>
      </c>
      <c r="J44" s="33">
        <v>8798.4600000000028</v>
      </c>
      <c r="K44" s="33">
        <v>9408.65</v>
      </c>
      <c r="L44" s="33">
        <v>9506.9</v>
      </c>
      <c r="M44" s="33">
        <v>9617.3000000000011</v>
      </c>
      <c r="N44" s="33">
        <v>9867.033333333331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5805.75</v>
      </c>
      <c r="D47" s="33">
        <v>6198</v>
      </c>
      <c r="E47" s="33">
        <v>6072.25</v>
      </c>
      <c r="F47" s="33">
        <v>6175.5</v>
      </c>
      <c r="G47" s="33">
        <v>4652</v>
      </c>
      <c r="H47" s="33">
        <v>5941.6666666666661</v>
      </c>
      <c r="I47" s="33">
        <v>5387</v>
      </c>
      <c r="J47" s="33">
        <v>5591.3333333333321</v>
      </c>
      <c r="K47" s="33">
        <v>6001.75</v>
      </c>
      <c r="L47" s="33">
        <v>6058.9999999999991</v>
      </c>
      <c r="M47" s="33">
        <v>6411</v>
      </c>
      <c r="N47" s="33">
        <v>6520.666666666667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7293.25</v>
      </c>
      <c r="D48" s="33">
        <v>7772</v>
      </c>
      <c r="E48" s="33">
        <v>7564.75</v>
      </c>
      <c r="F48" s="33">
        <v>7827</v>
      </c>
      <c r="G48" s="33">
        <v>6195</v>
      </c>
      <c r="H48" s="33">
        <v>7605.3333333333321</v>
      </c>
      <c r="I48" s="33">
        <v>6918</v>
      </c>
      <c r="J48" s="33">
        <v>7199</v>
      </c>
      <c r="K48" s="33">
        <v>7599.75</v>
      </c>
      <c r="L48" s="33">
        <v>7587.6666666666652</v>
      </c>
      <c r="M48" s="33">
        <v>7963</v>
      </c>
      <c r="N48" s="33">
        <v>8215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4478.25</v>
      </c>
      <c r="D51" s="33">
        <v>4748.5</v>
      </c>
      <c r="E51" s="33">
        <v>4797.6666666666661</v>
      </c>
      <c r="F51" s="33">
        <v>4866</v>
      </c>
      <c r="G51" s="33">
        <v>4767.3333333333339</v>
      </c>
      <c r="H51" s="33">
        <v>4724</v>
      </c>
      <c r="I51" s="33">
        <v>4651</v>
      </c>
      <c r="J51" s="33">
        <v>4403</v>
      </c>
      <c r="K51" s="33">
        <v>4671.5</v>
      </c>
      <c r="L51" s="33">
        <v>4759.666666666667</v>
      </c>
      <c r="M51" s="33">
        <v>4824</v>
      </c>
      <c r="N51" s="33">
        <v>5046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5623</v>
      </c>
      <c r="D52" s="33">
        <v>5938.5</v>
      </c>
      <c r="E52" s="33">
        <v>6031</v>
      </c>
      <c r="F52" s="33">
        <v>6229</v>
      </c>
      <c r="G52" s="33">
        <v>6143.666666666667</v>
      </c>
      <c r="H52" s="33">
        <v>6092.5</v>
      </c>
      <c r="I52" s="33">
        <v>6079</v>
      </c>
      <c r="J52" s="33">
        <v>5710.3333333333339</v>
      </c>
      <c r="K52" s="33">
        <v>5973</v>
      </c>
      <c r="L52" s="33">
        <v>6035.3333333333339</v>
      </c>
      <c r="M52" s="33">
        <v>5993.5</v>
      </c>
      <c r="N52" s="33">
        <v>6310.6666666666661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40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125</v>
      </c>
      <c r="E3" s="46"/>
      <c r="F3" s="46"/>
      <c r="G3" s="5"/>
      <c r="H3" s="48" t="s">
        <v>44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14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35.895833333333336</v>
      </c>
      <c r="E8" s="36">
        <v>32.159722222222221</v>
      </c>
      <c r="F8" s="36">
        <v>36.105555555555561</v>
      </c>
      <c r="G8" s="36">
        <v>37.50277777777778</v>
      </c>
      <c r="H8" s="36">
        <v>44.770833333333336</v>
      </c>
      <c r="I8" s="36">
        <v>88.75</v>
      </c>
      <c r="J8" s="36">
        <v>97.708333333333329</v>
      </c>
      <c r="L8" s="36">
        <f>AVERAGE(D8:H8)</f>
        <v>37.286944444444444</v>
      </c>
      <c r="M8" s="36">
        <f>AVERAGE(D8:J8)</f>
        <v>53.270436507936509</v>
      </c>
      <c r="O8" s="27"/>
    </row>
    <row r="9" spans="1:15" ht="9.4" customHeight="1" x14ac:dyDescent="0.15">
      <c r="C9" s="17">
        <v>1</v>
      </c>
      <c r="D9" s="36">
        <v>17.145833333333332</v>
      </c>
      <c r="E9" s="36">
        <v>14.076388888888888</v>
      </c>
      <c r="F9" s="36">
        <v>16.968055555555555</v>
      </c>
      <c r="G9" s="36">
        <v>18.286111111111108</v>
      </c>
      <c r="H9" s="36">
        <v>21.569444444444446</v>
      </c>
      <c r="I9" s="36">
        <v>47.618055555555564</v>
      </c>
      <c r="J9" s="36">
        <v>61.416666666666679</v>
      </c>
      <c r="L9" s="36">
        <f t="shared" ref="L9:L31" si="0">AVERAGE(D9:H9)</f>
        <v>17.609166666666667</v>
      </c>
      <c r="M9" s="36">
        <f t="shared" ref="M9:M31" si="1">AVERAGE(D9:J9)</f>
        <v>28.154365079365082</v>
      </c>
      <c r="O9" s="27"/>
    </row>
    <row r="10" spans="1:15" ht="9.4" customHeight="1" x14ac:dyDescent="0.15">
      <c r="C10" s="17">
        <v>2</v>
      </c>
      <c r="D10" s="36">
        <v>11.118055555555557</v>
      </c>
      <c r="E10" s="36">
        <v>11.375</v>
      </c>
      <c r="F10" s="36">
        <v>13.631944444444445</v>
      </c>
      <c r="G10" s="36">
        <v>13.225</v>
      </c>
      <c r="H10" s="36">
        <v>14.54166666666667</v>
      </c>
      <c r="I10" s="36">
        <v>34.659722222222221</v>
      </c>
      <c r="J10" s="36">
        <v>41.395833333333336</v>
      </c>
      <c r="L10" s="36">
        <f t="shared" si="0"/>
        <v>12.778333333333334</v>
      </c>
      <c r="M10" s="36">
        <f t="shared" si="1"/>
        <v>19.992460317460317</v>
      </c>
      <c r="O10" s="27"/>
    </row>
    <row r="11" spans="1:15" ht="9.4" customHeight="1" x14ac:dyDescent="0.15">
      <c r="C11" s="17">
        <v>3</v>
      </c>
      <c r="D11" s="36">
        <v>15.868055555555555</v>
      </c>
      <c r="E11" s="36">
        <v>14.833333333333334</v>
      </c>
      <c r="F11" s="36">
        <v>16.844444444444445</v>
      </c>
      <c r="G11" s="36">
        <v>16.429166666666667</v>
      </c>
      <c r="H11" s="36">
        <v>16.993055555555554</v>
      </c>
      <c r="I11" s="36">
        <v>21.472222222222225</v>
      </c>
      <c r="J11" s="36">
        <v>29.6875</v>
      </c>
      <c r="L11" s="36">
        <f t="shared" si="0"/>
        <v>16.19361111111111</v>
      </c>
      <c r="M11" s="36">
        <f t="shared" si="1"/>
        <v>18.875396825396827</v>
      </c>
      <c r="O11" s="27"/>
    </row>
    <row r="12" spans="1:15" ht="9.4" customHeight="1" x14ac:dyDescent="0.15">
      <c r="C12" s="17">
        <v>4</v>
      </c>
      <c r="D12" s="36">
        <v>21.368055555555557</v>
      </c>
      <c r="E12" s="36">
        <v>22.611111111111114</v>
      </c>
      <c r="F12" s="36">
        <v>22.536111111111108</v>
      </c>
      <c r="G12" s="36">
        <v>20.995833333333334</v>
      </c>
      <c r="H12" s="36">
        <v>24.402777777777775</v>
      </c>
      <c r="I12" s="36">
        <v>24.416666666666661</v>
      </c>
      <c r="J12" s="36">
        <v>21.909722222222225</v>
      </c>
      <c r="L12" s="36">
        <f t="shared" si="0"/>
        <v>22.382777777777779</v>
      </c>
      <c r="M12" s="36">
        <f t="shared" si="1"/>
        <v>22.605753968253968</v>
      </c>
    </row>
    <row r="13" spans="1:15" ht="9.4" customHeight="1" x14ac:dyDescent="0.15">
      <c r="C13" s="17">
        <v>5</v>
      </c>
      <c r="D13" s="36">
        <v>75.694444444444443</v>
      </c>
      <c r="E13" s="36">
        <v>76.638888888888886</v>
      </c>
      <c r="F13" s="36">
        <v>75.915277777777774</v>
      </c>
      <c r="G13" s="36">
        <v>78.25833333333334</v>
      </c>
      <c r="H13" s="36">
        <v>79.895833333333329</v>
      </c>
      <c r="I13" s="36">
        <v>44.069444444444436</v>
      </c>
      <c r="J13" s="36">
        <v>31.173611111111114</v>
      </c>
      <c r="L13" s="36">
        <f t="shared" si="0"/>
        <v>77.280555555555537</v>
      </c>
      <c r="M13" s="36">
        <f t="shared" si="1"/>
        <v>65.949404761904745</v>
      </c>
    </row>
    <row r="14" spans="1:15" ht="9.4" customHeight="1" x14ac:dyDescent="0.15">
      <c r="C14" s="17">
        <v>6</v>
      </c>
      <c r="D14" s="36">
        <v>179.24305555555554</v>
      </c>
      <c r="E14" s="36">
        <v>184.57638888888889</v>
      </c>
      <c r="F14" s="36">
        <v>183.66666666666666</v>
      </c>
      <c r="G14" s="36">
        <v>192.22499999999999</v>
      </c>
      <c r="H14" s="36">
        <v>191.74305555555554</v>
      </c>
      <c r="I14" s="36">
        <v>78.8611111111111</v>
      </c>
      <c r="J14" s="36">
        <v>49.958333333333336</v>
      </c>
      <c r="L14" s="36">
        <f t="shared" si="0"/>
        <v>186.29083333333332</v>
      </c>
      <c r="M14" s="36">
        <f t="shared" si="1"/>
        <v>151.46765873015872</v>
      </c>
    </row>
    <row r="15" spans="1:15" ht="9.4" customHeight="1" x14ac:dyDescent="0.15">
      <c r="C15" s="17">
        <v>7</v>
      </c>
      <c r="D15" s="36">
        <v>359.50694444444451</v>
      </c>
      <c r="E15" s="36">
        <v>357.90277777777783</v>
      </c>
      <c r="F15" s="36">
        <v>361.69861111111112</v>
      </c>
      <c r="G15" s="36">
        <v>368.84444444444443</v>
      </c>
      <c r="H15" s="36">
        <v>357.02083333333331</v>
      </c>
      <c r="I15" s="36">
        <v>144.04166666666666</v>
      </c>
      <c r="J15" s="36">
        <v>68.875</v>
      </c>
      <c r="L15" s="36">
        <f t="shared" si="0"/>
        <v>360.99472222222226</v>
      </c>
      <c r="M15" s="36">
        <f t="shared" si="1"/>
        <v>288.27003968253973</v>
      </c>
    </row>
    <row r="16" spans="1:15" ht="9.4" customHeight="1" x14ac:dyDescent="0.15">
      <c r="C16" s="17">
        <v>8</v>
      </c>
      <c r="D16" s="36">
        <v>466.52083333333326</v>
      </c>
      <c r="E16" s="36">
        <v>467.72916666666657</v>
      </c>
      <c r="F16" s="36">
        <v>476.38333333333327</v>
      </c>
      <c r="G16" s="36">
        <v>482.3416666666667</v>
      </c>
      <c r="H16" s="36">
        <v>479.4444444444444</v>
      </c>
      <c r="I16" s="36">
        <v>243.47916666666663</v>
      </c>
      <c r="J16" s="36">
        <v>116.40277777777779</v>
      </c>
      <c r="L16" s="36">
        <f t="shared" si="0"/>
        <v>474.48388888888883</v>
      </c>
      <c r="M16" s="36">
        <f t="shared" si="1"/>
        <v>390.32876984126978</v>
      </c>
    </row>
    <row r="17" spans="3:13" ht="9.4" customHeight="1" x14ac:dyDescent="0.15">
      <c r="C17" s="17">
        <v>9</v>
      </c>
      <c r="D17" s="36">
        <v>403.43749999999994</v>
      </c>
      <c r="E17" s="36">
        <v>402.9375</v>
      </c>
      <c r="F17" s="36">
        <v>418.38055555555565</v>
      </c>
      <c r="G17" s="36">
        <v>428.23194444444431</v>
      </c>
      <c r="H17" s="36">
        <v>438.27777777777783</v>
      </c>
      <c r="I17" s="36">
        <v>379.63888888888891</v>
      </c>
      <c r="J17" s="36">
        <v>189.33333333333329</v>
      </c>
      <c r="L17" s="36">
        <f t="shared" si="0"/>
        <v>418.25305555555553</v>
      </c>
      <c r="M17" s="36">
        <f t="shared" si="1"/>
        <v>380.03392857142853</v>
      </c>
    </row>
    <row r="18" spans="3:13" ht="9.4" customHeight="1" x14ac:dyDescent="0.15">
      <c r="C18" s="17">
        <v>10</v>
      </c>
      <c r="D18" s="36">
        <v>435.6875</v>
      </c>
      <c r="E18" s="36">
        <v>441.875</v>
      </c>
      <c r="F18" s="36">
        <v>447.72499999999997</v>
      </c>
      <c r="G18" s="36">
        <v>454.15694444444449</v>
      </c>
      <c r="H18" s="36">
        <v>478.90277777777766</v>
      </c>
      <c r="I18" s="36">
        <v>485.70833333333331</v>
      </c>
      <c r="J18" s="36">
        <v>326.97916666666663</v>
      </c>
      <c r="L18" s="36">
        <f t="shared" si="0"/>
        <v>451.66944444444442</v>
      </c>
      <c r="M18" s="36">
        <f t="shared" si="1"/>
        <v>438.71924603174602</v>
      </c>
    </row>
    <row r="19" spans="3:13" ht="9.4" customHeight="1" x14ac:dyDescent="0.15">
      <c r="C19" s="17">
        <v>11</v>
      </c>
      <c r="D19" s="36">
        <v>473.79166666666669</v>
      </c>
      <c r="E19" s="36">
        <v>475.4930555555556</v>
      </c>
      <c r="F19" s="36">
        <v>480.96805555555551</v>
      </c>
      <c r="G19" s="36">
        <v>504.03888888888883</v>
      </c>
      <c r="H19" s="36">
        <v>522.29166666666674</v>
      </c>
      <c r="I19" s="36">
        <v>526.64583333333337</v>
      </c>
      <c r="J19" s="36">
        <v>434.27777777777783</v>
      </c>
      <c r="L19" s="36">
        <f t="shared" si="0"/>
        <v>491.31666666666661</v>
      </c>
      <c r="M19" s="36">
        <f t="shared" si="1"/>
        <v>488.21527777777777</v>
      </c>
    </row>
    <row r="20" spans="3:13" ht="9.4" customHeight="1" x14ac:dyDescent="0.15">
      <c r="C20" s="17">
        <v>12</v>
      </c>
      <c r="D20" s="36">
        <v>514.16666666666663</v>
      </c>
      <c r="E20" s="36">
        <v>522.04166666666674</v>
      </c>
      <c r="F20" s="36">
        <v>527.46805555555557</v>
      </c>
      <c r="G20" s="36">
        <v>530.64166666666677</v>
      </c>
      <c r="H20" s="36">
        <v>562.73611111111109</v>
      </c>
      <c r="I20" s="36">
        <v>556.98611111111097</v>
      </c>
      <c r="J20" s="36">
        <v>497.90972222222223</v>
      </c>
      <c r="L20" s="36">
        <f t="shared" si="0"/>
        <v>531.41083333333336</v>
      </c>
      <c r="M20" s="36">
        <f t="shared" si="1"/>
        <v>530.27857142857135</v>
      </c>
    </row>
    <row r="21" spans="3:13" ht="9.4" customHeight="1" x14ac:dyDescent="0.15">
      <c r="C21" s="17">
        <v>13</v>
      </c>
      <c r="D21" s="36">
        <v>509.70138888888891</v>
      </c>
      <c r="E21" s="36">
        <v>511.22916666666669</v>
      </c>
      <c r="F21" s="36">
        <v>514.04444444444448</v>
      </c>
      <c r="G21" s="36">
        <v>526.26805555555563</v>
      </c>
      <c r="H21" s="36">
        <v>576.90972222222217</v>
      </c>
      <c r="I21" s="36">
        <v>531.125</v>
      </c>
      <c r="J21" s="36">
        <v>498.60416666666674</v>
      </c>
      <c r="L21" s="36">
        <f t="shared" si="0"/>
        <v>527.63055555555559</v>
      </c>
      <c r="M21" s="36">
        <f t="shared" si="1"/>
        <v>523.98313492063494</v>
      </c>
    </row>
    <row r="22" spans="3:13" ht="9.4" customHeight="1" x14ac:dyDescent="0.15">
      <c r="C22" s="17">
        <v>14</v>
      </c>
      <c r="D22" s="36">
        <v>562.34722222222229</v>
      </c>
      <c r="E22" s="36">
        <v>567.53472222222217</v>
      </c>
      <c r="F22" s="36">
        <v>603.56666666666672</v>
      </c>
      <c r="G22" s="36">
        <v>592.84444444444443</v>
      </c>
      <c r="H22" s="36">
        <v>633.49305555555554</v>
      </c>
      <c r="I22" s="36">
        <v>521.70833333333337</v>
      </c>
      <c r="J22" s="36">
        <v>464.11805555555549</v>
      </c>
      <c r="L22" s="36">
        <f t="shared" si="0"/>
        <v>591.95722222222219</v>
      </c>
      <c r="M22" s="36">
        <f t="shared" si="1"/>
        <v>563.65892857142865</v>
      </c>
    </row>
    <row r="23" spans="3:13" ht="9.4" customHeight="1" x14ac:dyDescent="0.15">
      <c r="C23" s="17">
        <v>15</v>
      </c>
      <c r="D23" s="36">
        <v>648.59722222222229</v>
      </c>
      <c r="E23" s="36">
        <v>643.52777777777783</v>
      </c>
      <c r="F23" s="36">
        <v>638.43333333333328</v>
      </c>
      <c r="G23" s="36">
        <v>670.46249999999998</v>
      </c>
      <c r="H23" s="36">
        <v>685.95833333333337</v>
      </c>
      <c r="I23" s="36">
        <v>486.15972222222223</v>
      </c>
      <c r="J23" s="36">
        <v>452.8055555555556</v>
      </c>
      <c r="L23" s="36">
        <f t="shared" si="0"/>
        <v>657.39583333333337</v>
      </c>
      <c r="M23" s="36">
        <f t="shared" si="1"/>
        <v>603.70634920634916</v>
      </c>
    </row>
    <row r="24" spans="3:13" ht="9.4" customHeight="1" x14ac:dyDescent="0.15">
      <c r="C24" s="17">
        <v>16</v>
      </c>
      <c r="D24" s="36">
        <v>752.16666666666652</v>
      </c>
      <c r="E24" s="36">
        <v>758.77777777777771</v>
      </c>
      <c r="F24" s="36">
        <v>771.33888888888885</v>
      </c>
      <c r="G24" s="36">
        <v>774.6541666666667</v>
      </c>
      <c r="H24" s="36">
        <v>774.88194444444446</v>
      </c>
      <c r="I24" s="36">
        <v>472.88194444444451</v>
      </c>
      <c r="J24" s="36">
        <v>404.25694444444451</v>
      </c>
      <c r="L24" s="36">
        <f t="shared" si="0"/>
        <v>766.36388888888882</v>
      </c>
      <c r="M24" s="36">
        <f t="shared" si="1"/>
        <v>672.70833333333326</v>
      </c>
    </row>
    <row r="25" spans="3:13" ht="9.4" customHeight="1" x14ac:dyDescent="0.15">
      <c r="C25" s="17">
        <v>17</v>
      </c>
      <c r="D25" s="36">
        <v>763.74305555555554</v>
      </c>
      <c r="E25" s="36">
        <v>750.72222222222229</v>
      </c>
      <c r="F25" s="36">
        <v>781.21388888888896</v>
      </c>
      <c r="G25" s="36">
        <v>771.2027777777779</v>
      </c>
      <c r="H25" s="36">
        <v>758.5763888888888</v>
      </c>
      <c r="I25" s="36">
        <v>451.88888888888886</v>
      </c>
      <c r="J25" s="36">
        <v>331.74305555555554</v>
      </c>
      <c r="L25" s="36">
        <f t="shared" si="0"/>
        <v>765.0916666666667</v>
      </c>
      <c r="M25" s="36">
        <f t="shared" si="1"/>
        <v>658.44146825396831</v>
      </c>
    </row>
    <row r="26" spans="3:13" ht="9.4" customHeight="1" x14ac:dyDescent="0.15">
      <c r="C26" s="17">
        <v>18</v>
      </c>
      <c r="D26" s="36">
        <v>614.77083333333337</v>
      </c>
      <c r="E26" s="36">
        <v>677.41666666666674</v>
      </c>
      <c r="F26" s="36">
        <v>675.70416666666665</v>
      </c>
      <c r="G26" s="36">
        <v>684.98333333333346</v>
      </c>
      <c r="H26" s="36">
        <v>578.27083333333326</v>
      </c>
      <c r="I26" s="36">
        <v>387.02083333333331</v>
      </c>
      <c r="J26" s="36">
        <v>314.86805555555554</v>
      </c>
      <c r="L26" s="36">
        <f t="shared" si="0"/>
        <v>646.22916666666663</v>
      </c>
      <c r="M26" s="36">
        <f t="shared" si="1"/>
        <v>561.86210317460313</v>
      </c>
    </row>
    <row r="27" spans="3:13" ht="9.4" customHeight="1" x14ac:dyDescent="0.15">
      <c r="C27" s="17">
        <v>19</v>
      </c>
      <c r="D27" s="36">
        <v>395.05555555555549</v>
      </c>
      <c r="E27" s="36">
        <v>444.98611111111114</v>
      </c>
      <c r="F27" s="36">
        <v>451.29444444444448</v>
      </c>
      <c r="G27" s="36">
        <v>465.19305555555553</v>
      </c>
      <c r="H27" s="36">
        <v>410.81944444444451</v>
      </c>
      <c r="I27" s="36">
        <v>319.4305555555556</v>
      </c>
      <c r="J27" s="36">
        <v>254.89583333333334</v>
      </c>
      <c r="L27" s="36">
        <f t="shared" si="0"/>
        <v>433.46972222222223</v>
      </c>
      <c r="M27" s="36">
        <f t="shared" si="1"/>
        <v>391.66785714285714</v>
      </c>
    </row>
    <row r="28" spans="3:13" ht="9.4" customHeight="1" x14ac:dyDescent="0.15">
      <c r="C28" s="17">
        <v>20</v>
      </c>
      <c r="D28" s="36">
        <v>279.21527777777777</v>
      </c>
      <c r="E28" s="36">
        <v>280.58333333333331</v>
      </c>
      <c r="F28" s="36">
        <v>302.75555555555553</v>
      </c>
      <c r="G28" s="36">
        <v>344.03749999999997</v>
      </c>
      <c r="H28" s="36">
        <v>300.04861111111114</v>
      </c>
      <c r="I28" s="36">
        <v>250.01388888888889</v>
      </c>
      <c r="J28" s="36">
        <v>214.27083333333334</v>
      </c>
      <c r="L28" s="36">
        <f t="shared" si="0"/>
        <v>301.32805555555552</v>
      </c>
      <c r="M28" s="36">
        <f t="shared" si="1"/>
        <v>281.56071428571425</v>
      </c>
    </row>
    <row r="29" spans="3:13" ht="9.4" customHeight="1" x14ac:dyDescent="0.15">
      <c r="C29" s="17">
        <v>21</v>
      </c>
      <c r="D29" s="36">
        <v>193.40972222222226</v>
      </c>
      <c r="E29" s="36">
        <v>202.52083333333334</v>
      </c>
      <c r="F29" s="36">
        <v>221.22500000000002</v>
      </c>
      <c r="G29" s="36">
        <v>219.38472222222222</v>
      </c>
      <c r="H29" s="36">
        <v>234.06944444444449</v>
      </c>
      <c r="I29" s="36">
        <v>183.88888888888891</v>
      </c>
      <c r="J29" s="36">
        <v>145.21527777777777</v>
      </c>
      <c r="L29" s="36">
        <f t="shared" si="0"/>
        <v>214.12194444444444</v>
      </c>
      <c r="M29" s="36">
        <f t="shared" si="1"/>
        <v>199.95912698412698</v>
      </c>
    </row>
    <row r="30" spans="3:13" ht="9.4" customHeight="1" x14ac:dyDescent="0.15">
      <c r="C30" s="17">
        <v>22</v>
      </c>
      <c r="D30" s="36">
        <v>128.38194444444443</v>
      </c>
      <c r="E30" s="36">
        <v>149.93055555555557</v>
      </c>
      <c r="F30" s="36">
        <v>148.32500000000002</v>
      </c>
      <c r="G30" s="36">
        <v>149.10555555555555</v>
      </c>
      <c r="H30" s="36">
        <v>182.29166666666666</v>
      </c>
      <c r="I30" s="36">
        <v>162.15277777777777</v>
      </c>
      <c r="J30" s="36">
        <v>112.65972222222223</v>
      </c>
      <c r="L30" s="36">
        <f t="shared" si="0"/>
        <v>151.60694444444445</v>
      </c>
      <c r="M30" s="36">
        <f t="shared" si="1"/>
        <v>147.54960317460316</v>
      </c>
    </row>
    <row r="31" spans="3:13" ht="9.4" customHeight="1" x14ac:dyDescent="0.15">
      <c r="C31" s="17">
        <v>23</v>
      </c>
      <c r="D31" s="36">
        <v>61.736111111111114</v>
      </c>
      <c r="E31" s="36">
        <v>69.090277777777786</v>
      </c>
      <c r="F31" s="36">
        <v>79.475000000000009</v>
      </c>
      <c r="G31" s="36">
        <v>91.936111111111117</v>
      </c>
      <c r="H31" s="36">
        <v>123.27083333333336</v>
      </c>
      <c r="I31" s="36">
        <v>125.76388888888887</v>
      </c>
      <c r="J31" s="36">
        <v>74.298611111111114</v>
      </c>
      <c r="L31" s="36">
        <f t="shared" si="0"/>
        <v>85.101666666666688</v>
      </c>
      <c r="M31" s="36">
        <f t="shared" si="1"/>
        <v>89.367261904761918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6504.4375</v>
      </c>
      <c r="E33" s="36">
        <f t="shared" ref="E33:J33" si="2">SUM(E15:E26)</f>
        <v>6577.1875000000009</v>
      </c>
      <c r="F33" s="36">
        <f t="shared" si="2"/>
        <v>6696.9249999999993</v>
      </c>
      <c r="G33" s="36">
        <f t="shared" si="2"/>
        <v>6788.6708333333327</v>
      </c>
      <c r="H33" s="36">
        <f t="shared" si="2"/>
        <v>6846.7638888888887</v>
      </c>
      <c r="I33" s="36">
        <f t="shared" si="2"/>
        <v>5187.2847222222217</v>
      </c>
      <c r="J33" s="36">
        <f t="shared" si="2"/>
        <v>4100.1736111111113</v>
      </c>
      <c r="L33" s="36">
        <f>SUM(L15:L26)</f>
        <v>6682.7969444444452</v>
      </c>
      <c r="M33" s="36">
        <f>SUM(M15:M26)</f>
        <v>6100.2061507936505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1229.4652777777778</v>
      </c>
      <c r="E34" s="36">
        <f t="shared" ref="E34:J34" si="3">SUM(E15:E17)</f>
        <v>1228.5694444444443</v>
      </c>
      <c r="F34" s="36">
        <f t="shared" si="3"/>
        <v>1256.4625000000001</v>
      </c>
      <c r="G34" s="36">
        <f t="shared" si="3"/>
        <v>1279.4180555555554</v>
      </c>
      <c r="H34" s="36">
        <f t="shared" si="3"/>
        <v>1274.7430555555557</v>
      </c>
      <c r="I34" s="36">
        <f t="shared" si="3"/>
        <v>767.15972222222217</v>
      </c>
      <c r="J34" s="36">
        <f t="shared" si="3"/>
        <v>374.61111111111109</v>
      </c>
      <c r="L34" s="36">
        <f>SUM(L15:L17)</f>
        <v>1253.7316666666666</v>
      </c>
      <c r="M34" s="36">
        <f>SUM(M15:M17)</f>
        <v>1058.632738095238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3144.291666666667</v>
      </c>
      <c r="E35" s="36">
        <f t="shared" ref="E35:J35" si="4">SUM(E18:E23)</f>
        <v>3161.7013888888891</v>
      </c>
      <c r="F35" s="36">
        <f t="shared" si="4"/>
        <v>3212.2055555555557</v>
      </c>
      <c r="G35" s="36">
        <f t="shared" si="4"/>
        <v>3278.4125000000004</v>
      </c>
      <c r="H35" s="36">
        <f t="shared" si="4"/>
        <v>3460.2916666666665</v>
      </c>
      <c r="I35" s="36">
        <f t="shared" si="4"/>
        <v>3108.3333333333335</v>
      </c>
      <c r="J35" s="36">
        <f t="shared" si="4"/>
        <v>2674.6944444444448</v>
      </c>
      <c r="L35" s="36">
        <f>SUM(L18:L23)</f>
        <v>3251.3805555555559</v>
      </c>
      <c r="M35" s="36">
        <f>SUM(M18:M23)</f>
        <v>3148.561507936508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2130.6805555555557</v>
      </c>
      <c r="E36" s="36">
        <f t="shared" ref="E36:J36" si="5">SUM(E24:E26)</f>
        <v>2186.916666666667</v>
      </c>
      <c r="F36" s="36">
        <f t="shared" si="5"/>
        <v>2228.2569444444443</v>
      </c>
      <c r="G36" s="36">
        <f t="shared" si="5"/>
        <v>2230.8402777777783</v>
      </c>
      <c r="H36" s="36">
        <f t="shared" si="5"/>
        <v>2111.7291666666665</v>
      </c>
      <c r="I36" s="36">
        <f t="shared" si="5"/>
        <v>1311.7916666666667</v>
      </c>
      <c r="J36" s="36">
        <f t="shared" si="5"/>
        <v>1050.8680555555557</v>
      </c>
      <c r="L36" s="36">
        <f>SUM(L24:L26)</f>
        <v>2177.6847222222223</v>
      </c>
      <c r="M36" s="36">
        <f>SUM(M24:M26)</f>
        <v>1893.0119047619048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7918.5694444444434</v>
      </c>
      <c r="E37" s="36">
        <f t="shared" ref="E37:J37" si="6">SUM(E8:E31)</f>
        <v>8080.5694444444434</v>
      </c>
      <c r="F37" s="36">
        <f t="shared" si="6"/>
        <v>8265.6680555555558</v>
      </c>
      <c r="G37" s="36">
        <f t="shared" si="6"/>
        <v>8435.25</v>
      </c>
      <c r="H37" s="36">
        <f t="shared" si="6"/>
        <v>8491.1805555555547</v>
      </c>
      <c r="I37" s="36">
        <f t="shared" si="6"/>
        <v>6568.3819444444425</v>
      </c>
      <c r="J37" s="36">
        <f t="shared" si="6"/>
        <v>5234.7638888888887</v>
      </c>
      <c r="L37" s="36">
        <f>SUM(L8:L31)</f>
        <v>8238.2474999999995</v>
      </c>
      <c r="M37" s="36">
        <f>SUM(M8:M31)</f>
        <v>7570.6261904761905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6738.7166666666662</v>
      </c>
      <c r="D43" s="33">
        <v>6567.2</v>
      </c>
      <c r="E43" s="33">
        <v>6869.0166666666655</v>
      </c>
      <c r="F43" s="33">
        <v>6849.7</v>
      </c>
      <c r="G43" s="33">
        <v>6372.4</v>
      </c>
      <c r="H43" s="33">
        <v>6742.6666666666679</v>
      </c>
      <c r="I43" s="33">
        <v>6597.5</v>
      </c>
      <c r="J43" s="33">
        <v>6228.1966666666676</v>
      </c>
      <c r="K43" s="33">
        <v>6672.3500000000013</v>
      </c>
      <c r="L43" s="33">
        <v>6660.5499999999993</v>
      </c>
      <c r="M43" s="33">
        <v>6894.3</v>
      </c>
      <c r="N43" s="33">
        <v>7000.9666666666662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8245.4333333333325</v>
      </c>
      <c r="D44" s="33">
        <v>8035.2</v>
      </c>
      <c r="E44" s="33">
        <v>8434</v>
      </c>
      <c r="F44" s="33">
        <v>8500.9</v>
      </c>
      <c r="G44" s="33">
        <v>8017</v>
      </c>
      <c r="H44" s="33">
        <v>8323.2666666666701</v>
      </c>
      <c r="I44" s="33">
        <v>8132.5999999999995</v>
      </c>
      <c r="J44" s="33">
        <v>7711.3033333333342</v>
      </c>
      <c r="K44" s="33">
        <v>8205.25</v>
      </c>
      <c r="L44" s="33">
        <v>8152.8166666666666</v>
      </c>
      <c r="M44" s="33">
        <v>8501.9</v>
      </c>
      <c r="N44" s="33">
        <v>8599.2999999999993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5116.25</v>
      </c>
      <c r="D47" s="33">
        <v>5314.5</v>
      </c>
      <c r="E47" s="33">
        <v>5440.25</v>
      </c>
      <c r="F47" s="33">
        <v>5468</v>
      </c>
      <c r="G47" s="33">
        <v>4053</v>
      </c>
      <c r="H47" s="33">
        <v>5231</v>
      </c>
      <c r="I47" s="33">
        <v>4816</v>
      </c>
      <c r="J47" s="33">
        <v>5065.666666666667</v>
      </c>
      <c r="K47" s="33">
        <v>5252.75</v>
      </c>
      <c r="L47" s="33">
        <v>5337.9999999999991</v>
      </c>
      <c r="M47" s="33">
        <v>5540</v>
      </c>
      <c r="N47" s="33">
        <v>5612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6464.25</v>
      </c>
      <c r="D48" s="33">
        <v>6689.5</v>
      </c>
      <c r="E48" s="33">
        <v>6807.5</v>
      </c>
      <c r="F48" s="33">
        <v>6941</v>
      </c>
      <c r="G48" s="33">
        <v>5397</v>
      </c>
      <c r="H48" s="33">
        <v>6671.0000000000009</v>
      </c>
      <c r="I48" s="33">
        <v>6135</v>
      </c>
      <c r="J48" s="33">
        <v>6425.666666666667</v>
      </c>
      <c r="K48" s="33">
        <v>6660</v>
      </c>
      <c r="L48" s="33">
        <v>6712.3333333333321</v>
      </c>
      <c r="M48" s="33">
        <v>6874</v>
      </c>
      <c r="N48" s="33">
        <v>7043.3333333333339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3940</v>
      </c>
      <c r="D51" s="33">
        <v>4071</v>
      </c>
      <c r="E51" s="33">
        <v>4159</v>
      </c>
      <c r="F51" s="33">
        <v>4201</v>
      </c>
      <c r="G51" s="33">
        <v>4063.6666666666665</v>
      </c>
      <c r="H51" s="33">
        <v>4057.5</v>
      </c>
      <c r="I51" s="33">
        <v>4115</v>
      </c>
      <c r="J51" s="33">
        <v>3856.666666666667</v>
      </c>
      <c r="K51" s="33">
        <v>4060.75</v>
      </c>
      <c r="L51" s="33">
        <v>4086.9999999999995</v>
      </c>
      <c r="M51" s="33">
        <v>4254.5</v>
      </c>
      <c r="N51" s="33">
        <v>4336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5039.75</v>
      </c>
      <c r="D52" s="33">
        <v>5121</v>
      </c>
      <c r="E52" s="33">
        <v>5232.666666666667</v>
      </c>
      <c r="F52" s="33">
        <v>5370.5</v>
      </c>
      <c r="G52" s="33">
        <v>5254.3333333333348</v>
      </c>
      <c r="H52" s="33">
        <v>5240</v>
      </c>
      <c r="I52" s="33">
        <v>5330</v>
      </c>
      <c r="J52" s="33">
        <v>5029.6666666666679</v>
      </c>
      <c r="K52" s="33">
        <v>5204.25</v>
      </c>
      <c r="L52" s="33">
        <v>5193</v>
      </c>
      <c r="M52" s="33">
        <v>5318</v>
      </c>
      <c r="N52" s="33">
        <v>5484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40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66</v>
      </c>
      <c r="G2" s="46"/>
      <c r="H2" s="46"/>
      <c r="I2" s="46"/>
      <c r="J2" s="46"/>
      <c r="P2" s="7"/>
    </row>
    <row r="3" spans="1:27" ht="12.75" x14ac:dyDescent="0.2">
      <c r="D3" s="47" t="s">
        <v>126</v>
      </c>
      <c r="E3" s="46"/>
      <c r="F3" s="46"/>
      <c r="G3" s="5"/>
      <c r="H3" s="48" t="s">
        <v>127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12"/>
      <c r="P5" s="13" t="s">
        <v>68</v>
      </c>
      <c r="Q5" s="13" t="s">
        <v>69</v>
      </c>
      <c r="R5" s="13" t="s">
        <v>70</v>
      </c>
      <c r="S5" s="13" t="s">
        <v>71</v>
      </c>
      <c r="T5" s="13" t="s">
        <v>72</v>
      </c>
      <c r="U5" s="13" t="s">
        <v>73</v>
      </c>
      <c r="V5" s="13" t="s">
        <v>74</v>
      </c>
      <c r="W5" s="12"/>
      <c r="X5" s="12"/>
      <c r="Y5" s="12"/>
      <c r="Z5" s="12"/>
      <c r="AA5" s="12"/>
    </row>
    <row r="6" spans="1:27" ht="9.4" customHeight="1" x14ac:dyDescent="0.15">
      <c r="C6" s="8"/>
      <c r="D6" s="8"/>
      <c r="E6" s="8"/>
      <c r="F6" s="8"/>
      <c r="G6" s="8"/>
      <c r="H6" s="8"/>
      <c r="O6" s="14" t="s">
        <v>75</v>
      </c>
      <c r="P6" s="15">
        <v>8326.675925925927</v>
      </c>
      <c r="Q6" s="15">
        <v>8498.7962962962956</v>
      </c>
      <c r="R6" s="15">
        <v>8496.3574074074077</v>
      </c>
      <c r="S6" s="15">
        <v>8699.1187500000015</v>
      </c>
      <c r="T6" s="15">
        <v>9045.8645833333339</v>
      </c>
      <c r="U6" s="15">
        <v>7286.9074074074088</v>
      </c>
      <c r="V6" s="15">
        <v>5600.7777777777783</v>
      </c>
      <c r="W6" s="12"/>
      <c r="X6" s="12"/>
      <c r="Y6" s="12"/>
      <c r="Z6" s="12"/>
      <c r="AA6" s="12"/>
    </row>
    <row r="7" spans="1:27" ht="9.4" customHeight="1" x14ac:dyDescent="0.15"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O7" s="14" t="s">
        <v>76</v>
      </c>
      <c r="P7" s="15">
        <v>8436.2777777777774</v>
      </c>
      <c r="Q7" s="15">
        <v>8614.25</v>
      </c>
      <c r="R7" s="15">
        <v>8531.3148148148139</v>
      </c>
      <c r="S7" s="15">
        <v>8735.2541666666657</v>
      </c>
      <c r="T7" s="15">
        <v>9208.5666666666675</v>
      </c>
      <c r="U7" s="15">
        <v>7313.4722222222226</v>
      </c>
      <c r="V7" s="15">
        <v>5501.2777777777792</v>
      </c>
      <c r="W7" s="12"/>
      <c r="X7" s="12"/>
      <c r="Y7" s="12"/>
      <c r="Z7" s="12"/>
      <c r="AA7" s="12"/>
    </row>
    <row r="8" spans="1:27" ht="9.4" customHeight="1" x14ac:dyDescent="0.15">
      <c r="C8" s="17"/>
      <c r="O8" s="14" t="s">
        <v>77</v>
      </c>
      <c r="P8" s="15">
        <f>SUM(P6:P7)</f>
        <v>16762.953703703704</v>
      </c>
      <c r="Q8" s="15">
        <f t="shared" ref="Q8:V8" si="0">SUM(Q6:Q7)</f>
        <v>17113.046296296296</v>
      </c>
      <c r="R8" s="15">
        <f t="shared" si="0"/>
        <v>17027.672222222223</v>
      </c>
      <c r="S8" s="15">
        <f t="shared" si="0"/>
        <v>17434.372916666667</v>
      </c>
      <c r="T8" s="15">
        <f t="shared" si="0"/>
        <v>18254.431250000001</v>
      </c>
      <c r="U8" s="15">
        <f t="shared" si="0"/>
        <v>14600.379629629631</v>
      </c>
      <c r="V8" s="15">
        <f t="shared" si="0"/>
        <v>11102.055555555558</v>
      </c>
      <c r="W8" s="12"/>
      <c r="X8" s="12"/>
      <c r="Y8" s="12"/>
      <c r="Z8" s="12"/>
      <c r="AA8" s="12"/>
    </row>
    <row r="9" spans="1:27" ht="9.4" customHeight="1" x14ac:dyDescent="0.15">
      <c r="C9" s="17"/>
      <c r="O9" s="18"/>
      <c r="P9" s="13" t="s">
        <v>78</v>
      </c>
      <c r="Q9" s="13" t="s">
        <v>79</v>
      </c>
      <c r="R9" s="13" t="s">
        <v>80</v>
      </c>
      <c r="S9" s="13" t="s">
        <v>81</v>
      </c>
      <c r="T9" s="13" t="s">
        <v>82</v>
      </c>
      <c r="U9" s="13" t="s">
        <v>83</v>
      </c>
      <c r="V9" s="13" t="s">
        <v>84</v>
      </c>
      <c r="W9" s="13" t="s">
        <v>85</v>
      </c>
      <c r="X9" s="13" t="s">
        <v>86</v>
      </c>
      <c r="Y9" s="13" t="s">
        <v>87</v>
      </c>
      <c r="Z9" s="13" t="s">
        <v>88</v>
      </c>
      <c r="AA9" s="13" t="s">
        <v>89</v>
      </c>
    </row>
    <row r="10" spans="1:27" ht="9.4" customHeight="1" x14ac:dyDescent="0.15">
      <c r="C10" s="17"/>
      <c r="O10" s="14" t="s">
        <v>90</v>
      </c>
      <c r="P10" s="15"/>
      <c r="Q10" s="15"/>
      <c r="R10" s="15"/>
      <c r="S10" s="15">
        <v>8786.5333333333328</v>
      </c>
      <c r="T10" s="15">
        <v>8750.7000000000007</v>
      </c>
      <c r="U10" s="15">
        <v>8456.1999999999989</v>
      </c>
      <c r="V10" s="15">
        <v>8554.1333333333332</v>
      </c>
      <c r="W10" s="15">
        <v>8345.65</v>
      </c>
      <c r="X10" s="15">
        <v>8411.6999999999989</v>
      </c>
      <c r="Y10" s="15">
        <v>8523.25</v>
      </c>
      <c r="Z10" s="15">
        <v>8826.3000000000011</v>
      </c>
      <c r="AA10" s="15">
        <v>8861.3333333333321</v>
      </c>
    </row>
    <row r="11" spans="1:27" ht="9.4" customHeight="1" x14ac:dyDescent="0.15">
      <c r="C11" s="17"/>
      <c r="O11" s="14" t="s">
        <v>91</v>
      </c>
      <c r="P11" s="15"/>
      <c r="Q11" s="15"/>
      <c r="R11" s="15"/>
      <c r="S11" s="15">
        <v>8973.899999999996</v>
      </c>
      <c r="T11" s="15">
        <v>9001.3666666666686</v>
      </c>
      <c r="U11" s="15">
        <v>8576.866666666665</v>
      </c>
      <c r="V11" s="15">
        <v>8637.8000000000011</v>
      </c>
      <c r="W11" s="15">
        <v>8263.5300000000007</v>
      </c>
      <c r="X11" s="15">
        <v>8628.4</v>
      </c>
      <c r="Y11" s="15">
        <v>8603.9166666666661</v>
      </c>
      <c r="Z11" s="15">
        <v>8862.4499999999989</v>
      </c>
      <c r="AA11" s="15">
        <v>8682</v>
      </c>
    </row>
    <row r="12" spans="1:27" ht="9.4" customHeight="1" x14ac:dyDescent="0.15">
      <c r="C12" s="17"/>
      <c r="O12" s="14" t="s">
        <v>92</v>
      </c>
      <c r="P12" s="15"/>
      <c r="Q12" s="15"/>
      <c r="R12" s="15"/>
      <c r="S12" s="15">
        <f t="shared" ref="S12:AA12" si="1">SUM(S10:S11)</f>
        <v>17760.433333333327</v>
      </c>
      <c r="T12" s="15">
        <f t="shared" si="1"/>
        <v>17752.066666666669</v>
      </c>
      <c r="U12" s="15">
        <f t="shared" si="1"/>
        <v>17033.066666666666</v>
      </c>
      <c r="V12" s="15">
        <f t="shared" si="1"/>
        <v>17191.933333333334</v>
      </c>
      <c r="W12" s="15">
        <f t="shared" si="1"/>
        <v>16609.18</v>
      </c>
      <c r="X12" s="15">
        <f t="shared" si="1"/>
        <v>17040.099999999999</v>
      </c>
      <c r="Y12" s="15">
        <f t="shared" si="1"/>
        <v>17127.166666666664</v>
      </c>
      <c r="Z12" s="15">
        <f t="shared" si="1"/>
        <v>17688.75</v>
      </c>
      <c r="AA12" s="15">
        <f t="shared" si="1"/>
        <v>17543.333333333332</v>
      </c>
    </row>
    <row r="13" spans="1:27" ht="9.4" customHeight="1" x14ac:dyDescent="0.15">
      <c r="C13" s="17"/>
      <c r="O13" s="18"/>
      <c r="P13" s="18">
        <f t="shared" ref="P13:W13" si="2">Q13-1</f>
        <v>2009</v>
      </c>
      <c r="Q13" s="18">
        <f t="shared" si="2"/>
        <v>2010</v>
      </c>
      <c r="R13" s="18">
        <f t="shared" si="2"/>
        <v>2011</v>
      </c>
      <c r="S13" s="18">
        <f t="shared" si="2"/>
        <v>2012</v>
      </c>
      <c r="T13" s="18">
        <f t="shared" si="2"/>
        <v>2013</v>
      </c>
      <c r="U13" s="18">
        <f t="shared" si="2"/>
        <v>2014</v>
      </c>
      <c r="V13" s="18">
        <f t="shared" si="2"/>
        <v>2015</v>
      </c>
      <c r="W13" s="18">
        <f t="shared" si="2"/>
        <v>2016</v>
      </c>
      <c r="X13" s="18">
        <f>Y13-1</f>
        <v>2017</v>
      </c>
      <c r="Y13" s="19">
        <v>2018</v>
      </c>
      <c r="Z13" s="18"/>
      <c r="AA13" s="12"/>
    </row>
    <row r="14" spans="1:27" ht="9.4" customHeight="1" x14ac:dyDescent="0.15">
      <c r="C14" s="17"/>
      <c r="O14" s="14" t="s">
        <v>93</v>
      </c>
      <c r="P14" s="20"/>
      <c r="Q14" s="20"/>
      <c r="R14" s="20"/>
      <c r="S14" s="20"/>
      <c r="T14" s="21"/>
      <c r="U14" s="21"/>
      <c r="V14" s="21"/>
      <c r="W14" s="21">
        <v>8409.8461239999997</v>
      </c>
      <c r="X14" s="21">
        <v>8474.256700599999</v>
      </c>
      <c r="Y14" s="15">
        <v>8613.3625925925917</v>
      </c>
      <c r="Z14" s="12"/>
      <c r="AA14" s="12"/>
    </row>
    <row r="15" spans="1:27" ht="9.4" customHeight="1" x14ac:dyDescent="0.15">
      <c r="C15" s="17"/>
      <c r="O15" s="14" t="s">
        <v>94</v>
      </c>
      <c r="P15" s="22"/>
      <c r="Q15" s="20"/>
      <c r="R15" s="21"/>
      <c r="S15" s="21"/>
      <c r="T15" s="21"/>
      <c r="U15" s="21"/>
      <c r="V15" s="21"/>
      <c r="W15" s="21">
        <v>8462.6609731999997</v>
      </c>
      <c r="X15" s="21">
        <v>8469.2936919999993</v>
      </c>
      <c r="Y15" s="15">
        <v>8705.1326851851827</v>
      </c>
      <c r="Z15" s="12"/>
      <c r="AA15" s="12"/>
    </row>
    <row r="16" spans="1:27" ht="9.4" customHeight="1" x14ac:dyDescent="0.15">
      <c r="C16" s="17"/>
      <c r="O16" s="14" t="s">
        <v>95</v>
      </c>
      <c r="P16" s="12"/>
      <c r="Q16" s="12"/>
      <c r="R16" s="15"/>
      <c r="S16" s="15"/>
      <c r="T16" s="15"/>
      <c r="U16" s="15"/>
      <c r="V16" s="15"/>
      <c r="W16" s="15">
        <f t="shared" ref="W16:X16" si="3">SUM(W14:W15)</f>
        <v>16872.507097199999</v>
      </c>
      <c r="X16" s="15">
        <f t="shared" si="3"/>
        <v>16943.550392599998</v>
      </c>
      <c r="Y16" s="15">
        <f>SUM(Y14:Y15)</f>
        <v>17318.495277777773</v>
      </c>
      <c r="Z16" s="12"/>
      <c r="AA16" s="12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16"/>
    </row>
    <row r="34" spans="2:20" ht="9.4" customHeight="1" x14ac:dyDescent="0.15">
      <c r="C34" s="16"/>
    </row>
    <row r="35" spans="2:20" ht="9.4" customHeight="1" x14ac:dyDescent="0.15">
      <c r="C35" s="16"/>
    </row>
    <row r="36" spans="2:20" ht="9.4" customHeight="1" x14ac:dyDescent="0.15">
      <c r="C36" s="16"/>
      <c r="T36" s="9"/>
    </row>
    <row r="37" spans="2:20" ht="9.4" customHeight="1" x14ac:dyDescent="0.15">
      <c r="C37" s="16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16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1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16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16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16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3" t="s">
        <v>23</v>
      </c>
      <c r="I83" s="33" t="s">
        <v>24</v>
      </c>
      <c r="K83" s="32" t="s">
        <v>96</v>
      </c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341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126</v>
      </c>
      <c r="E3" s="46"/>
      <c r="F3" s="46"/>
      <c r="G3" s="5"/>
      <c r="H3" s="48" t="s">
        <v>127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23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46.398148148148152</v>
      </c>
      <c r="E8" s="36">
        <v>57.101851851851862</v>
      </c>
      <c r="F8" s="36">
        <v>60.861111111111114</v>
      </c>
      <c r="G8" s="36">
        <v>64.981250000000003</v>
      </c>
      <c r="H8" s="36">
        <v>58.885416666666671</v>
      </c>
      <c r="I8" s="36">
        <v>126.19444444444444</v>
      </c>
      <c r="J8" s="36">
        <v>113.59259259259258</v>
      </c>
      <c r="L8" s="36">
        <f>AVERAGE(D8:H8)</f>
        <v>57.645555555555561</v>
      </c>
      <c r="M8" s="36">
        <f>AVERAGE(D8:J8)</f>
        <v>75.43068783068783</v>
      </c>
      <c r="O8" s="27"/>
    </row>
    <row r="9" spans="1:15" ht="9.4" customHeight="1" x14ac:dyDescent="0.15">
      <c r="C9" s="17">
        <v>1</v>
      </c>
      <c r="D9" s="36">
        <v>28.620370370370367</v>
      </c>
      <c r="E9" s="36">
        <v>33.305555555555557</v>
      </c>
      <c r="F9" s="36">
        <v>33.001851851851853</v>
      </c>
      <c r="G9" s="36">
        <v>32.475000000000001</v>
      </c>
      <c r="H9" s="36">
        <v>35.435416666666669</v>
      </c>
      <c r="I9" s="36">
        <v>79.407407407407419</v>
      </c>
      <c r="J9" s="36">
        <v>75.388888888888886</v>
      </c>
      <c r="L9" s="36">
        <f t="shared" ref="L9:L31" si="0">AVERAGE(D9:H9)</f>
        <v>32.567638888888887</v>
      </c>
      <c r="M9" s="36">
        <f t="shared" ref="M9:M31" si="1">AVERAGE(D9:J9)</f>
        <v>45.376355820105815</v>
      </c>
      <c r="O9" s="27"/>
    </row>
    <row r="10" spans="1:15" ht="9.4" customHeight="1" x14ac:dyDescent="0.15">
      <c r="C10" s="17">
        <v>2</v>
      </c>
      <c r="D10" s="36">
        <v>17.287037037037038</v>
      </c>
      <c r="E10" s="36">
        <v>25.935185185185183</v>
      </c>
      <c r="F10" s="36">
        <v>25.542592592592591</v>
      </c>
      <c r="G10" s="36">
        <v>25.762499999999999</v>
      </c>
      <c r="H10" s="36">
        <v>27.589583333333334</v>
      </c>
      <c r="I10" s="36">
        <v>47.768518518518519</v>
      </c>
      <c r="J10" s="36">
        <v>48.638888888888886</v>
      </c>
      <c r="L10" s="36">
        <f t="shared" si="0"/>
        <v>24.423379629629629</v>
      </c>
      <c r="M10" s="36">
        <f t="shared" si="1"/>
        <v>31.21775793650794</v>
      </c>
      <c r="O10" s="27"/>
    </row>
    <row r="11" spans="1:15" ht="9.4" customHeight="1" x14ac:dyDescent="0.15">
      <c r="C11" s="17">
        <v>3</v>
      </c>
      <c r="D11" s="36">
        <v>18.805555555555557</v>
      </c>
      <c r="E11" s="36">
        <v>22.601851851851851</v>
      </c>
      <c r="F11" s="36">
        <v>22.12037037037037</v>
      </c>
      <c r="G11" s="36">
        <v>23.612500000000001</v>
      </c>
      <c r="H11" s="36">
        <v>24.354166666666664</v>
      </c>
      <c r="I11" s="36">
        <v>33.18518518518519</v>
      </c>
      <c r="J11" s="36">
        <v>37.703703703703702</v>
      </c>
      <c r="L11" s="36">
        <f t="shared" si="0"/>
        <v>22.298888888888889</v>
      </c>
      <c r="M11" s="36">
        <f t="shared" si="1"/>
        <v>26.054761904761904</v>
      </c>
      <c r="O11" s="27"/>
    </row>
    <row r="12" spans="1:15" ht="9.4" customHeight="1" x14ac:dyDescent="0.15">
      <c r="C12" s="17">
        <v>4</v>
      </c>
      <c r="D12" s="36">
        <v>30.833333333333332</v>
      </c>
      <c r="E12" s="36">
        <v>31.907407407407405</v>
      </c>
      <c r="F12" s="36">
        <v>31.727777777777778</v>
      </c>
      <c r="G12" s="36">
        <v>31.40625</v>
      </c>
      <c r="H12" s="36">
        <v>29.970833333333331</v>
      </c>
      <c r="I12" s="36">
        <v>30.787037037037042</v>
      </c>
      <c r="J12" s="36">
        <v>29.787037037037042</v>
      </c>
      <c r="L12" s="36">
        <f t="shared" si="0"/>
        <v>31.169120370370365</v>
      </c>
      <c r="M12" s="36">
        <f t="shared" si="1"/>
        <v>30.917096560846556</v>
      </c>
    </row>
    <row r="13" spans="1:15" ht="9.4" customHeight="1" x14ac:dyDescent="0.15">
      <c r="C13" s="17">
        <v>5</v>
      </c>
      <c r="D13" s="36">
        <v>84.518518518518533</v>
      </c>
      <c r="E13" s="36">
        <v>86.203703703703709</v>
      </c>
      <c r="F13" s="36">
        <v>82.729629629629642</v>
      </c>
      <c r="G13" s="36">
        <v>86.306250000000006</v>
      </c>
      <c r="H13" s="36">
        <v>88.35833333333332</v>
      </c>
      <c r="I13" s="36">
        <v>43.00925925925926</v>
      </c>
      <c r="J13" s="36">
        <v>36.962962962962962</v>
      </c>
      <c r="L13" s="36">
        <f t="shared" si="0"/>
        <v>85.623287037037045</v>
      </c>
      <c r="M13" s="36">
        <f t="shared" si="1"/>
        <v>72.584093915343914</v>
      </c>
    </row>
    <row r="14" spans="1:15" ht="9.4" customHeight="1" x14ac:dyDescent="0.15">
      <c r="C14" s="17">
        <v>6</v>
      </c>
      <c r="D14" s="36">
        <v>205.61111111111111</v>
      </c>
      <c r="E14" s="36">
        <v>203.25925925925924</v>
      </c>
      <c r="F14" s="36">
        <v>208.5574074074074</v>
      </c>
      <c r="G14" s="36">
        <v>204.17500000000001</v>
      </c>
      <c r="H14" s="36">
        <v>209.54374999999999</v>
      </c>
      <c r="I14" s="36">
        <v>84.907407407407405</v>
      </c>
      <c r="J14" s="36">
        <v>50.666666666666664</v>
      </c>
      <c r="L14" s="36">
        <f t="shared" si="0"/>
        <v>206.22930555555553</v>
      </c>
      <c r="M14" s="36">
        <f t="shared" si="1"/>
        <v>166.67437169312169</v>
      </c>
    </row>
    <row r="15" spans="1:15" ht="9.4" customHeight="1" x14ac:dyDescent="0.15">
      <c r="C15" s="17">
        <v>7</v>
      </c>
      <c r="D15" s="36">
        <v>474.96296296296288</v>
      </c>
      <c r="E15" s="36">
        <v>496.19444444444446</v>
      </c>
      <c r="F15" s="36">
        <v>486.4574074074074</v>
      </c>
      <c r="G15" s="36">
        <v>483.54583333333329</v>
      </c>
      <c r="H15" s="36">
        <v>466.66874999999999</v>
      </c>
      <c r="I15" s="36">
        <v>163.77777777777774</v>
      </c>
      <c r="J15" s="36">
        <v>79.435185185185176</v>
      </c>
      <c r="L15" s="36">
        <f t="shared" si="0"/>
        <v>481.56587962962959</v>
      </c>
      <c r="M15" s="36">
        <f t="shared" si="1"/>
        <v>378.72033730158728</v>
      </c>
    </row>
    <row r="16" spans="1:15" ht="9.4" customHeight="1" x14ac:dyDescent="0.15">
      <c r="C16" s="17">
        <v>8</v>
      </c>
      <c r="D16" s="36">
        <v>579.99074074074065</v>
      </c>
      <c r="E16" s="36">
        <v>613.82407407407413</v>
      </c>
      <c r="F16" s="36">
        <v>603.41851851851845</v>
      </c>
      <c r="G16" s="36">
        <v>607.48541666666665</v>
      </c>
      <c r="H16" s="36">
        <v>579.45625000000007</v>
      </c>
      <c r="I16" s="36">
        <v>280.52777777777777</v>
      </c>
      <c r="J16" s="36">
        <v>111.16666666666669</v>
      </c>
      <c r="L16" s="36">
        <f t="shared" si="0"/>
        <v>596.83500000000004</v>
      </c>
      <c r="M16" s="36">
        <f t="shared" si="1"/>
        <v>482.26706349206353</v>
      </c>
    </row>
    <row r="17" spans="3:13" ht="9.4" customHeight="1" x14ac:dyDescent="0.15">
      <c r="C17" s="17">
        <v>9</v>
      </c>
      <c r="D17" s="36">
        <v>523.67592592592598</v>
      </c>
      <c r="E17" s="36">
        <v>521.30555555555554</v>
      </c>
      <c r="F17" s="36">
        <v>519.724074074074</v>
      </c>
      <c r="G17" s="36">
        <v>529.53125</v>
      </c>
      <c r="H17" s="36">
        <v>535.41874999999993</v>
      </c>
      <c r="I17" s="36">
        <v>442.05555555555549</v>
      </c>
      <c r="J17" s="36">
        <v>218.31481481481484</v>
      </c>
      <c r="L17" s="36">
        <f t="shared" si="0"/>
        <v>525.93111111111102</v>
      </c>
      <c r="M17" s="36">
        <f t="shared" si="1"/>
        <v>470.00370370370365</v>
      </c>
    </row>
    <row r="18" spans="3:13" ht="9.4" customHeight="1" x14ac:dyDescent="0.15">
      <c r="C18" s="17">
        <v>10</v>
      </c>
      <c r="D18" s="36">
        <v>483.68518518518522</v>
      </c>
      <c r="E18" s="36">
        <v>475.23148148148147</v>
      </c>
      <c r="F18" s="36">
        <v>465.80370370370372</v>
      </c>
      <c r="G18" s="36">
        <v>480.375</v>
      </c>
      <c r="H18" s="36">
        <v>536.7833333333333</v>
      </c>
      <c r="I18" s="36">
        <v>542.53703703703707</v>
      </c>
      <c r="J18" s="36">
        <v>369.94444444444451</v>
      </c>
      <c r="L18" s="36">
        <f t="shared" si="0"/>
        <v>488.37574074074075</v>
      </c>
      <c r="M18" s="36">
        <f t="shared" si="1"/>
        <v>479.19431216931213</v>
      </c>
    </row>
    <row r="19" spans="3:13" ht="9.4" customHeight="1" x14ac:dyDescent="0.15">
      <c r="C19" s="17">
        <v>11</v>
      </c>
      <c r="D19" s="36">
        <v>507.84259259259267</v>
      </c>
      <c r="E19" s="36">
        <v>498.90740740740733</v>
      </c>
      <c r="F19" s="36">
        <v>485.08333333333331</v>
      </c>
      <c r="G19" s="36">
        <v>514.06666666666661</v>
      </c>
      <c r="H19" s="36">
        <v>553.22291666666672</v>
      </c>
      <c r="I19" s="36">
        <v>601.14814814814827</v>
      </c>
      <c r="J19" s="36">
        <v>475.70370370370375</v>
      </c>
      <c r="L19" s="36">
        <f t="shared" si="0"/>
        <v>511.82458333333335</v>
      </c>
      <c r="M19" s="36">
        <f t="shared" si="1"/>
        <v>519.424966931217</v>
      </c>
    </row>
    <row r="20" spans="3:13" ht="9.4" customHeight="1" x14ac:dyDescent="0.15">
      <c r="C20" s="17">
        <v>12</v>
      </c>
      <c r="D20" s="36">
        <v>562.26851851851848</v>
      </c>
      <c r="E20" s="36">
        <v>538.66666666666663</v>
      </c>
      <c r="F20" s="36">
        <v>530.82962962962972</v>
      </c>
      <c r="G20" s="36">
        <v>553.85</v>
      </c>
      <c r="H20" s="36">
        <v>611.88333333333344</v>
      </c>
      <c r="I20" s="36">
        <v>627.5462962962963</v>
      </c>
      <c r="J20" s="36">
        <v>504.83333333333331</v>
      </c>
      <c r="L20" s="36">
        <f t="shared" si="0"/>
        <v>559.49962962962968</v>
      </c>
      <c r="M20" s="36">
        <f t="shared" si="1"/>
        <v>561.41111111111115</v>
      </c>
    </row>
    <row r="21" spans="3:13" ht="9.4" customHeight="1" x14ac:dyDescent="0.15">
      <c r="C21" s="17">
        <v>13</v>
      </c>
      <c r="D21" s="36">
        <v>581.96296296296305</v>
      </c>
      <c r="E21" s="36">
        <v>547.97222222222217</v>
      </c>
      <c r="F21" s="36">
        <v>543.43703703703704</v>
      </c>
      <c r="G21" s="36">
        <v>555.4395833333333</v>
      </c>
      <c r="H21" s="36">
        <v>623.99166666666667</v>
      </c>
      <c r="I21" s="36">
        <v>592.56481481481489</v>
      </c>
      <c r="J21" s="36">
        <v>524.60185185185173</v>
      </c>
      <c r="L21" s="36">
        <f t="shared" si="0"/>
        <v>570.56069444444449</v>
      </c>
      <c r="M21" s="36">
        <f t="shared" si="1"/>
        <v>567.1385912698413</v>
      </c>
    </row>
    <row r="22" spans="3:13" ht="9.4" customHeight="1" x14ac:dyDescent="0.15">
      <c r="C22" s="17">
        <v>14</v>
      </c>
      <c r="D22" s="36">
        <v>561.47222222222217</v>
      </c>
      <c r="E22" s="36">
        <v>569</v>
      </c>
      <c r="F22" s="36">
        <v>552.56296296296296</v>
      </c>
      <c r="G22" s="36">
        <v>565.9354166666667</v>
      </c>
      <c r="H22" s="36">
        <v>625.5291666666667</v>
      </c>
      <c r="I22" s="36">
        <v>558.0462962962963</v>
      </c>
      <c r="J22" s="36">
        <v>488.15740740740745</v>
      </c>
      <c r="L22" s="36">
        <f t="shared" si="0"/>
        <v>574.89995370370366</v>
      </c>
      <c r="M22" s="36">
        <f t="shared" si="1"/>
        <v>560.10049603174605</v>
      </c>
    </row>
    <row r="23" spans="3:13" ht="9.4" customHeight="1" x14ac:dyDescent="0.15">
      <c r="C23" s="17">
        <v>15</v>
      </c>
      <c r="D23" s="36">
        <v>592.05555555555554</v>
      </c>
      <c r="E23" s="36">
        <v>612.80555555555554</v>
      </c>
      <c r="F23" s="36">
        <v>597.737037037037</v>
      </c>
      <c r="G23" s="36">
        <v>611.57083333333344</v>
      </c>
      <c r="H23" s="36">
        <v>644.42916666666667</v>
      </c>
      <c r="I23" s="36">
        <v>530.78703703703707</v>
      </c>
      <c r="J23" s="36">
        <v>502.23148148148152</v>
      </c>
      <c r="L23" s="36">
        <f t="shared" si="0"/>
        <v>611.71962962962971</v>
      </c>
      <c r="M23" s="36">
        <f t="shared" si="1"/>
        <v>584.51666666666665</v>
      </c>
    </row>
    <row r="24" spans="3:13" ht="9.4" customHeight="1" x14ac:dyDescent="0.15">
      <c r="C24" s="17">
        <v>16</v>
      </c>
      <c r="D24" s="36">
        <v>654.78703703703707</v>
      </c>
      <c r="E24" s="36">
        <v>647.38888888888891</v>
      </c>
      <c r="F24" s="36">
        <v>630.62592592592591</v>
      </c>
      <c r="G24" s="36">
        <v>659.63125000000002</v>
      </c>
      <c r="H24" s="36">
        <v>669.42708333333326</v>
      </c>
      <c r="I24" s="36">
        <v>455.2037037037037</v>
      </c>
      <c r="J24" s="36">
        <v>403.71296296296293</v>
      </c>
      <c r="L24" s="36">
        <f t="shared" si="0"/>
        <v>652.3720370370371</v>
      </c>
      <c r="M24" s="36">
        <f t="shared" si="1"/>
        <v>588.68240740740737</v>
      </c>
    </row>
    <row r="25" spans="3:13" ht="9.4" customHeight="1" x14ac:dyDescent="0.15">
      <c r="C25" s="17">
        <v>17</v>
      </c>
      <c r="D25" s="36">
        <v>619.52777777777783</v>
      </c>
      <c r="E25" s="36">
        <v>639.00925925925935</v>
      </c>
      <c r="F25" s="36">
        <v>650.74629629629624</v>
      </c>
      <c r="G25" s="36">
        <v>658.23749999999995</v>
      </c>
      <c r="H25" s="36">
        <v>651.65208333333328</v>
      </c>
      <c r="I25" s="36">
        <v>427.91666666666674</v>
      </c>
      <c r="J25" s="36">
        <v>304.32407407407408</v>
      </c>
      <c r="L25" s="36">
        <f t="shared" si="0"/>
        <v>643.83458333333328</v>
      </c>
      <c r="M25" s="36">
        <f t="shared" si="1"/>
        <v>564.4876653439153</v>
      </c>
    </row>
    <row r="26" spans="3:13" ht="9.4" customHeight="1" x14ac:dyDescent="0.15">
      <c r="C26" s="17">
        <v>18</v>
      </c>
      <c r="D26" s="36">
        <v>505.90740740740745</v>
      </c>
      <c r="E26" s="36">
        <v>561.06481481481489</v>
      </c>
      <c r="F26" s="36">
        <v>553.80370370370372</v>
      </c>
      <c r="G26" s="36">
        <v>576.80208333333337</v>
      </c>
      <c r="H26" s="36">
        <v>563.92916666666656</v>
      </c>
      <c r="I26" s="36">
        <v>399.05555555555554</v>
      </c>
      <c r="J26" s="36">
        <v>307.91666666666669</v>
      </c>
      <c r="L26" s="36">
        <f t="shared" si="0"/>
        <v>552.30143518518526</v>
      </c>
      <c r="M26" s="36">
        <f t="shared" si="1"/>
        <v>495.49705687830692</v>
      </c>
    </row>
    <row r="27" spans="3:13" ht="9.4" customHeight="1" x14ac:dyDescent="0.15">
      <c r="C27" s="17">
        <v>19</v>
      </c>
      <c r="D27" s="36">
        <v>391.84259259259255</v>
      </c>
      <c r="E27" s="36">
        <v>426.05555555555554</v>
      </c>
      <c r="F27" s="36">
        <v>419.13333333333338</v>
      </c>
      <c r="G27" s="36">
        <v>449.95208333333329</v>
      </c>
      <c r="H27" s="36">
        <v>450.37083333333334</v>
      </c>
      <c r="I27" s="36">
        <v>340.55555555555554</v>
      </c>
      <c r="J27" s="36">
        <v>263.62037037037038</v>
      </c>
      <c r="L27" s="36">
        <f t="shared" si="0"/>
        <v>427.47087962962962</v>
      </c>
      <c r="M27" s="36">
        <f t="shared" si="1"/>
        <v>391.64718915343917</v>
      </c>
    </row>
    <row r="28" spans="3:13" ht="9.4" customHeight="1" x14ac:dyDescent="0.15">
      <c r="C28" s="17">
        <v>20</v>
      </c>
      <c r="D28" s="36">
        <v>288.11111111111109</v>
      </c>
      <c r="E28" s="36">
        <v>302.4537037037037</v>
      </c>
      <c r="F28" s="36">
        <v>342.50370370370376</v>
      </c>
      <c r="G28" s="36">
        <v>335.43958333333336</v>
      </c>
      <c r="H28" s="36">
        <v>331.08125000000001</v>
      </c>
      <c r="I28" s="36">
        <v>256.27777777777777</v>
      </c>
      <c r="J28" s="36">
        <v>205.2314814814815</v>
      </c>
      <c r="L28" s="36">
        <f t="shared" si="0"/>
        <v>319.91787037037039</v>
      </c>
      <c r="M28" s="36">
        <f t="shared" si="1"/>
        <v>294.44265873015871</v>
      </c>
    </row>
    <row r="29" spans="3:13" ht="9.4" customHeight="1" x14ac:dyDescent="0.15">
      <c r="C29" s="17">
        <v>21</v>
      </c>
      <c r="D29" s="36">
        <v>290.87037037037032</v>
      </c>
      <c r="E29" s="36">
        <v>292.58333333333331</v>
      </c>
      <c r="F29" s="36">
        <v>318.02777777777777</v>
      </c>
      <c r="G29" s="36">
        <v>323.79791666666665</v>
      </c>
      <c r="H29" s="36">
        <v>333.5</v>
      </c>
      <c r="I29" s="36">
        <v>279.41666666666669</v>
      </c>
      <c r="J29" s="36">
        <v>251.21296296296299</v>
      </c>
      <c r="L29" s="36">
        <f t="shared" si="0"/>
        <v>311.75587962962965</v>
      </c>
      <c r="M29" s="36">
        <f t="shared" si="1"/>
        <v>298.48700396825399</v>
      </c>
    </row>
    <row r="30" spans="3:13" ht="9.4" customHeight="1" x14ac:dyDescent="0.15">
      <c r="C30" s="17">
        <v>22</v>
      </c>
      <c r="D30" s="36">
        <v>176.45370370370372</v>
      </c>
      <c r="E30" s="36">
        <v>184.27777777777777</v>
      </c>
      <c r="F30" s="36">
        <v>217.76481481481483</v>
      </c>
      <c r="G30" s="36">
        <v>211.75416666666666</v>
      </c>
      <c r="H30" s="36">
        <v>229.34166666666667</v>
      </c>
      <c r="I30" s="36">
        <v>191.17592592592592</v>
      </c>
      <c r="J30" s="36">
        <v>122.12037037037038</v>
      </c>
      <c r="L30" s="36">
        <f t="shared" si="0"/>
        <v>203.91842592592593</v>
      </c>
      <c r="M30" s="36">
        <f t="shared" si="1"/>
        <v>190.41263227513227</v>
      </c>
    </row>
    <row r="31" spans="3:13" ht="9.4" customHeight="1" x14ac:dyDescent="0.15">
      <c r="C31" s="17">
        <v>23</v>
      </c>
      <c r="D31" s="36">
        <v>99.185185185185176</v>
      </c>
      <c r="E31" s="36">
        <v>111.74074074074073</v>
      </c>
      <c r="F31" s="36">
        <v>114.15740740740742</v>
      </c>
      <c r="G31" s="36">
        <v>112.98541666666667</v>
      </c>
      <c r="H31" s="36">
        <v>165.04166666666669</v>
      </c>
      <c r="I31" s="36">
        <v>153.05555555555554</v>
      </c>
      <c r="J31" s="36">
        <v>75.509259259259252</v>
      </c>
      <c r="L31" s="36">
        <f t="shared" si="0"/>
        <v>120.62208333333334</v>
      </c>
      <c r="M31" s="36">
        <f t="shared" si="1"/>
        <v>118.81074735449735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6648.1388888888896</v>
      </c>
      <c r="E33" s="36">
        <f t="shared" ref="E33:J33" si="2">SUM(E15:E26)</f>
        <v>6721.3703703703704</v>
      </c>
      <c r="F33" s="36">
        <f t="shared" si="2"/>
        <v>6620.2296296296308</v>
      </c>
      <c r="G33" s="36">
        <f t="shared" si="2"/>
        <v>6796.4708333333328</v>
      </c>
      <c r="H33" s="36">
        <f t="shared" si="2"/>
        <v>7062.3916666666664</v>
      </c>
      <c r="I33" s="36">
        <f t="shared" si="2"/>
        <v>5621.1666666666679</v>
      </c>
      <c r="J33" s="36">
        <f t="shared" si="2"/>
        <v>4290.3425925925922</v>
      </c>
      <c r="L33" s="36">
        <f>SUM(L15:L26)</f>
        <v>6769.7202777777784</v>
      </c>
      <c r="M33" s="36">
        <f>SUM(M15:M26)</f>
        <v>6251.4443783068782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1578.6296296296296</v>
      </c>
      <c r="E34" s="36">
        <f t="shared" ref="E34:J34" si="3">SUM(E15:E17)</f>
        <v>1631.3240740740744</v>
      </c>
      <c r="F34" s="36">
        <f t="shared" si="3"/>
        <v>1609.6</v>
      </c>
      <c r="G34" s="36">
        <f t="shared" si="3"/>
        <v>1620.5625</v>
      </c>
      <c r="H34" s="36">
        <f t="shared" si="3"/>
        <v>1581.5437499999998</v>
      </c>
      <c r="I34" s="36">
        <f t="shared" si="3"/>
        <v>886.36111111111109</v>
      </c>
      <c r="J34" s="36">
        <f t="shared" si="3"/>
        <v>408.91666666666669</v>
      </c>
      <c r="L34" s="36">
        <f>SUM(L15:L17)</f>
        <v>1604.3319907407406</v>
      </c>
      <c r="M34" s="36">
        <f>SUM(M15:M17)</f>
        <v>1330.9911044973544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3289.287037037037</v>
      </c>
      <c r="E35" s="36">
        <f t="shared" ref="E35:J35" si="4">SUM(E18:E23)</f>
        <v>3242.583333333333</v>
      </c>
      <c r="F35" s="36">
        <f t="shared" si="4"/>
        <v>3175.4537037037035</v>
      </c>
      <c r="G35" s="36">
        <f t="shared" si="4"/>
        <v>3281.2375000000002</v>
      </c>
      <c r="H35" s="36">
        <f t="shared" si="4"/>
        <v>3595.8395833333334</v>
      </c>
      <c r="I35" s="36">
        <f t="shared" si="4"/>
        <v>3452.62962962963</v>
      </c>
      <c r="J35" s="36">
        <f t="shared" si="4"/>
        <v>2865.4722222222226</v>
      </c>
      <c r="L35" s="36">
        <f>SUM(L18:L23)</f>
        <v>3316.880231481482</v>
      </c>
      <c r="M35" s="36">
        <f>SUM(M18:M23)</f>
        <v>3271.7861441798941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1780.2222222222222</v>
      </c>
      <c r="E36" s="36">
        <f t="shared" ref="E36:J36" si="5">SUM(E24:E26)</f>
        <v>1847.462962962963</v>
      </c>
      <c r="F36" s="36">
        <f t="shared" si="5"/>
        <v>1835.1759259259261</v>
      </c>
      <c r="G36" s="36">
        <f t="shared" si="5"/>
        <v>1894.6708333333336</v>
      </c>
      <c r="H36" s="36">
        <f t="shared" si="5"/>
        <v>1885.008333333333</v>
      </c>
      <c r="I36" s="36">
        <f t="shared" si="5"/>
        <v>1282.1759259259261</v>
      </c>
      <c r="J36" s="36">
        <f t="shared" si="5"/>
        <v>1015.9537037037037</v>
      </c>
      <c r="L36" s="36">
        <f>SUM(L24:L26)</f>
        <v>1848.5080555555555</v>
      </c>
      <c r="M36" s="36">
        <f>SUM(M24:M26)</f>
        <v>1648.6671296296295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8326.675925925927</v>
      </c>
      <c r="E37" s="36">
        <f t="shared" ref="E37:J37" si="6">SUM(E8:E31)</f>
        <v>8498.7962962962956</v>
      </c>
      <c r="F37" s="36">
        <f t="shared" si="6"/>
        <v>8496.3574074074077</v>
      </c>
      <c r="G37" s="36">
        <f t="shared" si="6"/>
        <v>8699.1187500000015</v>
      </c>
      <c r="H37" s="36">
        <f t="shared" si="6"/>
        <v>9045.8645833333339</v>
      </c>
      <c r="I37" s="36">
        <f t="shared" si="6"/>
        <v>7286.9074074074088</v>
      </c>
      <c r="J37" s="36">
        <f t="shared" si="6"/>
        <v>5600.7777777777783</v>
      </c>
      <c r="L37" s="36">
        <f>SUM(L8:L31)</f>
        <v>8613.3625925925917</v>
      </c>
      <c r="M37" s="36">
        <f>SUM(M8:M31)</f>
        <v>7993.4997354497345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/>
      <c r="D43" s="33"/>
      <c r="E43" s="33"/>
      <c r="F43" s="33">
        <v>6934</v>
      </c>
      <c r="G43" s="33">
        <v>6958.2833333333338</v>
      </c>
      <c r="H43" s="33">
        <v>6709.3333333333321</v>
      </c>
      <c r="I43" s="33">
        <v>6751.8666666666668</v>
      </c>
      <c r="J43" s="33">
        <v>6521.5599999999995</v>
      </c>
      <c r="K43" s="33">
        <v>6727.5</v>
      </c>
      <c r="L43" s="33">
        <v>6705.4666666666662</v>
      </c>
      <c r="M43" s="33">
        <v>6850.1</v>
      </c>
      <c r="N43" s="33">
        <v>6662.666666666667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/>
      <c r="D44" s="33"/>
      <c r="E44" s="33"/>
      <c r="F44" s="33">
        <v>8786.5333333333328</v>
      </c>
      <c r="G44" s="33">
        <v>8750.7000000000007</v>
      </c>
      <c r="H44" s="33">
        <v>8456.1999999999989</v>
      </c>
      <c r="I44" s="33">
        <v>8554.1333333333332</v>
      </c>
      <c r="J44" s="33">
        <v>8345.65</v>
      </c>
      <c r="K44" s="33">
        <v>8411.6999999999989</v>
      </c>
      <c r="L44" s="33">
        <v>8523.25</v>
      </c>
      <c r="M44" s="33">
        <v>8826.3000000000011</v>
      </c>
      <c r="N44" s="33">
        <v>8861.3333333333321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/>
      <c r="D47" s="33"/>
      <c r="E47" s="33"/>
      <c r="F47" s="33">
        <v>5827</v>
      </c>
      <c r="G47" s="33">
        <v>5652.5</v>
      </c>
      <c r="H47" s="33">
        <v>5456.3333333333339</v>
      </c>
      <c r="I47" s="33">
        <v>5373</v>
      </c>
      <c r="J47" s="33">
        <v>5435.75</v>
      </c>
      <c r="K47" s="33">
        <v>5552.25</v>
      </c>
      <c r="L47" s="33">
        <v>5584.3333333333339</v>
      </c>
      <c r="M47" s="33">
        <v>5847.3333333333321</v>
      </c>
      <c r="N47" s="33">
        <v>5862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/>
      <c r="D48" s="33"/>
      <c r="E48" s="33"/>
      <c r="F48" s="33">
        <v>7432</v>
      </c>
      <c r="G48" s="33">
        <v>7248.5</v>
      </c>
      <c r="H48" s="33">
        <v>7143</v>
      </c>
      <c r="I48" s="33">
        <v>6952</v>
      </c>
      <c r="J48" s="33">
        <v>7049</v>
      </c>
      <c r="K48" s="33">
        <v>7207</v>
      </c>
      <c r="L48" s="33">
        <v>7256</v>
      </c>
      <c r="M48" s="33">
        <v>7520.6666666666652</v>
      </c>
      <c r="N48" s="33">
        <v>7774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/>
      <c r="D51" s="33"/>
      <c r="E51" s="33"/>
      <c r="F51" s="33">
        <v>4350.5</v>
      </c>
      <c r="G51" s="33">
        <v>4329.333333333333</v>
      </c>
      <c r="H51" s="33">
        <v>4140</v>
      </c>
      <c r="I51" s="33">
        <v>4235.666666666667</v>
      </c>
      <c r="J51" s="33">
        <v>4260</v>
      </c>
      <c r="K51" s="33">
        <v>4301.25</v>
      </c>
      <c r="L51" s="33">
        <v>4256</v>
      </c>
      <c r="M51" s="33">
        <v>4394.333333333333</v>
      </c>
      <c r="N51" s="33">
        <v>4346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/>
      <c r="D52" s="33"/>
      <c r="E52" s="33"/>
      <c r="F52" s="33">
        <v>5653.5</v>
      </c>
      <c r="G52" s="33">
        <v>5662</v>
      </c>
      <c r="H52" s="33">
        <v>5468</v>
      </c>
      <c r="I52" s="33">
        <v>5647.666666666667</v>
      </c>
      <c r="J52" s="33">
        <v>5608</v>
      </c>
      <c r="K52" s="33">
        <v>5570.5</v>
      </c>
      <c r="L52" s="33">
        <v>5514.3333333333321</v>
      </c>
      <c r="M52" s="33">
        <v>5688</v>
      </c>
      <c r="N52" s="33">
        <v>5595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41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126</v>
      </c>
      <c r="E3" s="46"/>
      <c r="F3" s="46"/>
      <c r="G3" s="5"/>
      <c r="H3" s="48" t="s">
        <v>127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24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38.49074074074074</v>
      </c>
      <c r="E8" s="36">
        <v>39.75</v>
      </c>
      <c r="F8" s="36">
        <v>42.237037037037034</v>
      </c>
      <c r="G8" s="36">
        <v>44.410416666666663</v>
      </c>
      <c r="H8" s="36">
        <v>56.564583333333339</v>
      </c>
      <c r="I8" s="36">
        <v>89.537037037037038</v>
      </c>
      <c r="J8" s="36">
        <v>95.555555555555557</v>
      </c>
      <c r="L8" s="36">
        <f>AVERAGE(D8:H8)</f>
        <v>44.290555555555549</v>
      </c>
      <c r="M8" s="36">
        <f>AVERAGE(D8:J8)</f>
        <v>58.077910052910049</v>
      </c>
      <c r="O8" s="27"/>
    </row>
    <row r="9" spans="1:15" ht="9.4" customHeight="1" x14ac:dyDescent="0.15">
      <c r="C9" s="17">
        <v>1</v>
      </c>
      <c r="D9" s="36">
        <v>25.018518518518519</v>
      </c>
      <c r="E9" s="36">
        <v>26.37037037037037</v>
      </c>
      <c r="F9" s="36">
        <v>30.592592592592595</v>
      </c>
      <c r="G9" s="36">
        <v>29.168749999999999</v>
      </c>
      <c r="H9" s="36">
        <v>38.587499999999999</v>
      </c>
      <c r="I9" s="36">
        <v>59.564814814814817</v>
      </c>
      <c r="J9" s="36">
        <v>61.092592592592595</v>
      </c>
      <c r="L9" s="36">
        <f t="shared" ref="L9:L31" si="0">AVERAGE(D9:H9)</f>
        <v>29.947546296296299</v>
      </c>
      <c r="M9" s="36">
        <f t="shared" ref="M9:M31" si="1">AVERAGE(D9:J9)</f>
        <v>38.627876984126985</v>
      </c>
      <c r="O9" s="27"/>
    </row>
    <row r="10" spans="1:15" ht="9.4" customHeight="1" x14ac:dyDescent="0.15">
      <c r="C10" s="17">
        <v>2</v>
      </c>
      <c r="D10" s="36">
        <v>19.453703703703702</v>
      </c>
      <c r="E10" s="36">
        <v>34.620370370370367</v>
      </c>
      <c r="F10" s="36">
        <v>36.907407407407405</v>
      </c>
      <c r="G10" s="36">
        <v>35.283333333333331</v>
      </c>
      <c r="H10" s="36">
        <v>38.0625</v>
      </c>
      <c r="I10" s="36">
        <v>48.157407407407412</v>
      </c>
      <c r="J10" s="36">
        <v>41.287037037037038</v>
      </c>
      <c r="L10" s="36">
        <f t="shared" si="0"/>
        <v>32.865462962962958</v>
      </c>
      <c r="M10" s="36">
        <f t="shared" si="1"/>
        <v>36.253108465608463</v>
      </c>
      <c r="O10" s="27"/>
    </row>
    <row r="11" spans="1:15" ht="9.4" customHeight="1" x14ac:dyDescent="0.15">
      <c r="C11" s="17">
        <v>3</v>
      </c>
      <c r="D11" s="36">
        <v>21.203703703703702</v>
      </c>
      <c r="E11" s="36">
        <v>24.50925925925926</v>
      </c>
      <c r="F11" s="36">
        <v>28.898148148148145</v>
      </c>
      <c r="G11" s="36">
        <v>30.568750000000001</v>
      </c>
      <c r="H11" s="36">
        <v>32.575000000000003</v>
      </c>
      <c r="I11" s="36">
        <v>33.777777777777779</v>
      </c>
      <c r="J11" s="36">
        <v>32.25</v>
      </c>
      <c r="L11" s="36">
        <f t="shared" si="0"/>
        <v>27.550972222222221</v>
      </c>
      <c r="M11" s="36">
        <f t="shared" si="1"/>
        <v>29.111805555555552</v>
      </c>
      <c r="O11" s="27"/>
    </row>
    <row r="12" spans="1:15" ht="9.4" customHeight="1" x14ac:dyDescent="0.15">
      <c r="C12" s="17">
        <v>4</v>
      </c>
      <c r="D12" s="36">
        <v>29.574074074074076</v>
      </c>
      <c r="E12" s="36">
        <v>36.518518518518519</v>
      </c>
      <c r="F12" s="36">
        <v>37.777777777777779</v>
      </c>
      <c r="G12" s="36">
        <v>41.520833333333329</v>
      </c>
      <c r="H12" s="36">
        <v>42.81666666666667</v>
      </c>
      <c r="I12" s="36">
        <v>33.898148148148145</v>
      </c>
      <c r="J12" s="36">
        <v>30.435185185185187</v>
      </c>
      <c r="L12" s="36">
        <f t="shared" si="0"/>
        <v>37.641574074074072</v>
      </c>
      <c r="M12" s="36">
        <f t="shared" si="1"/>
        <v>36.077314814814812</v>
      </c>
    </row>
    <row r="13" spans="1:15" ht="9.4" customHeight="1" x14ac:dyDescent="0.15">
      <c r="C13" s="17">
        <v>5</v>
      </c>
      <c r="D13" s="36">
        <v>109.5</v>
      </c>
      <c r="E13" s="36">
        <v>114.46296296296298</v>
      </c>
      <c r="F13" s="36">
        <v>120.58518518518518</v>
      </c>
      <c r="G13" s="36">
        <v>116.39166666666667</v>
      </c>
      <c r="H13" s="36">
        <v>117.67708333333334</v>
      </c>
      <c r="I13" s="36">
        <v>63.31481481481481</v>
      </c>
      <c r="J13" s="36">
        <v>46.231481481481481</v>
      </c>
      <c r="L13" s="36">
        <f t="shared" si="0"/>
        <v>115.72337962962963</v>
      </c>
      <c r="M13" s="36">
        <f t="shared" si="1"/>
        <v>98.309027777777786</v>
      </c>
    </row>
    <row r="14" spans="1:15" ht="9.4" customHeight="1" x14ac:dyDescent="0.15">
      <c r="C14" s="17">
        <v>6</v>
      </c>
      <c r="D14" s="36">
        <v>338.3518518518519</v>
      </c>
      <c r="E14" s="36">
        <v>349.57407407407408</v>
      </c>
      <c r="F14" s="36">
        <v>345.96111111111105</v>
      </c>
      <c r="G14" s="36">
        <v>345.67708333333337</v>
      </c>
      <c r="H14" s="36">
        <v>334.3104166666667</v>
      </c>
      <c r="I14" s="36">
        <v>93.194444444444443</v>
      </c>
      <c r="J14" s="36">
        <v>53.953703703703702</v>
      </c>
      <c r="L14" s="36">
        <f t="shared" si="0"/>
        <v>342.7749074074074</v>
      </c>
      <c r="M14" s="36">
        <f t="shared" si="1"/>
        <v>265.86038359788358</v>
      </c>
    </row>
    <row r="15" spans="1:15" ht="9.4" customHeight="1" x14ac:dyDescent="0.15">
      <c r="C15" s="17">
        <v>7</v>
      </c>
      <c r="D15" s="36">
        <v>561.75925925925935</v>
      </c>
      <c r="E15" s="36">
        <v>566.88888888888891</v>
      </c>
      <c r="F15" s="36">
        <v>566.77407407407418</v>
      </c>
      <c r="G15" s="36">
        <v>554.80208333333326</v>
      </c>
      <c r="H15" s="36">
        <v>497.16250000000002</v>
      </c>
      <c r="I15" s="36">
        <v>155.02777777777777</v>
      </c>
      <c r="J15" s="36">
        <v>79.18518518518519</v>
      </c>
      <c r="L15" s="36">
        <f t="shared" si="0"/>
        <v>549.47736111111112</v>
      </c>
      <c r="M15" s="36">
        <f t="shared" si="1"/>
        <v>425.94282407407405</v>
      </c>
    </row>
    <row r="16" spans="1:15" ht="9.4" customHeight="1" x14ac:dyDescent="0.15">
      <c r="C16" s="17">
        <v>8</v>
      </c>
      <c r="D16" s="36">
        <v>547.38888888888891</v>
      </c>
      <c r="E16" s="36">
        <v>550.81481481481489</v>
      </c>
      <c r="F16" s="36">
        <v>524.96111111111111</v>
      </c>
      <c r="G16" s="36">
        <v>540.96875</v>
      </c>
      <c r="H16" s="36">
        <v>545.29166666666674</v>
      </c>
      <c r="I16" s="36">
        <v>304.11111111111109</v>
      </c>
      <c r="J16" s="36">
        <v>120.07407407407406</v>
      </c>
      <c r="L16" s="36">
        <f t="shared" si="0"/>
        <v>541.88504629629642</v>
      </c>
      <c r="M16" s="36">
        <f t="shared" si="1"/>
        <v>447.65863095238103</v>
      </c>
    </row>
    <row r="17" spans="3:13" ht="9.4" customHeight="1" x14ac:dyDescent="0.15">
      <c r="C17" s="17">
        <v>9</v>
      </c>
      <c r="D17" s="36">
        <v>487.53703703703712</v>
      </c>
      <c r="E17" s="36">
        <v>518.94444444444446</v>
      </c>
      <c r="F17" s="36">
        <v>497.56481481481478</v>
      </c>
      <c r="G17" s="36">
        <v>519.07916666666665</v>
      </c>
      <c r="H17" s="36">
        <v>529.3104166666667</v>
      </c>
      <c r="I17" s="36">
        <v>429.96296296296299</v>
      </c>
      <c r="J17" s="36">
        <v>235.25</v>
      </c>
      <c r="L17" s="36">
        <f t="shared" si="0"/>
        <v>510.48717592592595</v>
      </c>
      <c r="M17" s="36">
        <f t="shared" si="1"/>
        <v>459.66412037037037</v>
      </c>
    </row>
    <row r="18" spans="3:13" ht="9.4" customHeight="1" x14ac:dyDescent="0.15">
      <c r="C18" s="17">
        <v>10</v>
      </c>
      <c r="D18" s="36">
        <v>502.82407407407413</v>
      </c>
      <c r="E18" s="36">
        <v>488.81481481481489</v>
      </c>
      <c r="F18" s="36">
        <v>489.08518518518514</v>
      </c>
      <c r="G18" s="36">
        <v>506.51458333333329</v>
      </c>
      <c r="H18" s="36">
        <v>515.91041666666661</v>
      </c>
      <c r="I18" s="36">
        <v>536.69444444444446</v>
      </c>
      <c r="J18" s="36">
        <v>363.49074074074076</v>
      </c>
      <c r="L18" s="36">
        <f t="shared" si="0"/>
        <v>500.62981481481484</v>
      </c>
      <c r="M18" s="36">
        <f t="shared" si="1"/>
        <v>486.19060846560848</v>
      </c>
    </row>
    <row r="19" spans="3:13" ht="9.4" customHeight="1" x14ac:dyDescent="0.15">
      <c r="C19" s="17">
        <v>11</v>
      </c>
      <c r="D19" s="36">
        <v>555.24074074074065</v>
      </c>
      <c r="E19" s="36">
        <v>531.89814814814827</v>
      </c>
      <c r="F19" s="36">
        <v>531.92222222222222</v>
      </c>
      <c r="G19" s="36">
        <v>534.9708333333333</v>
      </c>
      <c r="H19" s="36">
        <v>578.32916666666665</v>
      </c>
      <c r="I19" s="36">
        <v>636.28703703703695</v>
      </c>
      <c r="J19" s="36">
        <v>468.4537037037037</v>
      </c>
      <c r="L19" s="36">
        <f t="shared" si="0"/>
        <v>546.47222222222229</v>
      </c>
      <c r="M19" s="36">
        <f t="shared" si="1"/>
        <v>548.1574074074075</v>
      </c>
    </row>
    <row r="20" spans="3:13" ht="9.4" customHeight="1" x14ac:dyDescent="0.15">
      <c r="C20" s="17">
        <v>12</v>
      </c>
      <c r="D20" s="36">
        <v>603.23148148148141</v>
      </c>
      <c r="E20" s="36">
        <v>599.50925925925935</v>
      </c>
      <c r="F20" s="36">
        <v>578.02407407407418</v>
      </c>
      <c r="G20" s="36">
        <v>592.375</v>
      </c>
      <c r="H20" s="36">
        <v>655.96041666666656</v>
      </c>
      <c r="I20" s="36">
        <v>662.05555555555554</v>
      </c>
      <c r="J20" s="36">
        <v>562.5462962962963</v>
      </c>
      <c r="L20" s="36">
        <f t="shared" si="0"/>
        <v>605.82004629629625</v>
      </c>
      <c r="M20" s="36">
        <f t="shared" si="1"/>
        <v>607.67172619047619</v>
      </c>
    </row>
    <row r="21" spans="3:13" ht="9.4" customHeight="1" x14ac:dyDescent="0.15">
      <c r="C21" s="17">
        <v>13</v>
      </c>
      <c r="D21" s="36">
        <v>553.48148148148152</v>
      </c>
      <c r="E21" s="36">
        <v>547.55555555555554</v>
      </c>
      <c r="F21" s="36">
        <v>540.42777777777781</v>
      </c>
      <c r="G21" s="36">
        <v>556.48333333333335</v>
      </c>
      <c r="H21" s="36">
        <v>611.10625000000005</v>
      </c>
      <c r="I21" s="36">
        <v>617.16666666666663</v>
      </c>
      <c r="J21" s="36">
        <v>537.30555555555554</v>
      </c>
      <c r="L21" s="36">
        <f t="shared" si="0"/>
        <v>561.81087962962954</v>
      </c>
      <c r="M21" s="36">
        <f t="shared" si="1"/>
        <v>566.21808862433852</v>
      </c>
    </row>
    <row r="22" spans="3:13" ht="9.4" customHeight="1" x14ac:dyDescent="0.15">
      <c r="C22" s="17">
        <v>14</v>
      </c>
      <c r="D22" s="36">
        <v>543.68518518518522</v>
      </c>
      <c r="E22" s="36">
        <v>543.74074074074065</v>
      </c>
      <c r="F22" s="36">
        <v>543.00740740740741</v>
      </c>
      <c r="G22" s="36">
        <v>550.99583333333328</v>
      </c>
      <c r="H22" s="36">
        <v>631.5625</v>
      </c>
      <c r="I22" s="36">
        <v>572.62037037037032</v>
      </c>
      <c r="J22" s="36">
        <v>508.93518518518511</v>
      </c>
      <c r="L22" s="36">
        <f t="shared" si="0"/>
        <v>562.59833333333336</v>
      </c>
      <c r="M22" s="36">
        <f t="shared" si="1"/>
        <v>556.36388888888894</v>
      </c>
    </row>
    <row r="23" spans="3:13" ht="9.4" customHeight="1" x14ac:dyDescent="0.15">
      <c r="C23" s="17">
        <v>15</v>
      </c>
      <c r="D23" s="36">
        <v>567.35185185185173</v>
      </c>
      <c r="E23" s="36">
        <v>592.33333333333337</v>
      </c>
      <c r="F23" s="36">
        <v>576.64629629629633</v>
      </c>
      <c r="G23" s="36">
        <v>577.20000000000005</v>
      </c>
      <c r="H23" s="36">
        <v>647.67708333333326</v>
      </c>
      <c r="I23" s="36">
        <v>525.03703703703707</v>
      </c>
      <c r="J23" s="36">
        <v>451.98148148148152</v>
      </c>
      <c r="L23" s="36">
        <f t="shared" si="0"/>
        <v>592.24171296296299</v>
      </c>
      <c r="M23" s="36">
        <f t="shared" si="1"/>
        <v>562.60386904761901</v>
      </c>
    </row>
    <row r="24" spans="3:13" ht="9.4" customHeight="1" x14ac:dyDescent="0.15">
      <c r="C24" s="17">
        <v>16</v>
      </c>
      <c r="D24" s="36">
        <v>668.38888888888891</v>
      </c>
      <c r="E24" s="36">
        <v>701.7037037037037</v>
      </c>
      <c r="F24" s="36">
        <v>672.09999999999991</v>
      </c>
      <c r="G24" s="36">
        <v>676.98749999999995</v>
      </c>
      <c r="H24" s="36">
        <v>732.53958333333333</v>
      </c>
      <c r="I24" s="36">
        <v>501.88888888888891</v>
      </c>
      <c r="J24" s="36">
        <v>412.48148148148152</v>
      </c>
      <c r="L24" s="36">
        <f t="shared" si="0"/>
        <v>690.34393518518516</v>
      </c>
      <c r="M24" s="36">
        <f t="shared" si="1"/>
        <v>623.72714947089946</v>
      </c>
    </row>
    <row r="25" spans="3:13" ht="9.4" customHeight="1" x14ac:dyDescent="0.15">
      <c r="C25" s="17">
        <v>17</v>
      </c>
      <c r="D25" s="36">
        <v>727.80555555555554</v>
      </c>
      <c r="E25" s="36">
        <v>742.25000000000011</v>
      </c>
      <c r="F25" s="36">
        <v>736.87407407407409</v>
      </c>
      <c r="G25" s="36">
        <v>737.32500000000005</v>
      </c>
      <c r="H25" s="36">
        <v>724.02708333333328</v>
      </c>
      <c r="I25" s="36">
        <v>498.90740740740733</v>
      </c>
      <c r="J25" s="36">
        <v>354.50925925925935</v>
      </c>
      <c r="L25" s="36">
        <f t="shared" si="0"/>
        <v>733.65634259259264</v>
      </c>
      <c r="M25" s="36">
        <f t="shared" si="1"/>
        <v>645.95691137566132</v>
      </c>
    </row>
    <row r="26" spans="3:13" ht="9.4" customHeight="1" x14ac:dyDescent="0.15">
      <c r="C26" s="17">
        <v>18</v>
      </c>
      <c r="D26" s="36">
        <v>510.92592592592587</v>
      </c>
      <c r="E26" s="36">
        <v>534.75</v>
      </c>
      <c r="F26" s="36">
        <v>536.01481481481483</v>
      </c>
      <c r="G26" s="36">
        <v>551.87916666666661</v>
      </c>
      <c r="H26" s="36">
        <v>580.31666666666661</v>
      </c>
      <c r="I26" s="36">
        <v>408.28703703703701</v>
      </c>
      <c r="J26" s="36">
        <v>309.5462962962963</v>
      </c>
      <c r="L26" s="36">
        <f t="shared" si="0"/>
        <v>542.77731481481476</v>
      </c>
      <c r="M26" s="36">
        <f t="shared" si="1"/>
        <v>490.24570105820101</v>
      </c>
    </row>
    <row r="27" spans="3:13" ht="9.4" customHeight="1" x14ac:dyDescent="0.15">
      <c r="C27" s="17">
        <v>19</v>
      </c>
      <c r="D27" s="36">
        <v>364.76851851851853</v>
      </c>
      <c r="E27" s="36">
        <v>370.0462962962963</v>
      </c>
      <c r="F27" s="36">
        <v>376.57777777777778</v>
      </c>
      <c r="G27" s="36">
        <v>396.75208333333336</v>
      </c>
      <c r="H27" s="36">
        <v>430.80833333333334</v>
      </c>
      <c r="I27" s="36">
        <v>321.62962962962962</v>
      </c>
      <c r="J27" s="36">
        <v>236.62037037037032</v>
      </c>
      <c r="L27" s="36">
        <f t="shared" si="0"/>
        <v>387.79060185185187</v>
      </c>
      <c r="M27" s="36">
        <f t="shared" si="1"/>
        <v>356.74328703703708</v>
      </c>
    </row>
    <row r="28" spans="3:13" ht="9.4" customHeight="1" x14ac:dyDescent="0.15">
      <c r="C28" s="17">
        <v>20</v>
      </c>
      <c r="D28" s="36">
        <v>253.75</v>
      </c>
      <c r="E28" s="36">
        <v>275.8518518518519</v>
      </c>
      <c r="F28" s="36">
        <v>273.41296296296292</v>
      </c>
      <c r="G28" s="36">
        <v>295.45208333333335</v>
      </c>
      <c r="H28" s="36">
        <v>303.22500000000002</v>
      </c>
      <c r="I28" s="36">
        <v>242.36111111111111</v>
      </c>
      <c r="J28" s="36">
        <v>193.91666666666666</v>
      </c>
      <c r="L28" s="36">
        <f t="shared" si="0"/>
        <v>280.33837962962963</v>
      </c>
      <c r="M28" s="36">
        <f t="shared" si="1"/>
        <v>262.56709656084655</v>
      </c>
    </row>
    <row r="29" spans="3:13" ht="9.4" customHeight="1" x14ac:dyDescent="0.15">
      <c r="C29" s="17">
        <v>21</v>
      </c>
      <c r="D29" s="36">
        <v>201.2685185185185</v>
      </c>
      <c r="E29" s="36">
        <v>199.37037037037035</v>
      </c>
      <c r="F29" s="36">
        <v>211.10185185185185</v>
      </c>
      <c r="G29" s="36">
        <v>241.89375000000001</v>
      </c>
      <c r="H29" s="36">
        <v>237.42916666666667</v>
      </c>
      <c r="I29" s="36">
        <v>197.71296296296293</v>
      </c>
      <c r="J29" s="36">
        <v>156</v>
      </c>
      <c r="L29" s="36">
        <f t="shared" si="0"/>
        <v>218.21273148148148</v>
      </c>
      <c r="M29" s="36">
        <f t="shared" si="1"/>
        <v>206.39666005291005</v>
      </c>
    </row>
    <row r="30" spans="3:13" ht="9.4" customHeight="1" x14ac:dyDescent="0.15">
      <c r="C30" s="17">
        <v>22</v>
      </c>
      <c r="D30" s="36">
        <v>137.2962962962963</v>
      </c>
      <c r="E30" s="36">
        <v>148.07407407407408</v>
      </c>
      <c r="F30" s="36">
        <v>152.8537037037037</v>
      </c>
      <c r="G30" s="36">
        <v>166.60833333333335</v>
      </c>
      <c r="H30" s="36">
        <v>195.16875000000002</v>
      </c>
      <c r="I30" s="36">
        <v>158.43518518518516</v>
      </c>
      <c r="J30" s="36">
        <v>94.194444444444457</v>
      </c>
      <c r="L30" s="36">
        <f t="shared" si="0"/>
        <v>160.00023148148151</v>
      </c>
      <c r="M30" s="36">
        <f t="shared" si="1"/>
        <v>150.37582671957671</v>
      </c>
    </row>
    <row r="31" spans="3:13" ht="9.4" customHeight="1" x14ac:dyDescent="0.15">
      <c r="C31" s="17">
        <v>23</v>
      </c>
      <c r="D31" s="36">
        <v>67.981481481481481</v>
      </c>
      <c r="E31" s="36">
        <v>75.898148148148152</v>
      </c>
      <c r="F31" s="36">
        <v>81.007407407407413</v>
      </c>
      <c r="G31" s="36">
        <v>91.94583333333334</v>
      </c>
      <c r="H31" s="36">
        <v>132.14791666666667</v>
      </c>
      <c r="I31" s="36">
        <v>123.84259259259261</v>
      </c>
      <c r="J31" s="36">
        <v>55.981481481481488</v>
      </c>
      <c r="L31" s="36">
        <f t="shared" si="0"/>
        <v>89.796157407407406</v>
      </c>
      <c r="M31" s="36">
        <f t="shared" si="1"/>
        <v>89.829265873015885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6829.6203703703704</v>
      </c>
      <c r="E33" s="36">
        <f t="shared" ref="E33:J33" si="2">SUM(E15:E26)</f>
        <v>6919.2037037037035</v>
      </c>
      <c r="F33" s="36">
        <f t="shared" si="2"/>
        <v>6793.4018518518515</v>
      </c>
      <c r="G33" s="36">
        <f t="shared" si="2"/>
        <v>6899.5812499999993</v>
      </c>
      <c r="H33" s="36">
        <f t="shared" si="2"/>
        <v>7249.1937499999995</v>
      </c>
      <c r="I33" s="36">
        <f t="shared" si="2"/>
        <v>5848.0462962962956</v>
      </c>
      <c r="J33" s="36">
        <f t="shared" si="2"/>
        <v>4403.75925925926</v>
      </c>
      <c r="L33" s="36">
        <f>SUM(L15:L26)</f>
        <v>6938.2001851851846</v>
      </c>
      <c r="M33" s="36">
        <f>SUM(M15:M26)</f>
        <v>6420.4009259259265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1596.6851851851854</v>
      </c>
      <c r="E34" s="36">
        <f t="shared" ref="E34:J34" si="3">SUM(E15:E17)</f>
        <v>1636.6481481481483</v>
      </c>
      <c r="F34" s="36">
        <f t="shared" si="3"/>
        <v>1589.3000000000002</v>
      </c>
      <c r="G34" s="36">
        <f t="shared" si="3"/>
        <v>1614.85</v>
      </c>
      <c r="H34" s="36">
        <f t="shared" si="3"/>
        <v>1571.7645833333336</v>
      </c>
      <c r="I34" s="36">
        <f t="shared" si="3"/>
        <v>889.10185185185185</v>
      </c>
      <c r="J34" s="36">
        <f t="shared" si="3"/>
        <v>434.50925925925924</v>
      </c>
      <c r="L34" s="36">
        <f>SUM(L15:L17)</f>
        <v>1601.8495833333336</v>
      </c>
      <c r="M34" s="36">
        <f>SUM(M15:M17)</f>
        <v>1333.2655753968256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3325.8148148148143</v>
      </c>
      <c r="E35" s="36">
        <f t="shared" ref="E35:J35" si="4">SUM(E18:E23)</f>
        <v>3303.8518518518526</v>
      </c>
      <c r="F35" s="36">
        <f t="shared" si="4"/>
        <v>3259.1129629629631</v>
      </c>
      <c r="G35" s="36">
        <f t="shared" si="4"/>
        <v>3318.5395833333332</v>
      </c>
      <c r="H35" s="36">
        <f t="shared" si="4"/>
        <v>3640.5458333333327</v>
      </c>
      <c r="I35" s="36">
        <f t="shared" si="4"/>
        <v>3549.8611111111109</v>
      </c>
      <c r="J35" s="36">
        <f t="shared" si="4"/>
        <v>2892.7129629629635</v>
      </c>
      <c r="L35" s="36">
        <f>SUM(L18:L23)</f>
        <v>3369.5730092592594</v>
      </c>
      <c r="M35" s="36">
        <f>SUM(M18:M23)</f>
        <v>3327.2055886243388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1907.1203703703702</v>
      </c>
      <c r="E36" s="36">
        <f t="shared" ref="E36:J36" si="5">SUM(E24:E26)</f>
        <v>1978.7037037037039</v>
      </c>
      <c r="F36" s="36">
        <f t="shared" si="5"/>
        <v>1944.9888888888888</v>
      </c>
      <c r="G36" s="36">
        <f t="shared" si="5"/>
        <v>1966.1916666666666</v>
      </c>
      <c r="H36" s="36">
        <f t="shared" si="5"/>
        <v>2036.8833333333332</v>
      </c>
      <c r="I36" s="36">
        <f t="shared" si="5"/>
        <v>1409.0833333333333</v>
      </c>
      <c r="J36" s="36">
        <f t="shared" si="5"/>
        <v>1076.5370370370372</v>
      </c>
      <c r="L36" s="36">
        <f>SUM(L24:L26)</f>
        <v>1966.7775925925926</v>
      </c>
      <c r="M36" s="36">
        <f>SUM(M24:M26)</f>
        <v>1759.929761904762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8436.2777777777774</v>
      </c>
      <c r="E37" s="36">
        <f t="shared" ref="E37:J37" si="6">SUM(E8:E31)</f>
        <v>8614.25</v>
      </c>
      <c r="F37" s="36">
        <f t="shared" si="6"/>
        <v>8531.3148148148139</v>
      </c>
      <c r="G37" s="36">
        <f t="shared" si="6"/>
        <v>8735.2541666666657</v>
      </c>
      <c r="H37" s="36">
        <f t="shared" si="6"/>
        <v>9208.5666666666675</v>
      </c>
      <c r="I37" s="36">
        <f t="shared" si="6"/>
        <v>7313.4722222222226</v>
      </c>
      <c r="J37" s="36">
        <f t="shared" si="6"/>
        <v>5501.2777777777792</v>
      </c>
      <c r="L37" s="36">
        <f>SUM(L8:L31)</f>
        <v>8705.1326851851827</v>
      </c>
      <c r="M37" s="36">
        <f>SUM(M8:M31)</f>
        <v>8048.6304894179893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/>
      <c r="D43" s="33"/>
      <c r="E43" s="33"/>
      <c r="F43" s="33">
        <v>7115.3333333333321</v>
      </c>
      <c r="G43" s="33">
        <v>7168.0166666666664</v>
      </c>
      <c r="H43" s="33">
        <v>6820.666666666667</v>
      </c>
      <c r="I43" s="33">
        <v>6867.9333333333334</v>
      </c>
      <c r="J43" s="33">
        <v>6530.48</v>
      </c>
      <c r="K43" s="33">
        <v>6861.9000000000015</v>
      </c>
      <c r="L43" s="33">
        <v>6876.6166666666668</v>
      </c>
      <c r="M43" s="33">
        <v>7162.1</v>
      </c>
      <c r="N43" s="33">
        <v>7018.333333333333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/>
      <c r="D44" s="33"/>
      <c r="E44" s="33"/>
      <c r="F44" s="33">
        <v>8973.899999999996</v>
      </c>
      <c r="G44" s="33">
        <v>9001.3666666666686</v>
      </c>
      <c r="H44" s="33">
        <v>8576.866666666665</v>
      </c>
      <c r="I44" s="33">
        <v>8637.8000000000011</v>
      </c>
      <c r="J44" s="33">
        <v>8263.5300000000007</v>
      </c>
      <c r="K44" s="33">
        <v>8628.4</v>
      </c>
      <c r="L44" s="33">
        <v>8603.9166666666661</v>
      </c>
      <c r="M44" s="33">
        <v>8862.4499999999989</v>
      </c>
      <c r="N44" s="33">
        <v>8682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/>
      <c r="D47" s="33"/>
      <c r="E47" s="33"/>
      <c r="F47" s="33">
        <v>6010</v>
      </c>
      <c r="G47" s="33">
        <v>5855.5</v>
      </c>
      <c r="H47" s="33">
        <v>5694.6666666666661</v>
      </c>
      <c r="I47" s="33">
        <v>5430</v>
      </c>
      <c r="J47" s="33">
        <v>5512</v>
      </c>
      <c r="K47" s="33">
        <v>5918.25</v>
      </c>
      <c r="L47" s="33">
        <v>5925.3333333333321</v>
      </c>
      <c r="M47" s="33">
        <v>6088.666666666667</v>
      </c>
      <c r="N47" s="33">
        <v>6198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/>
      <c r="D48" s="33"/>
      <c r="E48" s="33"/>
      <c r="F48" s="33">
        <v>7570.5</v>
      </c>
      <c r="G48" s="33">
        <v>7308</v>
      </c>
      <c r="H48" s="33">
        <v>7145.0000000000009</v>
      </c>
      <c r="I48" s="33">
        <v>6916</v>
      </c>
      <c r="J48" s="33">
        <v>6954.25</v>
      </c>
      <c r="K48" s="33">
        <v>7452.5</v>
      </c>
      <c r="L48" s="33">
        <v>7383.6666666666661</v>
      </c>
      <c r="M48" s="33">
        <v>7490.3333333333339</v>
      </c>
      <c r="N48" s="33">
        <v>7601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/>
      <c r="D51" s="33"/>
      <c r="E51" s="33"/>
      <c r="F51" s="33">
        <v>4519</v>
      </c>
      <c r="G51" s="33">
        <v>4614.333333333333</v>
      </c>
      <c r="H51" s="33">
        <v>4188.5</v>
      </c>
      <c r="I51" s="33">
        <v>4278.333333333333</v>
      </c>
      <c r="J51" s="33">
        <v>4195.666666666667</v>
      </c>
      <c r="K51" s="33">
        <v>4465</v>
      </c>
      <c r="L51" s="33">
        <v>4380.3333333333339</v>
      </c>
      <c r="M51" s="33">
        <v>4517.666666666667</v>
      </c>
      <c r="N51" s="33">
        <v>4475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/>
      <c r="D52" s="33"/>
      <c r="E52" s="33"/>
      <c r="F52" s="33">
        <v>5653.5</v>
      </c>
      <c r="G52" s="33">
        <v>5754.0000000000009</v>
      </c>
      <c r="H52" s="33">
        <v>5256.5</v>
      </c>
      <c r="I52" s="33">
        <v>5443.333333333333</v>
      </c>
      <c r="J52" s="33">
        <v>5307.3333333333339</v>
      </c>
      <c r="K52" s="33">
        <v>5583.5</v>
      </c>
      <c r="L52" s="33">
        <v>5463.0000000000009</v>
      </c>
      <c r="M52" s="33">
        <v>5527.3333333333339</v>
      </c>
      <c r="N52" s="33">
        <v>5523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41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66</v>
      </c>
      <c r="G2" s="46"/>
      <c r="H2" s="46"/>
      <c r="I2" s="46"/>
      <c r="J2" s="46"/>
      <c r="P2" s="7"/>
    </row>
    <row r="3" spans="1:27" ht="12.75" x14ac:dyDescent="0.2">
      <c r="D3" s="47" t="s">
        <v>128</v>
      </c>
      <c r="E3" s="46"/>
      <c r="F3" s="46"/>
      <c r="G3" s="5"/>
      <c r="H3" s="48" t="s">
        <v>48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12"/>
      <c r="P5" s="13" t="s">
        <v>68</v>
      </c>
      <c r="Q5" s="13" t="s">
        <v>69</v>
      </c>
      <c r="R5" s="13" t="s">
        <v>70</v>
      </c>
      <c r="S5" s="13" t="s">
        <v>71</v>
      </c>
      <c r="T5" s="13" t="s">
        <v>72</v>
      </c>
      <c r="U5" s="13" t="s">
        <v>73</v>
      </c>
      <c r="V5" s="13" t="s">
        <v>74</v>
      </c>
      <c r="W5" s="12"/>
      <c r="X5" s="12"/>
      <c r="Y5" s="12"/>
      <c r="Z5" s="12"/>
      <c r="AA5" s="12"/>
    </row>
    <row r="6" spans="1:27" ht="9.4" customHeight="1" x14ac:dyDescent="0.15">
      <c r="C6" s="8"/>
      <c r="D6" s="8"/>
      <c r="E6" s="8"/>
      <c r="F6" s="8"/>
      <c r="G6" s="8"/>
      <c r="H6" s="8"/>
      <c r="O6" s="14" t="s">
        <v>75</v>
      </c>
      <c r="P6" s="15">
        <v>20611.035714285717</v>
      </c>
      <c r="Q6" s="15">
        <v>20057.3125</v>
      </c>
      <c r="R6" s="15">
        <v>19655.952083333337</v>
      </c>
      <c r="S6" s="15">
        <v>19658.504166666669</v>
      </c>
      <c r="T6" s="15">
        <v>21399.866666666665</v>
      </c>
      <c r="U6" s="15">
        <v>21441.071428571431</v>
      </c>
      <c r="V6" s="15">
        <v>19865.535714285714</v>
      </c>
      <c r="W6" s="12"/>
      <c r="X6" s="12"/>
      <c r="Y6" s="12"/>
      <c r="Z6" s="12"/>
      <c r="AA6" s="12"/>
    </row>
    <row r="7" spans="1:27" ht="9.4" customHeight="1" x14ac:dyDescent="0.15"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O7" s="14" t="s">
        <v>76</v>
      </c>
      <c r="P7" s="15">
        <v>28771.833333333336</v>
      </c>
      <c r="Q7" s="15">
        <v>28888.541666666657</v>
      </c>
      <c r="R7" s="15">
        <v>29158.416666666668</v>
      </c>
      <c r="S7" s="15">
        <v>29452.108333333334</v>
      </c>
      <c r="T7" s="15">
        <v>30356.280952380956</v>
      </c>
      <c r="U7" s="15">
        <v>27020.238095238092</v>
      </c>
      <c r="V7" s="15">
        <v>24560.214285714283</v>
      </c>
      <c r="W7" s="12"/>
      <c r="X7" s="12"/>
      <c r="Y7" s="12"/>
      <c r="Z7" s="12"/>
      <c r="AA7" s="12"/>
    </row>
    <row r="8" spans="1:27" ht="9.4" customHeight="1" x14ac:dyDescent="0.15">
      <c r="C8" s="17"/>
      <c r="O8" s="14" t="s">
        <v>77</v>
      </c>
      <c r="P8" s="15">
        <f>SUM(P6:P7)</f>
        <v>49382.869047619053</v>
      </c>
      <c r="Q8" s="15">
        <f t="shared" ref="Q8:V8" si="0">SUM(Q6:Q7)</f>
        <v>48945.854166666657</v>
      </c>
      <c r="R8" s="15">
        <f t="shared" si="0"/>
        <v>48814.368750000009</v>
      </c>
      <c r="S8" s="15">
        <f t="shared" si="0"/>
        <v>49110.612500000003</v>
      </c>
      <c r="T8" s="15">
        <f t="shared" si="0"/>
        <v>51756.147619047624</v>
      </c>
      <c r="U8" s="15">
        <f t="shared" si="0"/>
        <v>48461.309523809527</v>
      </c>
      <c r="V8" s="15">
        <f t="shared" si="0"/>
        <v>44425.75</v>
      </c>
      <c r="W8" s="12"/>
      <c r="X8" s="12"/>
      <c r="Y8" s="12"/>
      <c r="Z8" s="12"/>
      <c r="AA8" s="12"/>
    </row>
    <row r="9" spans="1:27" ht="9.4" customHeight="1" x14ac:dyDescent="0.15">
      <c r="C9" s="17"/>
      <c r="O9" s="18"/>
      <c r="P9" s="13" t="s">
        <v>78</v>
      </c>
      <c r="Q9" s="13" t="s">
        <v>79</v>
      </c>
      <c r="R9" s="13" t="s">
        <v>80</v>
      </c>
      <c r="S9" s="13" t="s">
        <v>81</v>
      </c>
      <c r="T9" s="13" t="s">
        <v>82</v>
      </c>
      <c r="U9" s="13" t="s">
        <v>83</v>
      </c>
      <c r="V9" s="13" t="s">
        <v>84</v>
      </c>
      <c r="W9" s="13" t="s">
        <v>85</v>
      </c>
      <c r="X9" s="13" t="s">
        <v>86</v>
      </c>
      <c r="Y9" s="13" t="s">
        <v>87</v>
      </c>
      <c r="Z9" s="13" t="s">
        <v>88</v>
      </c>
      <c r="AA9" s="13" t="s">
        <v>89</v>
      </c>
    </row>
    <row r="10" spans="1:27" ht="9.4" customHeight="1" x14ac:dyDescent="0.15">
      <c r="C10" s="17"/>
      <c r="O10" s="14" t="s">
        <v>90</v>
      </c>
      <c r="P10" s="15">
        <v>20345.300000000003</v>
      </c>
      <c r="Q10" s="15">
        <v>20520.933333333331</v>
      </c>
      <c r="R10" s="15">
        <v>20742.679999999997</v>
      </c>
      <c r="S10" s="15">
        <v>21571.3</v>
      </c>
      <c r="T10" s="15">
        <v>22228.666666666668</v>
      </c>
      <c r="U10" s="15"/>
      <c r="V10" s="15">
        <v>19285.599999999999</v>
      </c>
      <c r="W10" s="15">
        <v>19457.213333333333</v>
      </c>
      <c r="X10" s="15">
        <v>16097.333333333336</v>
      </c>
      <c r="Y10" s="15"/>
      <c r="Z10" s="15"/>
      <c r="AA10" s="15"/>
    </row>
    <row r="11" spans="1:27" ht="9.4" customHeight="1" x14ac:dyDescent="0.15">
      <c r="C11" s="17"/>
      <c r="O11" s="14" t="s">
        <v>91</v>
      </c>
      <c r="P11" s="15">
        <v>29218.433333333334</v>
      </c>
      <c r="Q11" s="15">
        <v>28426.200000000004</v>
      </c>
      <c r="R11" s="15">
        <v>29920.906666666659</v>
      </c>
      <c r="S11" s="15">
        <v>30460.699999999997</v>
      </c>
      <c r="T11" s="15">
        <v>30877.433333333331</v>
      </c>
      <c r="U11" s="15"/>
      <c r="V11" s="15">
        <v>29972.799999999999</v>
      </c>
      <c r="W11" s="15">
        <v>28836.593333333338</v>
      </c>
      <c r="X11" s="15">
        <v>25108.000000000004</v>
      </c>
      <c r="Y11" s="15"/>
      <c r="Z11" s="15"/>
      <c r="AA11" s="15"/>
    </row>
    <row r="12" spans="1:27" ht="9.4" customHeight="1" x14ac:dyDescent="0.15">
      <c r="C12" s="17"/>
      <c r="O12" s="14" t="s">
        <v>92</v>
      </c>
      <c r="P12" s="15">
        <f>SUM(P10:P11)</f>
        <v>49563.733333333337</v>
      </c>
      <c r="Q12" s="15">
        <f t="shared" ref="Q12:X12" si="1">SUM(Q10:Q11)</f>
        <v>48947.133333333331</v>
      </c>
      <c r="R12" s="15">
        <f t="shared" si="1"/>
        <v>50663.586666666655</v>
      </c>
      <c r="S12" s="15">
        <f t="shared" si="1"/>
        <v>52032</v>
      </c>
      <c r="T12" s="15">
        <f t="shared" si="1"/>
        <v>53106.1</v>
      </c>
      <c r="U12" s="15"/>
      <c r="V12" s="15">
        <f t="shared" si="1"/>
        <v>49258.399999999994</v>
      </c>
      <c r="W12" s="15">
        <f t="shared" si="1"/>
        <v>48293.806666666671</v>
      </c>
      <c r="X12" s="15">
        <f t="shared" si="1"/>
        <v>41205.333333333343</v>
      </c>
      <c r="Y12" s="15"/>
      <c r="Z12" s="15"/>
      <c r="AA12" s="15"/>
    </row>
    <row r="13" spans="1:27" ht="9.4" customHeight="1" x14ac:dyDescent="0.15">
      <c r="C13" s="17"/>
      <c r="O13" s="18"/>
      <c r="P13" s="18">
        <f t="shared" ref="P13:W13" si="2">Q13-1</f>
        <v>2009</v>
      </c>
      <c r="Q13" s="18">
        <f t="shared" si="2"/>
        <v>2010</v>
      </c>
      <c r="R13" s="18">
        <f t="shared" si="2"/>
        <v>2011</v>
      </c>
      <c r="S13" s="18">
        <f t="shared" si="2"/>
        <v>2012</v>
      </c>
      <c r="T13" s="18">
        <f t="shared" si="2"/>
        <v>2013</v>
      </c>
      <c r="U13" s="18">
        <f t="shared" si="2"/>
        <v>2014</v>
      </c>
      <c r="V13" s="18">
        <f t="shared" si="2"/>
        <v>2015</v>
      </c>
      <c r="W13" s="18">
        <f t="shared" si="2"/>
        <v>2016</v>
      </c>
      <c r="X13" s="18">
        <f>Y13-1</f>
        <v>2017</v>
      </c>
      <c r="Y13" s="19">
        <v>2018</v>
      </c>
      <c r="Z13" s="18"/>
      <c r="AA13" s="12"/>
    </row>
    <row r="14" spans="1:27" ht="9.4" customHeight="1" x14ac:dyDescent="0.15">
      <c r="C14" s="17"/>
      <c r="O14" s="14" t="s">
        <v>93</v>
      </c>
      <c r="P14" s="20"/>
      <c r="Q14" s="20"/>
      <c r="R14" s="20"/>
      <c r="S14" s="20"/>
      <c r="T14" s="21"/>
      <c r="U14" s="21"/>
      <c r="V14" s="21"/>
      <c r="W14" s="21">
        <v>21170.746948400003</v>
      </c>
      <c r="X14" s="21">
        <v>21646.249707399998</v>
      </c>
      <c r="Y14" s="15">
        <v>20276.534226190477</v>
      </c>
      <c r="Z14" s="12"/>
      <c r="AA14" s="12"/>
    </row>
    <row r="15" spans="1:27" ht="9.4" customHeight="1" x14ac:dyDescent="0.15">
      <c r="C15" s="17"/>
      <c r="O15" s="14" t="s">
        <v>94</v>
      </c>
      <c r="P15" s="22"/>
      <c r="Q15" s="20"/>
      <c r="R15" s="21"/>
      <c r="S15" s="21"/>
      <c r="T15" s="21"/>
      <c r="U15" s="21"/>
      <c r="V15" s="21"/>
      <c r="W15" s="23">
        <v>29707.978079200002</v>
      </c>
      <c r="X15" s="23">
        <v>30018.490819599996</v>
      </c>
      <c r="Y15" s="15">
        <v>29325.436190476194</v>
      </c>
      <c r="Z15" s="12"/>
      <c r="AA15" s="12"/>
    </row>
    <row r="16" spans="1:27" ht="9.4" customHeight="1" x14ac:dyDescent="0.15">
      <c r="C16" s="17"/>
      <c r="O16" s="14" t="s">
        <v>95</v>
      </c>
      <c r="P16" s="12"/>
      <c r="Q16" s="12"/>
      <c r="R16" s="15"/>
      <c r="S16" s="15"/>
      <c r="T16" s="15"/>
      <c r="U16" s="15"/>
      <c r="V16" s="15"/>
      <c r="W16" s="15">
        <f t="shared" ref="W16:X16" si="3">SUM(W14:W15)</f>
        <v>50878.725027600005</v>
      </c>
      <c r="X16" s="15">
        <f t="shared" si="3"/>
        <v>51664.740526999994</v>
      </c>
      <c r="Y16" s="15">
        <f>SUM(Y14:Y15)</f>
        <v>49601.970416666671</v>
      </c>
      <c r="Z16" s="12"/>
      <c r="AA16" s="12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16"/>
    </row>
    <row r="34" spans="2:20" ht="9.4" customHeight="1" x14ac:dyDescent="0.15">
      <c r="C34" s="16"/>
    </row>
    <row r="35" spans="2:20" ht="9.4" customHeight="1" x14ac:dyDescent="0.15">
      <c r="C35" s="16"/>
    </row>
    <row r="36" spans="2:20" ht="9.4" customHeight="1" x14ac:dyDescent="0.15">
      <c r="C36" s="16"/>
      <c r="T36" s="9"/>
    </row>
    <row r="37" spans="2:20" ht="9.4" customHeight="1" x14ac:dyDescent="0.15">
      <c r="C37" s="16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16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1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16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16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16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3" t="s">
        <v>6</v>
      </c>
      <c r="I83" s="33" t="s">
        <v>7</v>
      </c>
      <c r="K83" s="32" t="s">
        <v>96</v>
      </c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410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128</v>
      </c>
      <c r="E3" s="46"/>
      <c r="F3" s="46"/>
      <c r="G3" s="5"/>
      <c r="H3" s="48" t="s">
        <v>48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6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319.04761904761909</v>
      </c>
      <c r="E8" s="36">
        <v>257.27083333333337</v>
      </c>
      <c r="F8" s="36">
        <v>269.52708333333334</v>
      </c>
      <c r="G8" s="36">
        <v>296.64583333333337</v>
      </c>
      <c r="H8" s="36">
        <v>341.70952380952383</v>
      </c>
      <c r="I8" s="36">
        <v>531.75</v>
      </c>
      <c r="J8" s="36">
        <v>682.14285714285711</v>
      </c>
      <c r="L8" s="36">
        <f>AVERAGE(D8:H8)</f>
        <v>296.84017857142862</v>
      </c>
      <c r="M8" s="36">
        <f>AVERAGE(D8:J8)</f>
        <v>385.44196428571428</v>
      </c>
      <c r="O8" s="27"/>
    </row>
    <row r="9" spans="1:15" ht="9.4" customHeight="1" x14ac:dyDescent="0.15">
      <c r="C9" s="17">
        <v>1</v>
      </c>
      <c r="D9" s="36">
        <v>190.02380952380955</v>
      </c>
      <c r="E9" s="36">
        <v>165.97916666666666</v>
      </c>
      <c r="F9" s="36">
        <v>170.13958333333332</v>
      </c>
      <c r="G9" s="36">
        <v>188.72499999999999</v>
      </c>
      <c r="H9" s="36">
        <v>222.07142857142858</v>
      </c>
      <c r="I9" s="36">
        <v>386.80952380952385</v>
      </c>
      <c r="J9" s="36">
        <v>485.21428571428572</v>
      </c>
      <c r="L9" s="36">
        <f t="shared" ref="L9:L31" si="0">AVERAGE(D9:H9)</f>
        <v>187.3877976190476</v>
      </c>
      <c r="M9" s="36">
        <f t="shared" ref="M9:M31" si="1">AVERAGE(D9:J9)</f>
        <v>258.42325680272108</v>
      </c>
      <c r="O9" s="27"/>
    </row>
    <row r="10" spans="1:15" ht="9.4" customHeight="1" x14ac:dyDescent="0.15">
      <c r="C10" s="17">
        <v>2</v>
      </c>
      <c r="D10" s="36">
        <v>150.72619047619045</v>
      </c>
      <c r="E10" s="36">
        <v>130.66666666666669</v>
      </c>
      <c r="F10" s="36">
        <v>140.97916666666669</v>
      </c>
      <c r="G10" s="36">
        <v>155.35</v>
      </c>
      <c r="H10" s="36">
        <v>177.14285714285714</v>
      </c>
      <c r="I10" s="36">
        <v>301.33333333333331</v>
      </c>
      <c r="J10" s="36">
        <v>377.64285714285717</v>
      </c>
      <c r="L10" s="36">
        <f t="shared" si="0"/>
        <v>150.97297619047617</v>
      </c>
      <c r="M10" s="36">
        <f t="shared" si="1"/>
        <v>204.83443877551016</v>
      </c>
      <c r="O10" s="27"/>
    </row>
    <row r="11" spans="1:15" ht="9.4" customHeight="1" x14ac:dyDescent="0.15">
      <c r="C11" s="17">
        <v>3</v>
      </c>
      <c r="D11" s="36">
        <v>134.92857142857142</v>
      </c>
      <c r="E11" s="36">
        <v>123.01041666666667</v>
      </c>
      <c r="F11" s="36">
        <v>131.75624999999999</v>
      </c>
      <c r="G11" s="36">
        <v>138.40416666666667</v>
      </c>
      <c r="H11" s="36">
        <v>167.92619047619047</v>
      </c>
      <c r="I11" s="36">
        <v>260.1904761904762</v>
      </c>
      <c r="J11" s="36">
        <v>332</v>
      </c>
      <c r="L11" s="36">
        <f t="shared" si="0"/>
        <v>139.20511904761906</v>
      </c>
      <c r="M11" s="36">
        <f t="shared" si="1"/>
        <v>184.03086734693878</v>
      </c>
      <c r="O11" s="27"/>
    </row>
    <row r="12" spans="1:15" ht="9.4" customHeight="1" x14ac:dyDescent="0.15">
      <c r="C12" s="17">
        <v>4</v>
      </c>
      <c r="D12" s="36">
        <v>193.98809523809524</v>
      </c>
      <c r="E12" s="36">
        <v>183.26041666666666</v>
      </c>
      <c r="F12" s="36">
        <v>186.3416666666667</v>
      </c>
      <c r="G12" s="36">
        <v>196.14166666666668</v>
      </c>
      <c r="H12" s="36">
        <v>205.00952380952381</v>
      </c>
      <c r="I12" s="36">
        <v>249.45238095238096</v>
      </c>
      <c r="J12" s="36">
        <v>276.82142857142856</v>
      </c>
      <c r="L12" s="36">
        <f t="shared" si="0"/>
        <v>192.94827380952381</v>
      </c>
      <c r="M12" s="36">
        <f t="shared" si="1"/>
        <v>213.00216836734691</v>
      </c>
    </row>
    <row r="13" spans="1:15" ht="9.4" customHeight="1" x14ac:dyDescent="0.15">
      <c r="C13" s="17">
        <v>5</v>
      </c>
      <c r="D13" s="36">
        <v>517.94047619047626</v>
      </c>
      <c r="E13" s="36">
        <v>517</v>
      </c>
      <c r="F13" s="36">
        <v>525.06666666666661</v>
      </c>
      <c r="G13" s="36">
        <v>517.07083333333344</v>
      </c>
      <c r="H13" s="36">
        <v>489.05952380952385</v>
      </c>
      <c r="I13" s="36">
        <v>303.20238095238102</v>
      </c>
      <c r="J13" s="36">
        <v>315.25</v>
      </c>
      <c r="L13" s="36">
        <f t="shared" si="0"/>
        <v>513.22749999999996</v>
      </c>
      <c r="M13" s="36">
        <f t="shared" si="1"/>
        <v>454.94141156462587</v>
      </c>
    </row>
    <row r="14" spans="1:15" ht="9.4" customHeight="1" x14ac:dyDescent="0.15">
      <c r="C14" s="17">
        <v>6</v>
      </c>
      <c r="D14" s="36">
        <v>1336.5476190476188</v>
      </c>
      <c r="E14" s="36">
        <v>1325.2291666666667</v>
      </c>
      <c r="F14" s="36">
        <v>1341.2166666666665</v>
      </c>
      <c r="G14" s="36">
        <v>1297.2916666666667</v>
      </c>
      <c r="H14" s="36">
        <v>1356.7666666666669</v>
      </c>
      <c r="I14" s="36">
        <v>575.98809523809518</v>
      </c>
      <c r="J14" s="36">
        <v>424.82142857142856</v>
      </c>
      <c r="L14" s="36">
        <f t="shared" si="0"/>
        <v>1331.4103571428573</v>
      </c>
      <c r="M14" s="36">
        <f t="shared" si="1"/>
        <v>1093.9801870748299</v>
      </c>
    </row>
    <row r="15" spans="1:15" ht="9.4" customHeight="1" x14ac:dyDescent="0.15">
      <c r="C15" s="17">
        <v>7</v>
      </c>
      <c r="D15" s="36">
        <v>1230.5</v>
      </c>
      <c r="E15" s="36">
        <v>1185.59375</v>
      </c>
      <c r="F15" s="36">
        <v>1167.7562499999999</v>
      </c>
      <c r="G15" s="36">
        <v>1143.9124999999999</v>
      </c>
      <c r="H15" s="36">
        <v>1246.0642857142859</v>
      </c>
      <c r="I15" s="36">
        <v>797.57142857142856</v>
      </c>
      <c r="J15" s="36">
        <v>549.60714285714289</v>
      </c>
      <c r="L15" s="36">
        <f t="shared" si="0"/>
        <v>1194.7653571428571</v>
      </c>
      <c r="M15" s="36">
        <f t="shared" si="1"/>
        <v>1045.8579081632654</v>
      </c>
    </row>
    <row r="16" spans="1:15" ht="9.4" customHeight="1" x14ac:dyDescent="0.15">
      <c r="C16" s="17">
        <v>8</v>
      </c>
      <c r="D16" s="36">
        <v>1187.4404761904759</v>
      </c>
      <c r="E16" s="36">
        <v>1162.21875</v>
      </c>
      <c r="F16" s="36">
        <v>1099.0270833333334</v>
      </c>
      <c r="G16" s="36">
        <v>1089.7083333333333</v>
      </c>
      <c r="H16" s="36">
        <v>1193.5166666666667</v>
      </c>
      <c r="I16" s="36">
        <v>973.19047619047626</v>
      </c>
      <c r="J16" s="36">
        <v>603.07142857142856</v>
      </c>
      <c r="L16" s="36">
        <f t="shared" si="0"/>
        <v>1146.3822619047619</v>
      </c>
      <c r="M16" s="36">
        <f t="shared" si="1"/>
        <v>1044.0247448979592</v>
      </c>
    </row>
    <row r="17" spans="3:13" ht="9.4" customHeight="1" x14ac:dyDescent="0.15">
      <c r="C17" s="17">
        <v>9</v>
      </c>
      <c r="D17" s="36">
        <v>1205.9404761904764</v>
      </c>
      <c r="E17" s="36">
        <v>1216.9791666666667</v>
      </c>
      <c r="F17" s="36">
        <v>1172.2104166666666</v>
      </c>
      <c r="G17" s="36">
        <v>1179.6166666666668</v>
      </c>
      <c r="H17" s="36">
        <v>1261.1785714285713</v>
      </c>
      <c r="I17" s="36">
        <v>1113.6428571428571</v>
      </c>
      <c r="J17" s="36">
        <v>867.85714285714289</v>
      </c>
      <c r="L17" s="36">
        <f t="shared" si="0"/>
        <v>1207.1850595238097</v>
      </c>
      <c r="M17" s="36">
        <f t="shared" si="1"/>
        <v>1145.3464710884355</v>
      </c>
    </row>
    <row r="18" spans="3:13" ht="9.4" customHeight="1" x14ac:dyDescent="0.15">
      <c r="C18" s="17">
        <v>10</v>
      </c>
      <c r="D18" s="36">
        <v>1278.6666666666665</v>
      </c>
      <c r="E18" s="36">
        <v>1266.1354166666665</v>
      </c>
      <c r="F18" s="36">
        <v>1232.4437499999999</v>
      </c>
      <c r="G18" s="36">
        <v>1143.1875</v>
      </c>
      <c r="H18" s="36">
        <v>1224.1071428571429</v>
      </c>
      <c r="I18" s="36">
        <v>1154.5119047619048</v>
      </c>
      <c r="J18" s="36">
        <v>1045.6428571428571</v>
      </c>
      <c r="L18" s="36">
        <f t="shared" si="0"/>
        <v>1228.908095238095</v>
      </c>
      <c r="M18" s="36">
        <f t="shared" si="1"/>
        <v>1192.099319727891</v>
      </c>
    </row>
    <row r="19" spans="3:13" ht="9.4" customHeight="1" x14ac:dyDescent="0.15">
      <c r="C19" s="17">
        <v>11</v>
      </c>
      <c r="D19" s="36">
        <v>1244.0952380952381</v>
      </c>
      <c r="E19" s="36">
        <v>1246.21875</v>
      </c>
      <c r="F19" s="36">
        <v>1211.7874999999999</v>
      </c>
      <c r="G19" s="36">
        <v>1120.1333333333334</v>
      </c>
      <c r="H19" s="36">
        <v>1156.8</v>
      </c>
      <c r="I19" s="36">
        <v>1195.7857142857142</v>
      </c>
      <c r="J19" s="36">
        <v>1240.5357142857142</v>
      </c>
      <c r="L19" s="36">
        <f t="shared" si="0"/>
        <v>1195.8069642857142</v>
      </c>
      <c r="M19" s="36">
        <f t="shared" si="1"/>
        <v>1202.1937499999999</v>
      </c>
    </row>
    <row r="20" spans="3:13" ht="9.4" customHeight="1" x14ac:dyDescent="0.15">
      <c r="C20" s="17">
        <v>12</v>
      </c>
      <c r="D20" s="36">
        <v>1206.2619047619046</v>
      </c>
      <c r="E20" s="36">
        <v>1224.8958333333333</v>
      </c>
      <c r="F20" s="36">
        <v>1114.9166666666665</v>
      </c>
      <c r="G20" s="36">
        <v>1077.8833333333332</v>
      </c>
      <c r="H20" s="36">
        <v>1144.9357142857143</v>
      </c>
      <c r="I20" s="36">
        <v>1229.9285714285713</v>
      </c>
      <c r="J20" s="36">
        <v>1277.3928571428571</v>
      </c>
      <c r="L20" s="36">
        <f t="shared" si="0"/>
        <v>1153.7786904761904</v>
      </c>
      <c r="M20" s="36">
        <f t="shared" si="1"/>
        <v>1182.3164115646257</v>
      </c>
    </row>
    <row r="21" spans="3:13" ht="9.4" customHeight="1" x14ac:dyDescent="0.15">
      <c r="C21" s="17">
        <v>13</v>
      </c>
      <c r="D21" s="36">
        <v>1103.5000000000002</v>
      </c>
      <c r="E21" s="36">
        <v>1107.3125</v>
      </c>
      <c r="F21" s="36">
        <v>1044.2333333333333</v>
      </c>
      <c r="G21" s="36">
        <v>1025.7583333333334</v>
      </c>
      <c r="H21" s="36">
        <v>1054.5642857142857</v>
      </c>
      <c r="I21" s="36">
        <v>1235.0238095238096</v>
      </c>
      <c r="J21" s="36">
        <v>1273.0714285714287</v>
      </c>
      <c r="L21" s="36">
        <f t="shared" si="0"/>
        <v>1067.0736904761904</v>
      </c>
      <c r="M21" s="36">
        <f t="shared" si="1"/>
        <v>1120.4948129251702</v>
      </c>
    </row>
    <row r="22" spans="3:13" ht="9.4" customHeight="1" x14ac:dyDescent="0.15">
      <c r="C22" s="17">
        <v>14</v>
      </c>
      <c r="D22" s="36">
        <v>1161.3452380952381</v>
      </c>
      <c r="E22" s="36">
        <v>1110.375</v>
      </c>
      <c r="F22" s="36">
        <v>1069.1770833333335</v>
      </c>
      <c r="G22" s="36">
        <v>1070.4124999999999</v>
      </c>
      <c r="H22" s="36">
        <v>1103.2952380952381</v>
      </c>
      <c r="I22" s="36">
        <v>1206.7142857142858</v>
      </c>
      <c r="J22" s="36">
        <v>1223.2857142857142</v>
      </c>
      <c r="L22" s="36">
        <f t="shared" si="0"/>
        <v>1102.9210119047618</v>
      </c>
      <c r="M22" s="36">
        <f t="shared" si="1"/>
        <v>1134.9435799319726</v>
      </c>
    </row>
    <row r="23" spans="3:13" ht="9.4" customHeight="1" x14ac:dyDescent="0.15">
      <c r="C23" s="17">
        <v>15</v>
      </c>
      <c r="D23" s="36">
        <v>1178.9642857142858</v>
      </c>
      <c r="E23" s="36">
        <v>1096.8333333333335</v>
      </c>
      <c r="F23" s="36">
        <v>1066.9416666666666</v>
      </c>
      <c r="G23" s="36">
        <v>1048.2125000000001</v>
      </c>
      <c r="H23" s="36">
        <v>1099.3190476190478</v>
      </c>
      <c r="I23" s="36">
        <v>1238.8809523809525</v>
      </c>
      <c r="J23" s="36">
        <v>1212.6428571428571</v>
      </c>
      <c r="L23" s="36">
        <f t="shared" si="0"/>
        <v>1098.0541666666666</v>
      </c>
      <c r="M23" s="36">
        <f t="shared" si="1"/>
        <v>1134.5420918367347</v>
      </c>
    </row>
    <row r="24" spans="3:13" ht="9.4" customHeight="1" x14ac:dyDescent="0.15">
      <c r="C24" s="17">
        <v>16</v>
      </c>
      <c r="D24" s="36">
        <v>1114.4404761904764</v>
      </c>
      <c r="E24" s="36">
        <v>965.39583333333326</v>
      </c>
      <c r="F24" s="36">
        <v>1004.9083333333334</v>
      </c>
      <c r="G24" s="36">
        <v>928.69166666666672</v>
      </c>
      <c r="H24" s="36">
        <v>1072.5547619047618</v>
      </c>
      <c r="I24" s="36">
        <v>1249.4285714285713</v>
      </c>
      <c r="J24" s="36">
        <v>1176.2142857142858</v>
      </c>
      <c r="L24" s="36">
        <f t="shared" si="0"/>
        <v>1017.1982142857144</v>
      </c>
      <c r="M24" s="36">
        <f t="shared" si="1"/>
        <v>1073.0905612244899</v>
      </c>
    </row>
    <row r="25" spans="3:13" ht="9.4" customHeight="1" x14ac:dyDescent="0.15">
      <c r="C25" s="17">
        <v>17</v>
      </c>
      <c r="D25" s="36">
        <v>1040.5952380952381</v>
      </c>
      <c r="E25" s="36">
        <v>949.66666666666663</v>
      </c>
      <c r="F25" s="36">
        <v>895.30624999999998</v>
      </c>
      <c r="G25" s="36">
        <v>938.40416666666658</v>
      </c>
      <c r="H25" s="36">
        <v>1016.3214285714286</v>
      </c>
      <c r="I25" s="36">
        <v>1227.8214285714287</v>
      </c>
      <c r="J25" s="36">
        <v>1181.9285714285713</v>
      </c>
      <c r="L25" s="36">
        <f t="shared" si="0"/>
        <v>968.05874999999992</v>
      </c>
      <c r="M25" s="36">
        <f t="shared" si="1"/>
        <v>1035.7205357142857</v>
      </c>
    </row>
    <row r="26" spans="3:13" ht="9.4" customHeight="1" x14ac:dyDescent="0.15">
      <c r="C26" s="17">
        <v>18</v>
      </c>
      <c r="D26" s="36">
        <v>1144.9166666666667</v>
      </c>
      <c r="E26" s="36">
        <v>1037.4375</v>
      </c>
      <c r="F26" s="36">
        <v>1014.9291666666667</v>
      </c>
      <c r="G26" s="36">
        <v>996.26666666666665</v>
      </c>
      <c r="H26" s="36">
        <v>1169.8595238095238</v>
      </c>
      <c r="I26" s="36">
        <v>1285.6428571428571</v>
      </c>
      <c r="J26" s="36">
        <v>1243.1071428571429</v>
      </c>
      <c r="L26" s="36">
        <f t="shared" si="0"/>
        <v>1072.6819047619049</v>
      </c>
      <c r="M26" s="36">
        <f t="shared" si="1"/>
        <v>1127.4513605442178</v>
      </c>
    </row>
    <row r="27" spans="3:13" ht="9.4" customHeight="1" x14ac:dyDescent="0.15">
      <c r="C27" s="17">
        <v>19</v>
      </c>
      <c r="D27" s="36">
        <v>1104.9166666666667</v>
      </c>
      <c r="E27" s="36">
        <v>1126.53125</v>
      </c>
      <c r="F27" s="36">
        <v>1044.7083333333335</v>
      </c>
      <c r="G27" s="36">
        <v>1168.3958333333333</v>
      </c>
      <c r="H27" s="36">
        <v>1265.2761904761905</v>
      </c>
      <c r="I27" s="36">
        <v>1252.9166666666667</v>
      </c>
      <c r="J27" s="36">
        <v>1147.4285714285713</v>
      </c>
      <c r="L27" s="36">
        <f t="shared" si="0"/>
        <v>1141.9656547619047</v>
      </c>
      <c r="M27" s="36">
        <f t="shared" si="1"/>
        <v>1158.5962159863946</v>
      </c>
    </row>
    <row r="28" spans="3:13" ht="9.4" customHeight="1" x14ac:dyDescent="0.15">
      <c r="C28" s="17">
        <v>20</v>
      </c>
      <c r="D28" s="36">
        <v>903.63095238095229</v>
      </c>
      <c r="E28" s="36">
        <v>932.95833333333326</v>
      </c>
      <c r="F28" s="36">
        <v>935.18333333333328</v>
      </c>
      <c r="G28" s="36">
        <v>996.99583333333328</v>
      </c>
      <c r="H28" s="36">
        <v>1119.7690476190478</v>
      </c>
      <c r="I28" s="36">
        <v>1073.2261904761904</v>
      </c>
      <c r="J28" s="36">
        <v>981.53571428571433</v>
      </c>
      <c r="L28" s="36">
        <f t="shared" si="0"/>
        <v>977.7075000000001</v>
      </c>
      <c r="M28" s="36">
        <f t="shared" si="1"/>
        <v>991.89991496598657</v>
      </c>
    </row>
    <row r="29" spans="3:13" ht="9.4" customHeight="1" x14ac:dyDescent="0.15">
      <c r="C29" s="17">
        <v>21</v>
      </c>
      <c r="D29" s="36">
        <v>680.80952380952385</v>
      </c>
      <c r="E29" s="36">
        <v>708</v>
      </c>
      <c r="F29" s="36">
        <v>737.66666666666674</v>
      </c>
      <c r="G29" s="36">
        <v>766.9041666666667</v>
      </c>
      <c r="H29" s="36">
        <v>836.7380952380953</v>
      </c>
      <c r="I29" s="36">
        <v>912.39285714285711</v>
      </c>
      <c r="J29" s="36">
        <v>770.85714285714289</v>
      </c>
      <c r="L29" s="36">
        <f t="shared" si="0"/>
        <v>746.02369047619061</v>
      </c>
      <c r="M29" s="36">
        <f t="shared" si="1"/>
        <v>773.33835034013623</v>
      </c>
    </row>
    <row r="30" spans="3:13" ht="9.4" customHeight="1" x14ac:dyDescent="0.15">
      <c r="C30" s="17">
        <v>22</v>
      </c>
      <c r="D30" s="36">
        <v>574.22619047619048</v>
      </c>
      <c r="E30" s="36">
        <v>604.375</v>
      </c>
      <c r="F30" s="36">
        <v>628.41458333333333</v>
      </c>
      <c r="G30" s="36">
        <v>668.51250000000005</v>
      </c>
      <c r="H30" s="36">
        <v>803.2071428571428</v>
      </c>
      <c r="I30" s="36">
        <v>885.38095238095229</v>
      </c>
      <c r="J30" s="36">
        <v>658.78571428571433</v>
      </c>
      <c r="L30" s="36">
        <f t="shared" si="0"/>
        <v>655.74708333333331</v>
      </c>
      <c r="M30" s="36">
        <f t="shared" si="1"/>
        <v>688.98601190476188</v>
      </c>
    </row>
    <row r="31" spans="3:13" ht="9.4" customHeight="1" x14ac:dyDescent="0.15">
      <c r="C31" s="17">
        <v>23</v>
      </c>
      <c r="D31" s="36">
        <v>407.58333333333337</v>
      </c>
      <c r="E31" s="36">
        <v>413.96875</v>
      </c>
      <c r="F31" s="36">
        <v>451.31458333333336</v>
      </c>
      <c r="G31" s="36">
        <v>505.87916666666666</v>
      </c>
      <c r="H31" s="36">
        <v>672.6738095238095</v>
      </c>
      <c r="I31" s="36">
        <v>800.28571428571433</v>
      </c>
      <c r="J31" s="36">
        <v>518.67857142857144</v>
      </c>
      <c r="L31" s="36">
        <f t="shared" si="0"/>
        <v>490.28392857142865</v>
      </c>
      <c r="M31" s="36">
        <f t="shared" si="1"/>
        <v>538.6262755102041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14096.666666666668</v>
      </c>
      <c r="E33" s="36">
        <f t="shared" ref="E33:J33" si="2">SUM(E15:E26)</f>
        <v>13569.062500000002</v>
      </c>
      <c r="F33" s="36">
        <f t="shared" si="2"/>
        <v>13093.637500000001</v>
      </c>
      <c r="G33" s="36">
        <f t="shared" si="2"/>
        <v>12762.1875</v>
      </c>
      <c r="H33" s="36">
        <f t="shared" si="2"/>
        <v>13742.516666666668</v>
      </c>
      <c r="I33" s="36">
        <f t="shared" si="2"/>
        <v>13908.142857142859</v>
      </c>
      <c r="J33" s="36">
        <f t="shared" si="2"/>
        <v>12894.357142857143</v>
      </c>
      <c r="L33" s="36">
        <f>SUM(L15:L26)</f>
        <v>13452.814166666667</v>
      </c>
      <c r="M33" s="36">
        <f>SUM(M15:M26)</f>
        <v>13438.081547619046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3623.8809523809523</v>
      </c>
      <c r="E34" s="36">
        <f t="shared" ref="E34:J34" si="3">SUM(E15:E17)</f>
        <v>3564.791666666667</v>
      </c>
      <c r="F34" s="36">
        <f t="shared" si="3"/>
        <v>3438.9937499999996</v>
      </c>
      <c r="G34" s="36">
        <f t="shared" si="3"/>
        <v>3413.2375000000002</v>
      </c>
      <c r="H34" s="36">
        <f t="shared" si="3"/>
        <v>3700.7595238095237</v>
      </c>
      <c r="I34" s="36">
        <f t="shared" si="3"/>
        <v>2884.4047619047619</v>
      </c>
      <c r="J34" s="36">
        <f t="shared" si="3"/>
        <v>2020.5357142857144</v>
      </c>
      <c r="L34" s="36">
        <f>SUM(L15:L17)</f>
        <v>3548.3326785714285</v>
      </c>
      <c r="M34" s="36">
        <f>SUM(M15:M17)</f>
        <v>3235.22912414966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7172.8333333333339</v>
      </c>
      <c r="E35" s="36">
        <f t="shared" ref="E35:J35" si="4">SUM(E18:E23)</f>
        <v>7051.7708333333339</v>
      </c>
      <c r="F35" s="36">
        <f t="shared" si="4"/>
        <v>6739.4999999999991</v>
      </c>
      <c r="G35" s="36">
        <f t="shared" si="4"/>
        <v>6485.5874999999996</v>
      </c>
      <c r="H35" s="36">
        <f t="shared" si="4"/>
        <v>6783.0214285714283</v>
      </c>
      <c r="I35" s="36">
        <f t="shared" si="4"/>
        <v>7260.8452380952385</v>
      </c>
      <c r="J35" s="36">
        <f t="shared" si="4"/>
        <v>7272.5714285714275</v>
      </c>
      <c r="L35" s="36">
        <f>SUM(L18:L23)</f>
        <v>6846.5426190476192</v>
      </c>
      <c r="M35" s="36">
        <f>SUM(M18:M23)</f>
        <v>6966.5899659863935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3299.9523809523816</v>
      </c>
      <c r="E36" s="36">
        <f t="shared" ref="E36:J36" si="5">SUM(E24:E26)</f>
        <v>2952.5</v>
      </c>
      <c r="F36" s="36">
        <f t="shared" si="5"/>
        <v>2915.1437500000002</v>
      </c>
      <c r="G36" s="36">
        <f t="shared" si="5"/>
        <v>2863.3625000000002</v>
      </c>
      <c r="H36" s="36">
        <f t="shared" si="5"/>
        <v>3258.7357142857145</v>
      </c>
      <c r="I36" s="36">
        <f t="shared" si="5"/>
        <v>3762.8928571428569</v>
      </c>
      <c r="J36" s="36">
        <f t="shared" si="5"/>
        <v>3601.25</v>
      </c>
      <c r="L36" s="36">
        <f>SUM(L24:L26)</f>
        <v>3057.9388690476189</v>
      </c>
      <c r="M36" s="36">
        <f>SUM(M24:M26)</f>
        <v>3236.2624574829933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20611.035714285717</v>
      </c>
      <c r="E37" s="36">
        <f t="shared" ref="E37:J37" si="6">SUM(E8:E31)</f>
        <v>20057.3125</v>
      </c>
      <c r="F37" s="36">
        <f t="shared" si="6"/>
        <v>19655.952083333337</v>
      </c>
      <c r="G37" s="36">
        <f t="shared" si="6"/>
        <v>19658.504166666669</v>
      </c>
      <c r="H37" s="36">
        <f t="shared" si="6"/>
        <v>21399.866666666665</v>
      </c>
      <c r="I37" s="36">
        <f t="shared" si="6"/>
        <v>21441.071428571431</v>
      </c>
      <c r="J37" s="36">
        <f t="shared" si="6"/>
        <v>19865.535714285714</v>
      </c>
      <c r="L37" s="36">
        <f>SUM(L8:L31)</f>
        <v>20276.534226190477</v>
      </c>
      <c r="M37" s="36">
        <f>SUM(M8:M31)</f>
        <v>20384.182610544212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13851.833333333332</v>
      </c>
      <c r="D43" s="33">
        <v>13571.600000000002</v>
      </c>
      <c r="E43" s="33">
        <v>13819.286666666667</v>
      </c>
      <c r="F43" s="33">
        <v>14611.5</v>
      </c>
      <c r="G43" s="33">
        <v>15185.3</v>
      </c>
      <c r="H43" s="33"/>
      <c r="I43" s="33">
        <v>12211.699999999999</v>
      </c>
      <c r="J43" s="33">
        <v>12740.256666666666</v>
      </c>
      <c r="K43" s="33">
        <v>10105.333333333332</v>
      </c>
      <c r="L43" s="33"/>
      <c r="M43" s="33"/>
      <c r="N43" s="33"/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20345.300000000003</v>
      </c>
      <c r="D44" s="33">
        <v>20520.933333333331</v>
      </c>
      <c r="E44" s="33">
        <v>20742.679999999997</v>
      </c>
      <c r="F44" s="33">
        <v>21571.3</v>
      </c>
      <c r="G44" s="33">
        <v>22228.666666666668</v>
      </c>
      <c r="H44" s="33"/>
      <c r="I44" s="33">
        <v>19285.599999999999</v>
      </c>
      <c r="J44" s="33">
        <v>19457.213333333333</v>
      </c>
      <c r="K44" s="33">
        <v>16097.333333333336</v>
      </c>
      <c r="L44" s="33"/>
      <c r="M44" s="33"/>
      <c r="N44" s="33"/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13422</v>
      </c>
      <c r="D47" s="33">
        <v>13231.5</v>
      </c>
      <c r="E47" s="33">
        <v>13455</v>
      </c>
      <c r="F47" s="33">
        <v>14675</v>
      </c>
      <c r="G47" s="33">
        <v>14891.5</v>
      </c>
      <c r="H47" s="33"/>
      <c r="I47" s="33">
        <v>13731</v>
      </c>
      <c r="J47" s="33">
        <v>13951</v>
      </c>
      <c r="K47" s="33"/>
      <c r="L47" s="33"/>
      <c r="M47" s="33"/>
      <c r="N47" s="33"/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20270.5</v>
      </c>
      <c r="D48" s="33">
        <v>20582</v>
      </c>
      <c r="E48" s="33">
        <v>20792</v>
      </c>
      <c r="F48" s="33">
        <v>22476</v>
      </c>
      <c r="G48" s="33">
        <v>22833.5</v>
      </c>
      <c r="H48" s="33"/>
      <c r="I48" s="33">
        <v>21461</v>
      </c>
      <c r="J48" s="33">
        <v>21672.5</v>
      </c>
      <c r="K48" s="33"/>
      <c r="L48" s="33"/>
      <c r="M48" s="33"/>
      <c r="N48" s="33"/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12317</v>
      </c>
      <c r="D51" s="33">
        <v>13995.5</v>
      </c>
      <c r="E51" s="33">
        <v>12374</v>
      </c>
      <c r="F51" s="33">
        <v>13377</v>
      </c>
      <c r="G51" s="33">
        <v>13376</v>
      </c>
      <c r="H51" s="33"/>
      <c r="I51" s="33">
        <v>12408</v>
      </c>
      <c r="J51" s="33">
        <v>12413</v>
      </c>
      <c r="K51" s="33"/>
      <c r="L51" s="33"/>
      <c r="M51" s="33"/>
      <c r="N51" s="33"/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18322.25</v>
      </c>
      <c r="D52" s="33">
        <v>20768</v>
      </c>
      <c r="E52" s="33">
        <v>18446.5</v>
      </c>
      <c r="F52" s="33">
        <v>21243</v>
      </c>
      <c r="G52" s="33">
        <v>21353</v>
      </c>
      <c r="H52" s="33"/>
      <c r="I52" s="33">
        <v>19847</v>
      </c>
      <c r="J52" s="33">
        <v>19079</v>
      </c>
      <c r="K52" s="33"/>
      <c r="L52" s="33"/>
      <c r="M52" s="33"/>
      <c r="N52" s="33"/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410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128</v>
      </c>
      <c r="E3" s="46"/>
      <c r="F3" s="46"/>
      <c r="G3" s="5"/>
      <c r="H3" s="48" t="s">
        <v>48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7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409.25000000000006</v>
      </c>
      <c r="E8" s="36">
        <v>352.40625</v>
      </c>
      <c r="F8" s="36">
        <v>374.97500000000002</v>
      </c>
      <c r="G8" s="36">
        <v>407.15416666666664</v>
      </c>
      <c r="H8" s="36">
        <v>451.16904761904755</v>
      </c>
      <c r="I8" s="36">
        <v>726.0238095238094</v>
      </c>
      <c r="J8" s="36">
        <v>912.92857142857144</v>
      </c>
      <c r="L8" s="36">
        <f>AVERAGE(D8:H8)</f>
        <v>398.9908928571428</v>
      </c>
      <c r="M8" s="36">
        <f>AVERAGE(D8:J8)</f>
        <v>519.12954931972786</v>
      </c>
      <c r="O8" s="27"/>
    </row>
    <row r="9" spans="1:15" ht="9.4" customHeight="1" x14ac:dyDescent="0.15">
      <c r="C9" s="17">
        <v>1</v>
      </c>
      <c r="D9" s="36">
        <v>232.02380952380949</v>
      </c>
      <c r="E9" s="36">
        <v>226.44791666666669</v>
      </c>
      <c r="F9" s="36">
        <v>237.63333333333333</v>
      </c>
      <c r="G9" s="36">
        <v>255.74166666666667</v>
      </c>
      <c r="H9" s="36">
        <v>290.75714285714287</v>
      </c>
      <c r="I9" s="36">
        <v>545.58333333333337</v>
      </c>
      <c r="J9" s="36">
        <v>699.10714285714289</v>
      </c>
      <c r="L9" s="36">
        <f t="shared" ref="L9:L31" si="0">AVERAGE(D9:H9)</f>
        <v>248.52077380952377</v>
      </c>
      <c r="M9" s="36">
        <f t="shared" ref="M9:M31" si="1">AVERAGE(D9:J9)</f>
        <v>355.32776360544216</v>
      </c>
      <c r="O9" s="27"/>
    </row>
    <row r="10" spans="1:15" ht="9.4" customHeight="1" x14ac:dyDescent="0.15">
      <c r="C10" s="17">
        <v>2</v>
      </c>
      <c r="D10" s="36">
        <v>184.07142857142858</v>
      </c>
      <c r="E10" s="36">
        <v>180.53125</v>
      </c>
      <c r="F10" s="36">
        <v>198.23124999999999</v>
      </c>
      <c r="G10" s="36">
        <v>201.24166666666667</v>
      </c>
      <c r="H10" s="36">
        <v>227.6357142857143</v>
      </c>
      <c r="I10" s="36">
        <v>447.97619047619042</v>
      </c>
      <c r="J10" s="36">
        <v>600.85714285714289</v>
      </c>
      <c r="L10" s="36">
        <f t="shared" si="0"/>
        <v>198.34226190476187</v>
      </c>
      <c r="M10" s="36">
        <f t="shared" si="1"/>
        <v>291.50637755102036</v>
      </c>
      <c r="O10" s="27"/>
    </row>
    <row r="11" spans="1:15" ht="9.4" customHeight="1" x14ac:dyDescent="0.15">
      <c r="C11" s="17">
        <v>3</v>
      </c>
      <c r="D11" s="36">
        <v>160.80952380952382</v>
      </c>
      <c r="E11" s="36">
        <v>164.04166666666666</v>
      </c>
      <c r="F11" s="36">
        <v>166.35208333333333</v>
      </c>
      <c r="G11" s="36">
        <v>189.46666666666667</v>
      </c>
      <c r="H11" s="36">
        <v>197.35</v>
      </c>
      <c r="I11" s="36">
        <v>382.16666666666669</v>
      </c>
      <c r="J11" s="36">
        <v>500.82142857142856</v>
      </c>
      <c r="L11" s="36">
        <f t="shared" si="0"/>
        <v>175.60398809523809</v>
      </c>
      <c r="M11" s="36">
        <f t="shared" si="1"/>
        <v>251.57257653061222</v>
      </c>
      <c r="O11" s="27"/>
    </row>
    <row r="12" spans="1:15" ht="9.4" customHeight="1" x14ac:dyDescent="0.15">
      <c r="C12" s="17">
        <v>4</v>
      </c>
      <c r="D12" s="36">
        <v>206.3452380952381</v>
      </c>
      <c r="E12" s="36">
        <v>208.84375</v>
      </c>
      <c r="F12" s="36">
        <v>207.76041666666669</v>
      </c>
      <c r="G12" s="36">
        <v>221.42500000000001</v>
      </c>
      <c r="H12" s="36">
        <v>236.34761904761902</v>
      </c>
      <c r="I12" s="36">
        <v>348.32142857142856</v>
      </c>
      <c r="J12" s="36">
        <v>405</v>
      </c>
      <c r="L12" s="36">
        <f t="shared" si="0"/>
        <v>216.14440476190475</v>
      </c>
      <c r="M12" s="36">
        <f t="shared" si="1"/>
        <v>262.00620748299315</v>
      </c>
    </row>
    <row r="13" spans="1:15" ht="9.4" customHeight="1" x14ac:dyDescent="0.15">
      <c r="C13" s="17">
        <v>5</v>
      </c>
      <c r="D13" s="36">
        <v>477</v>
      </c>
      <c r="E13" s="36">
        <v>478.86458333333331</v>
      </c>
      <c r="F13" s="36">
        <v>480.70625000000001</v>
      </c>
      <c r="G13" s="36">
        <v>474.42916666666662</v>
      </c>
      <c r="H13" s="36">
        <v>467.30238095238099</v>
      </c>
      <c r="I13" s="36">
        <v>349.59523809523813</v>
      </c>
      <c r="J13" s="36">
        <v>336.78571428571428</v>
      </c>
      <c r="L13" s="36">
        <f t="shared" si="0"/>
        <v>475.66047619047612</v>
      </c>
      <c r="M13" s="36">
        <f t="shared" si="1"/>
        <v>437.81190476190471</v>
      </c>
    </row>
    <row r="14" spans="1:15" ht="9.4" customHeight="1" x14ac:dyDescent="0.15">
      <c r="C14" s="17">
        <v>6</v>
      </c>
      <c r="D14" s="36">
        <v>1379</v>
      </c>
      <c r="E14" s="36">
        <v>1385.7916666666667</v>
      </c>
      <c r="F14" s="36">
        <v>1391.26875</v>
      </c>
      <c r="G14" s="36">
        <v>1381.5833333333335</v>
      </c>
      <c r="H14" s="36">
        <v>1365.9619047619046</v>
      </c>
      <c r="I14" s="36">
        <v>585.40476190476204</v>
      </c>
      <c r="J14" s="36">
        <v>435.07142857142856</v>
      </c>
      <c r="L14" s="36">
        <f t="shared" si="0"/>
        <v>1380.7211309523811</v>
      </c>
      <c r="M14" s="36">
        <f t="shared" si="1"/>
        <v>1132.0116921768708</v>
      </c>
    </row>
    <row r="15" spans="1:15" ht="9.4" customHeight="1" x14ac:dyDescent="0.15">
      <c r="C15" s="17">
        <v>7</v>
      </c>
      <c r="D15" s="36">
        <v>1994.6190476190475</v>
      </c>
      <c r="E15" s="36">
        <v>1939.53125</v>
      </c>
      <c r="F15" s="36">
        <v>1938.4958333333334</v>
      </c>
      <c r="G15" s="36">
        <v>1899.7125000000001</v>
      </c>
      <c r="H15" s="36">
        <v>1941.457142857143</v>
      </c>
      <c r="I15" s="36">
        <v>725.33333333333337</v>
      </c>
      <c r="J15" s="36">
        <v>460.35714285714283</v>
      </c>
      <c r="L15" s="36">
        <f t="shared" si="0"/>
        <v>1942.7631547619051</v>
      </c>
      <c r="M15" s="36">
        <f t="shared" si="1"/>
        <v>1557.0723214285717</v>
      </c>
    </row>
    <row r="16" spans="1:15" ht="9.4" customHeight="1" x14ac:dyDescent="0.15">
      <c r="C16" s="17">
        <v>8</v>
      </c>
      <c r="D16" s="36">
        <v>1836.25</v>
      </c>
      <c r="E16" s="36">
        <v>1802.5416666666665</v>
      </c>
      <c r="F16" s="36">
        <v>1788.9854166666664</v>
      </c>
      <c r="G16" s="36">
        <v>1779.5041666666666</v>
      </c>
      <c r="H16" s="36">
        <v>1808.4642857142858</v>
      </c>
      <c r="I16" s="36">
        <v>922.64285714285711</v>
      </c>
      <c r="J16" s="36">
        <v>571.71428571428567</v>
      </c>
      <c r="L16" s="36">
        <f t="shared" si="0"/>
        <v>1803.1491071428568</v>
      </c>
      <c r="M16" s="36">
        <f t="shared" si="1"/>
        <v>1501.4432397959183</v>
      </c>
    </row>
    <row r="17" spans="3:13" ht="9.4" customHeight="1" x14ac:dyDescent="0.15">
      <c r="C17" s="17">
        <v>9</v>
      </c>
      <c r="D17" s="36">
        <v>1597.5952380952383</v>
      </c>
      <c r="E17" s="36">
        <v>1593.8958333333335</v>
      </c>
      <c r="F17" s="36">
        <v>1610.3104166666665</v>
      </c>
      <c r="G17" s="36">
        <v>1591.4250000000002</v>
      </c>
      <c r="H17" s="36">
        <v>1602.9952380952382</v>
      </c>
      <c r="I17" s="36">
        <v>1137.6666666666667</v>
      </c>
      <c r="J17" s="36">
        <v>818.07142857142856</v>
      </c>
      <c r="L17" s="36">
        <f t="shared" si="0"/>
        <v>1599.2443452380953</v>
      </c>
      <c r="M17" s="36">
        <f t="shared" si="1"/>
        <v>1421.7085459183675</v>
      </c>
    </row>
    <row r="18" spans="3:13" ht="9.4" customHeight="1" x14ac:dyDescent="0.15">
      <c r="C18" s="17">
        <v>10</v>
      </c>
      <c r="D18" s="36">
        <v>1475.9047619047619</v>
      </c>
      <c r="E18" s="36">
        <v>1514.4895833333333</v>
      </c>
      <c r="F18" s="36">
        <v>1502.1</v>
      </c>
      <c r="G18" s="36">
        <v>1516.25</v>
      </c>
      <c r="H18" s="36">
        <v>1584.659523809524</v>
      </c>
      <c r="I18" s="36">
        <v>1367.4166666666667</v>
      </c>
      <c r="J18" s="36">
        <v>1126.3214285714287</v>
      </c>
      <c r="L18" s="36">
        <f t="shared" si="0"/>
        <v>1518.680773809524</v>
      </c>
      <c r="M18" s="36">
        <f t="shared" si="1"/>
        <v>1441.0202806122452</v>
      </c>
    </row>
    <row r="19" spans="3:13" ht="9.4" customHeight="1" x14ac:dyDescent="0.15">
      <c r="C19" s="17">
        <v>11</v>
      </c>
      <c r="D19" s="36">
        <v>1555.8571428571431</v>
      </c>
      <c r="E19" s="36">
        <v>1539.1666666666665</v>
      </c>
      <c r="F19" s="36">
        <v>1569.8583333333336</v>
      </c>
      <c r="G19" s="36">
        <v>1578.1875</v>
      </c>
      <c r="H19" s="36">
        <v>1634.8928571428571</v>
      </c>
      <c r="I19" s="36">
        <v>1409.3214285714287</v>
      </c>
      <c r="J19" s="36">
        <v>1463.75</v>
      </c>
      <c r="L19" s="36">
        <f t="shared" si="0"/>
        <v>1575.5925</v>
      </c>
      <c r="M19" s="36">
        <f t="shared" si="1"/>
        <v>1535.8619897959184</v>
      </c>
    </row>
    <row r="20" spans="3:13" ht="9.4" customHeight="1" x14ac:dyDescent="0.15">
      <c r="C20" s="17">
        <v>12</v>
      </c>
      <c r="D20" s="36">
        <v>1601.1547619047617</v>
      </c>
      <c r="E20" s="36">
        <v>1622.8541666666665</v>
      </c>
      <c r="F20" s="36">
        <v>1642.8270833333336</v>
      </c>
      <c r="G20" s="36">
        <v>1639.4125000000001</v>
      </c>
      <c r="H20" s="36">
        <v>1631.0285714285715</v>
      </c>
      <c r="I20" s="36">
        <v>1589.2261904761904</v>
      </c>
      <c r="J20" s="36">
        <v>1589.0714285714287</v>
      </c>
      <c r="L20" s="36">
        <f t="shared" si="0"/>
        <v>1627.4554166666669</v>
      </c>
      <c r="M20" s="36">
        <f t="shared" si="1"/>
        <v>1616.5106717687079</v>
      </c>
    </row>
    <row r="21" spans="3:13" ht="9.4" customHeight="1" x14ac:dyDescent="0.15">
      <c r="C21" s="17">
        <v>13</v>
      </c>
      <c r="D21" s="36">
        <v>1638.7738095238096</v>
      </c>
      <c r="E21" s="36">
        <v>1637.0104166666667</v>
      </c>
      <c r="F21" s="36">
        <v>1653.6958333333334</v>
      </c>
      <c r="G21" s="36">
        <v>1642.4499999999998</v>
      </c>
      <c r="H21" s="36">
        <v>1664.4952380952379</v>
      </c>
      <c r="I21" s="36">
        <v>1701.9642857142858</v>
      </c>
      <c r="J21" s="36">
        <v>1634.2857142857142</v>
      </c>
      <c r="L21" s="36">
        <f t="shared" si="0"/>
        <v>1647.2850595238094</v>
      </c>
      <c r="M21" s="36">
        <f t="shared" si="1"/>
        <v>1653.2393282312926</v>
      </c>
    </row>
    <row r="22" spans="3:13" ht="9.4" customHeight="1" x14ac:dyDescent="0.15">
      <c r="C22" s="17">
        <v>14</v>
      </c>
      <c r="D22" s="36">
        <v>1735.8452380952383</v>
      </c>
      <c r="E22" s="36">
        <v>1682.1770833333333</v>
      </c>
      <c r="F22" s="36">
        <v>1726.5354166666666</v>
      </c>
      <c r="G22" s="36">
        <v>1683.7874999999999</v>
      </c>
      <c r="H22" s="36">
        <v>1736.4357142857141</v>
      </c>
      <c r="I22" s="36">
        <v>1690.6428571428571</v>
      </c>
      <c r="J22" s="36">
        <v>1628.9285714285713</v>
      </c>
      <c r="L22" s="36">
        <f t="shared" si="0"/>
        <v>1712.9561904761904</v>
      </c>
      <c r="M22" s="36">
        <f t="shared" si="1"/>
        <v>1697.7646258503398</v>
      </c>
    </row>
    <row r="23" spans="3:13" ht="9.4" customHeight="1" x14ac:dyDescent="0.15">
      <c r="C23" s="17">
        <v>15</v>
      </c>
      <c r="D23" s="36">
        <v>1842.4404761904764</v>
      </c>
      <c r="E23" s="36">
        <v>1784.8333333333335</v>
      </c>
      <c r="F23" s="36">
        <v>1804.675</v>
      </c>
      <c r="G23" s="36">
        <v>1796.5166666666667</v>
      </c>
      <c r="H23" s="36">
        <v>1826.111904761905</v>
      </c>
      <c r="I23" s="36">
        <v>1675.8809523809525</v>
      </c>
      <c r="J23" s="36">
        <v>1608.75</v>
      </c>
      <c r="L23" s="36">
        <f t="shared" si="0"/>
        <v>1810.9154761904763</v>
      </c>
      <c r="M23" s="36">
        <f t="shared" si="1"/>
        <v>1762.7440476190477</v>
      </c>
    </row>
    <row r="24" spans="3:13" ht="9.4" customHeight="1" x14ac:dyDescent="0.15">
      <c r="C24" s="17">
        <v>16</v>
      </c>
      <c r="D24" s="36">
        <v>1810.5714285714287</v>
      </c>
      <c r="E24" s="36">
        <v>1790.5833333333333</v>
      </c>
      <c r="F24" s="36">
        <v>1749.5875000000001</v>
      </c>
      <c r="G24" s="36">
        <v>1784.0249999999999</v>
      </c>
      <c r="H24" s="36">
        <v>1801.3047619047618</v>
      </c>
      <c r="I24" s="36">
        <v>1642.6071428571429</v>
      </c>
      <c r="J24" s="36">
        <v>1623.4285714285713</v>
      </c>
      <c r="L24" s="36">
        <f t="shared" si="0"/>
        <v>1787.2144047619047</v>
      </c>
      <c r="M24" s="36">
        <f t="shared" si="1"/>
        <v>1743.1582482993197</v>
      </c>
    </row>
    <row r="25" spans="3:13" ht="9.4" customHeight="1" x14ac:dyDescent="0.15">
      <c r="C25" s="17">
        <v>17</v>
      </c>
      <c r="D25" s="36">
        <v>1767.4047619047619</v>
      </c>
      <c r="E25" s="36">
        <v>1719.8645833333335</v>
      </c>
      <c r="F25" s="36">
        <v>1666.2458333333334</v>
      </c>
      <c r="G25" s="36">
        <v>1689.7041666666667</v>
      </c>
      <c r="H25" s="36">
        <v>1764.2476190476191</v>
      </c>
      <c r="I25" s="36">
        <v>1585.9047619047617</v>
      </c>
      <c r="J25" s="36">
        <v>1551.1071428571429</v>
      </c>
      <c r="L25" s="36">
        <f t="shared" si="0"/>
        <v>1721.4933928571431</v>
      </c>
      <c r="M25" s="36">
        <f t="shared" si="1"/>
        <v>1677.7826955782314</v>
      </c>
    </row>
    <row r="26" spans="3:13" ht="9.4" customHeight="1" x14ac:dyDescent="0.15">
      <c r="C26" s="17">
        <v>18</v>
      </c>
      <c r="D26" s="36">
        <v>1692.2738095238094</v>
      </c>
      <c r="E26" s="36">
        <v>1690.9270833333335</v>
      </c>
      <c r="F26" s="36">
        <v>1655.51875</v>
      </c>
      <c r="G26" s="36">
        <v>1664.5625</v>
      </c>
      <c r="H26" s="36">
        <v>1687.1023809523808</v>
      </c>
      <c r="I26" s="36">
        <v>1567.3095238095241</v>
      </c>
      <c r="J26" s="36">
        <v>1481.0714285714287</v>
      </c>
      <c r="L26" s="36">
        <f t="shared" si="0"/>
        <v>1678.0769047619046</v>
      </c>
      <c r="M26" s="36">
        <f t="shared" si="1"/>
        <v>1634.1093537414968</v>
      </c>
    </row>
    <row r="27" spans="3:13" ht="9.4" customHeight="1" x14ac:dyDescent="0.15">
      <c r="C27" s="17">
        <v>19</v>
      </c>
      <c r="D27" s="36">
        <v>1431.8809523809523</v>
      </c>
      <c r="E27" s="36">
        <v>1520.3645833333333</v>
      </c>
      <c r="F27" s="36">
        <v>1478.0708333333334</v>
      </c>
      <c r="G27" s="36">
        <v>1548.7833333333335</v>
      </c>
      <c r="H27" s="36">
        <v>1557.4285714285713</v>
      </c>
      <c r="I27" s="36">
        <v>1464.0357142857142</v>
      </c>
      <c r="J27" s="36">
        <v>1348</v>
      </c>
      <c r="L27" s="36">
        <f t="shared" si="0"/>
        <v>1507.3056547619049</v>
      </c>
      <c r="M27" s="36">
        <f t="shared" si="1"/>
        <v>1478.3662840136055</v>
      </c>
    </row>
    <row r="28" spans="3:13" ht="9.4" customHeight="1" x14ac:dyDescent="0.15">
      <c r="C28" s="17">
        <v>20</v>
      </c>
      <c r="D28" s="36">
        <v>1235.6428571428571</v>
      </c>
      <c r="E28" s="36">
        <v>1285.0208333333335</v>
      </c>
      <c r="F28" s="36">
        <v>1290.0666666666666</v>
      </c>
      <c r="G28" s="36">
        <v>1383.6541666666665</v>
      </c>
      <c r="H28" s="36">
        <v>1357.9619047619049</v>
      </c>
      <c r="I28" s="36">
        <v>1276.8690476190475</v>
      </c>
      <c r="J28" s="36">
        <v>1185.0714285714287</v>
      </c>
      <c r="L28" s="36">
        <f t="shared" si="0"/>
        <v>1310.4692857142859</v>
      </c>
      <c r="M28" s="36">
        <f t="shared" si="1"/>
        <v>1287.7552721088437</v>
      </c>
    </row>
    <row r="29" spans="3:13" ht="9.4" customHeight="1" x14ac:dyDescent="0.15">
      <c r="C29" s="17">
        <v>21</v>
      </c>
      <c r="D29" s="36">
        <v>1078.202380952381</v>
      </c>
      <c r="E29" s="36">
        <v>1157.03125</v>
      </c>
      <c r="F29" s="36">
        <v>1181.5395833333334</v>
      </c>
      <c r="G29" s="36">
        <v>1226.1416666666667</v>
      </c>
      <c r="H29" s="36">
        <v>1194.8880952380953</v>
      </c>
      <c r="I29" s="36">
        <v>1203.7976190476188</v>
      </c>
      <c r="J29" s="36">
        <v>1018.9642857142857</v>
      </c>
      <c r="L29" s="36">
        <f t="shared" si="0"/>
        <v>1167.5605952380952</v>
      </c>
      <c r="M29" s="36">
        <f t="shared" si="1"/>
        <v>1151.5092687074828</v>
      </c>
    </row>
    <row r="30" spans="3:13" ht="9.4" customHeight="1" x14ac:dyDescent="0.15">
      <c r="C30" s="17">
        <v>22</v>
      </c>
      <c r="D30" s="36">
        <v>879.71428571428567</v>
      </c>
      <c r="E30" s="36">
        <v>982.20833333333337</v>
      </c>
      <c r="F30" s="36">
        <v>1119.8979166666668</v>
      </c>
      <c r="G30" s="36">
        <v>1107.3041666666668</v>
      </c>
      <c r="H30" s="36">
        <v>1270.7023809523812</v>
      </c>
      <c r="I30" s="36">
        <v>1373.7023809523812</v>
      </c>
      <c r="J30" s="36">
        <v>877.17857142857144</v>
      </c>
      <c r="L30" s="36">
        <f t="shared" si="0"/>
        <v>1071.9654166666667</v>
      </c>
      <c r="M30" s="36">
        <f t="shared" si="1"/>
        <v>1087.244005102041</v>
      </c>
    </row>
    <row r="31" spans="3:13" ht="9.4" customHeight="1" x14ac:dyDescent="0.15">
      <c r="C31" s="17">
        <v>23</v>
      </c>
      <c r="D31" s="36">
        <v>549.20238095238096</v>
      </c>
      <c r="E31" s="36">
        <v>629.11458333333326</v>
      </c>
      <c r="F31" s="36">
        <v>723.07916666666677</v>
      </c>
      <c r="G31" s="36">
        <v>789.64583333333337</v>
      </c>
      <c r="H31" s="36">
        <v>1055.5809523809523</v>
      </c>
      <c r="I31" s="36">
        <v>1300.8452380952383</v>
      </c>
      <c r="J31" s="36">
        <v>683.57142857142856</v>
      </c>
      <c r="L31" s="36">
        <f t="shared" si="0"/>
        <v>749.32458333333341</v>
      </c>
      <c r="M31" s="36">
        <f t="shared" si="1"/>
        <v>818.71994047619057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20548.690476190477</v>
      </c>
      <c r="E33" s="36">
        <f t="shared" ref="E33:J33" si="2">SUM(E15:E26)</f>
        <v>20317.874999999996</v>
      </c>
      <c r="F33" s="36">
        <f t="shared" si="2"/>
        <v>20308.835416666669</v>
      </c>
      <c r="G33" s="36">
        <f t="shared" si="2"/>
        <v>20265.537499999999</v>
      </c>
      <c r="H33" s="36">
        <f t="shared" si="2"/>
        <v>20683.195238095235</v>
      </c>
      <c r="I33" s="36">
        <f t="shared" si="2"/>
        <v>17015.916666666668</v>
      </c>
      <c r="J33" s="36">
        <f t="shared" si="2"/>
        <v>15556.857142857141</v>
      </c>
      <c r="L33" s="36">
        <f>SUM(L15:L26)</f>
        <v>20424.826726190477</v>
      </c>
      <c r="M33" s="36">
        <f>SUM(M15:M26)</f>
        <v>19242.415348639457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5428.4642857142862</v>
      </c>
      <c r="E34" s="36">
        <f t="shared" ref="E34:J34" si="3">SUM(E15:E17)</f>
        <v>5335.96875</v>
      </c>
      <c r="F34" s="36">
        <f t="shared" si="3"/>
        <v>5337.7916666666661</v>
      </c>
      <c r="G34" s="36">
        <f t="shared" si="3"/>
        <v>5270.6416666666664</v>
      </c>
      <c r="H34" s="36">
        <f t="shared" si="3"/>
        <v>5352.916666666667</v>
      </c>
      <c r="I34" s="36">
        <f t="shared" si="3"/>
        <v>2785.6428571428569</v>
      </c>
      <c r="J34" s="36">
        <f t="shared" si="3"/>
        <v>1850.1428571428569</v>
      </c>
      <c r="L34" s="36">
        <f>SUM(L15:L17)</f>
        <v>5345.156607142857</v>
      </c>
      <c r="M34" s="36">
        <f>SUM(M15:M17)</f>
        <v>4480.2241071428571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9849.9761904761926</v>
      </c>
      <c r="E35" s="36">
        <f t="shared" ref="E35:J35" si="4">SUM(E18:E23)</f>
        <v>9780.53125</v>
      </c>
      <c r="F35" s="36">
        <f t="shared" si="4"/>
        <v>9899.6916666666675</v>
      </c>
      <c r="G35" s="36">
        <f t="shared" si="4"/>
        <v>9856.6041666666661</v>
      </c>
      <c r="H35" s="36">
        <f t="shared" si="4"/>
        <v>10077.62380952381</v>
      </c>
      <c r="I35" s="36">
        <f t="shared" si="4"/>
        <v>9434.4523809523816</v>
      </c>
      <c r="J35" s="36">
        <f t="shared" si="4"/>
        <v>9051.1071428571413</v>
      </c>
      <c r="L35" s="36">
        <f>SUM(L18:L23)</f>
        <v>9892.8854166666661</v>
      </c>
      <c r="M35" s="36">
        <f>SUM(M18:M23)</f>
        <v>9707.1409438775518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5270.25</v>
      </c>
      <c r="E36" s="36">
        <f t="shared" ref="E36:J36" si="5">SUM(E24:E26)</f>
        <v>5201.375</v>
      </c>
      <c r="F36" s="36">
        <f t="shared" si="5"/>
        <v>5071.3520833333332</v>
      </c>
      <c r="G36" s="36">
        <f t="shared" si="5"/>
        <v>5138.2916666666661</v>
      </c>
      <c r="H36" s="36">
        <f t="shared" si="5"/>
        <v>5252.6547619047615</v>
      </c>
      <c r="I36" s="36">
        <f t="shared" si="5"/>
        <v>4795.8214285714284</v>
      </c>
      <c r="J36" s="36">
        <f t="shared" si="5"/>
        <v>4655.6071428571431</v>
      </c>
      <c r="L36" s="36">
        <f>SUM(L24:L26)</f>
        <v>5186.7847023809518</v>
      </c>
      <c r="M36" s="36">
        <f>SUM(M24:M26)</f>
        <v>5055.0502976190473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28771.833333333336</v>
      </c>
      <c r="E37" s="36">
        <f t="shared" ref="E37:J37" si="6">SUM(E8:E31)</f>
        <v>28888.541666666657</v>
      </c>
      <c r="F37" s="36">
        <f t="shared" si="6"/>
        <v>29158.416666666668</v>
      </c>
      <c r="G37" s="36">
        <f t="shared" si="6"/>
        <v>29452.108333333334</v>
      </c>
      <c r="H37" s="36">
        <f t="shared" si="6"/>
        <v>30356.280952380956</v>
      </c>
      <c r="I37" s="36">
        <f t="shared" si="6"/>
        <v>27020.238095238092</v>
      </c>
      <c r="J37" s="36">
        <f t="shared" si="6"/>
        <v>24560.214285714283</v>
      </c>
      <c r="L37" s="36">
        <f>SUM(L8:L31)</f>
        <v>29325.436190476194</v>
      </c>
      <c r="M37" s="36">
        <f>SUM(M8:M31)</f>
        <v>28315.376190476196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20515.833333333336</v>
      </c>
      <c r="D43" s="33">
        <v>19981.133333333335</v>
      </c>
      <c r="E43" s="33">
        <v>20806.009999999998</v>
      </c>
      <c r="F43" s="33">
        <v>21028.1</v>
      </c>
      <c r="G43" s="33">
        <v>21557.866666666665</v>
      </c>
      <c r="H43" s="33"/>
      <c r="I43" s="33">
        <v>20978</v>
      </c>
      <c r="J43" s="33">
        <v>20123.693333333336</v>
      </c>
      <c r="K43" s="33">
        <v>16936</v>
      </c>
      <c r="L43" s="33"/>
      <c r="M43" s="33"/>
      <c r="N43" s="33"/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29218.433333333334</v>
      </c>
      <c r="D44" s="33">
        <v>28426.200000000004</v>
      </c>
      <c r="E44" s="33">
        <v>29920.906666666659</v>
      </c>
      <c r="F44" s="33">
        <v>30460.699999999997</v>
      </c>
      <c r="G44" s="33">
        <v>30877.433333333331</v>
      </c>
      <c r="H44" s="33"/>
      <c r="I44" s="33">
        <v>29972.799999999999</v>
      </c>
      <c r="J44" s="33">
        <v>28836.593333333338</v>
      </c>
      <c r="K44" s="33">
        <v>25108.000000000004</v>
      </c>
      <c r="L44" s="33"/>
      <c r="M44" s="33"/>
      <c r="N44" s="33"/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16783.25</v>
      </c>
      <c r="D47" s="33">
        <v>16707.5</v>
      </c>
      <c r="E47" s="33">
        <v>16931.666666666668</v>
      </c>
      <c r="F47" s="33">
        <v>17335</v>
      </c>
      <c r="G47" s="33">
        <v>18449</v>
      </c>
      <c r="H47" s="33"/>
      <c r="I47" s="33">
        <v>15870</v>
      </c>
      <c r="J47" s="33">
        <v>17035</v>
      </c>
      <c r="K47" s="33"/>
      <c r="L47" s="33"/>
      <c r="M47" s="33"/>
      <c r="N47" s="33"/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26277.75</v>
      </c>
      <c r="D48" s="33">
        <v>26424</v>
      </c>
      <c r="E48" s="33">
        <v>26730.666666666668</v>
      </c>
      <c r="F48" s="33">
        <v>28229</v>
      </c>
      <c r="G48" s="33">
        <v>29032</v>
      </c>
      <c r="H48" s="33"/>
      <c r="I48" s="33">
        <v>25782</v>
      </c>
      <c r="J48" s="33">
        <v>26666.25</v>
      </c>
      <c r="K48" s="33"/>
      <c r="L48" s="33"/>
      <c r="M48" s="33"/>
      <c r="N48" s="33"/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15281.75</v>
      </c>
      <c r="D51" s="33">
        <v>15720</v>
      </c>
      <c r="E51" s="33">
        <v>14782.5</v>
      </c>
      <c r="F51" s="33">
        <v>15898</v>
      </c>
      <c r="G51" s="33">
        <v>16795</v>
      </c>
      <c r="H51" s="33"/>
      <c r="I51" s="33">
        <v>15431</v>
      </c>
      <c r="J51" s="33">
        <v>14989.75</v>
      </c>
      <c r="K51" s="33"/>
      <c r="L51" s="33"/>
      <c r="M51" s="33"/>
      <c r="N51" s="33"/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23558</v>
      </c>
      <c r="D52" s="33">
        <v>24659.5</v>
      </c>
      <c r="E52" s="33">
        <v>23073</v>
      </c>
      <c r="F52" s="33">
        <v>25757</v>
      </c>
      <c r="G52" s="33">
        <v>26575</v>
      </c>
      <c r="H52" s="33"/>
      <c r="I52" s="33">
        <v>24393</v>
      </c>
      <c r="J52" s="33">
        <v>23906</v>
      </c>
      <c r="K52" s="33"/>
      <c r="L52" s="33"/>
      <c r="M52" s="33"/>
      <c r="N52" s="33"/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410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66</v>
      </c>
      <c r="G2" s="46"/>
      <c r="H2" s="46"/>
      <c r="I2" s="46"/>
      <c r="J2" s="46"/>
      <c r="P2" s="7"/>
    </row>
    <row r="3" spans="1:27" ht="12.75" x14ac:dyDescent="0.2">
      <c r="D3" s="47" t="s">
        <v>129</v>
      </c>
      <c r="E3" s="46"/>
      <c r="F3" s="46"/>
      <c r="G3" s="5"/>
      <c r="H3" s="48" t="s">
        <v>50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12"/>
      <c r="P5" s="13" t="s">
        <v>68</v>
      </c>
      <c r="Q5" s="13" t="s">
        <v>69</v>
      </c>
      <c r="R5" s="13" t="s">
        <v>70</v>
      </c>
      <c r="S5" s="13" t="s">
        <v>71</v>
      </c>
      <c r="T5" s="13" t="s">
        <v>72</v>
      </c>
      <c r="U5" s="13" t="s">
        <v>73</v>
      </c>
      <c r="V5" s="13" t="s">
        <v>74</v>
      </c>
      <c r="W5" s="12"/>
      <c r="X5" s="12"/>
      <c r="Y5" s="12"/>
      <c r="Z5" s="12"/>
      <c r="AA5" s="12"/>
    </row>
    <row r="6" spans="1:27" ht="9.4" customHeight="1" x14ac:dyDescent="0.15">
      <c r="C6" s="8"/>
      <c r="D6" s="8"/>
      <c r="E6" s="8"/>
      <c r="F6" s="8"/>
      <c r="G6" s="8"/>
      <c r="H6" s="8"/>
      <c r="O6" s="14" t="s">
        <v>75</v>
      </c>
      <c r="P6" s="15">
        <v>16059.604166666668</v>
      </c>
      <c r="Q6" s="15">
        <v>16404.326388888887</v>
      </c>
      <c r="R6" s="15">
        <v>16711.986111111113</v>
      </c>
      <c r="S6" s="15">
        <v>16927.662499999999</v>
      </c>
      <c r="T6" s="15">
        <v>17818.351388888885</v>
      </c>
      <c r="U6" s="15">
        <v>16741.881944444445</v>
      </c>
      <c r="V6" s="15">
        <v>14624.777777777777</v>
      </c>
      <c r="W6" s="12"/>
      <c r="X6" s="12"/>
      <c r="Y6" s="12"/>
      <c r="Z6" s="12"/>
      <c r="AA6" s="12"/>
    </row>
    <row r="7" spans="1:27" ht="9.4" customHeight="1" x14ac:dyDescent="0.15"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O7" s="14" t="s">
        <v>76</v>
      </c>
      <c r="P7" s="15">
        <v>16968.9375</v>
      </c>
      <c r="Q7" s="15">
        <v>17150.034722222226</v>
      </c>
      <c r="R7" s="15">
        <v>17718.6875</v>
      </c>
      <c r="S7" s="15">
        <v>17845.027777777777</v>
      </c>
      <c r="T7" s="15">
        <v>18943.051388888889</v>
      </c>
      <c r="U7" s="15">
        <v>17334.791666666672</v>
      </c>
      <c r="V7" s="15">
        <v>15210.034722222221</v>
      </c>
      <c r="W7" s="12"/>
      <c r="X7" s="12"/>
      <c r="Y7" s="12"/>
      <c r="Z7" s="12"/>
      <c r="AA7" s="12"/>
    </row>
    <row r="8" spans="1:27" ht="9.4" customHeight="1" x14ac:dyDescent="0.15">
      <c r="C8" s="17"/>
      <c r="O8" s="14" t="s">
        <v>77</v>
      </c>
      <c r="P8" s="15">
        <f>SUM(P6:P7)</f>
        <v>33028.541666666672</v>
      </c>
      <c r="Q8" s="15">
        <f t="shared" ref="Q8:V8" si="0">SUM(Q6:Q7)</f>
        <v>33554.361111111109</v>
      </c>
      <c r="R8" s="15">
        <f t="shared" si="0"/>
        <v>34430.673611111109</v>
      </c>
      <c r="S8" s="15">
        <f t="shared" si="0"/>
        <v>34772.690277777772</v>
      </c>
      <c r="T8" s="15">
        <f t="shared" si="0"/>
        <v>36761.402777777774</v>
      </c>
      <c r="U8" s="15">
        <f t="shared" si="0"/>
        <v>34076.673611111117</v>
      </c>
      <c r="V8" s="15">
        <f t="shared" si="0"/>
        <v>29834.8125</v>
      </c>
      <c r="W8" s="12"/>
      <c r="X8" s="12"/>
      <c r="Y8" s="12"/>
      <c r="Z8" s="12"/>
      <c r="AA8" s="12"/>
    </row>
    <row r="9" spans="1:27" ht="9.4" customHeight="1" x14ac:dyDescent="0.15">
      <c r="C9" s="17"/>
      <c r="O9" s="18"/>
      <c r="P9" s="13" t="s">
        <v>78</v>
      </c>
      <c r="Q9" s="13" t="s">
        <v>79</v>
      </c>
      <c r="R9" s="13" t="s">
        <v>80</v>
      </c>
      <c r="S9" s="13" t="s">
        <v>81</v>
      </c>
      <c r="T9" s="13" t="s">
        <v>82</v>
      </c>
      <c r="U9" s="13" t="s">
        <v>83</v>
      </c>
      <c r="V9" s="13" t="s">
        <v>84</v>
      </c>
      <c r="W9" s="13" t="s">
        <v>85</v>
      </c>
      <c r="X9" s="13" t="s">
        <v>86</v>
      </c>
      <c r="Y9" s="13" t="s">
        <v>87</v>
      </c>
      <c r="Z9" s="13" t="s">
        <v>88</v>
      </c>
      <c r="AA9" s="13" t="s">
        <v>89</v>
      </c>
    </row>
    <row r="10" spans="1:27" ht="9.4" customHeight="1" x14ac:dyDescent="0.15">
      <c r="C10" s="17"/>
      <c r="O10" s="14" t="s">
        <v>90</v>
      </c>
      <c r="P10" s="15">
        <v>17041.599999999999</v>
      </c>
      <c r="Q10" s="15">
        <v>16996.999999999996</v>
      </c>
      <c r="R10" s="15">
        <v>16595.616666666665</v>
      </c>
      <c r="S10" s="15">
        <v>15834.000000000002</v>
      </c>
      <c r="T10" s="15">
        <v>16217.533333333335</v>
      </c>
      <c r="U10" s="15">
        <v>16307.4</v>
      </c>
      <c r="V10" s="15">
        <v>17032.266666666666</v>
      </c>
      <c r="W10" s="15">
        <v>17436.449999999997</v>
      </c>
      <c r="X10" s="15">
        <v>16933.016666666666</v>
      </c>
      <c r="Y10" s="15">
        <v>16786.600000000002</v>
      </c>
      <c r="Z10" s="15">
        <v>16953.150000000001</v>
      </c>
      <c r="AA10" s="15">
        <v>17278</v>
      </c>
    </row>
    <row r="11" spans="1:27" ht="9.4" customHeight="1" x14ac:dyDescent="0.15">
      <c r="C11" s="17"/>
      <c r="O11" s="14" t="s">
        <v>91</v>
      </c>
      <c r="P11" s="15">
        <v>17713.333333333332</v>
      </c>
      <c r="Q11" s="15">
        <v>15877</v>
      </c>
      <c r="R11" s="15">
        <v>16495.783333333333</v>
      </c>
      <c r="S11" s="15">
        <v>14871.8</v>
      </c>
      <c r="T11" s="15">
        <v>15574.266666666665</v>
      </c>
      <c r="U11" s="15">
        <v>17085.2</v>
      </c>
      <c r="V11" s="15">
        <v>19313.866666666669</v>
      </c>
      <c r="W11" s="15">
        <v>18713.990000000002</v>
      </c>
      <c r="X11" s="15">
        <v>18883.716666666671</v>
      </c>
      <c r="Y11" s="15">
        <v>19145.699999999997</v>
      </c>
      <c r="Z11" s="15">
        <v>19166.250000000004</v>
      </c>
      <c r="AA11" s="15">
        <v>19860.866666666665</v>
      </c>
    </row>
    <row r="12" spans="1:27" ht="9.4" customHeight="1" x14ac:dyDescent="0.15">
      <c r="C12" s="17"/>
      <c r="O12" s="14" t="s">
        <v>92</v>
      </c>
      <c r="P12" s="15">
        <f>SUM(P10:P11)</f>
        <v>34754.933333333334</v>
      </c>
      <c r="Q12" s="15">
        <f t="shared" ref="Q12:AA12" si="1">SUM(Q10:Q11)</f>
        <v>32874</v>
      </c>
      <c r="R12" s="15">
        <f t="shared" si="1"/>
        <v>33091.399999999994</v>
      </c>
      <c r="S12" s="15">
        <f t="shared" si="1"/>
        <v>30705.800000000003</v>
      </c>
      <c r="T12" s="15">
        <f t="shared" si="1"/>
        <v>31791.8</v>
      </c>
      <c r="U12" s="15">
        <f t="shared" si="1"/>
        <v>33392.6</v>
      </c>
      <c r="V12" s="15">
        <f t="shared" si="1"/>
        <v>36346.133333333331</v>
      </c>
      <c r="W12" s="15">
        <f t="shared" si="1"/>
        <v>36150.44</v>
      </c>
      <c r="X12" s="15">
        <f t="shared" si="1"/>
        <v>35816.733333333337</v>
      </c>
      <c r="Y12" s="15">
        <f t="shared" si="1"/>
        <v>35932.300000000003</v>
      </c>
      <c r="Z12" s="15">
        <f t="shared" si="1"/>
        <v>36119.400000000009</v>
      </c>
      <c r="AA12" s="15">
        <f t="shared" si="1"/>
        <v>37138.866666666669</v>
      </c>
    </row>
    <row r="13" spans="1:27" ht="9.4" customHeight="1" x14ac:dyDescent="0.15">
      <c r="C13" s="17"/>
      <c r="O13" s="18"/>
      <c r="P13" s="18">
        <f t="shared" ref="P13:W13" si="2">Q13-1</f>
        <v>2009</v>
      </c>
      <c r="Q13" s="18">
        <f t="shared" si="2"/>
        <v>2010</v>
      </c>
      <c r="R13" s="18">
        <f t="shared" si="2"/>
        <v>2011</v>
      </c>
      <c r="S13" s="18">
        <f t="shared" si="2"/>
        <v>2012</v>
      </c>
      <c r="T13" s="18">
        <f t="shared" si="2"/>
        <v>2013</v>
      </c>
      <c r="U13" s="18">
        <f t="shared" si="2"/>
        <v>2014</v>
      </c>
      <c r="V13" s="18">
        <f t="shared" si="2"/>
        <v>2015</v>
      </c>
      <c r="W13" s="18">
        <f t="shared" si="2"/>
        <v>2016</v>
      </c>
      <c r="X13" s="18">
        <f>Y13-1</f>
        <v>2017</v>
      </c>
      <c r="Y13" s="19">
        <v>2018</v>
      </c>
      <c r="Z13" s="18"/>
      <c r="AA13" s="12"/>
    </row>
    <row r="14" spans="1:27" ht="9.4" customHeight="1" x14ac:dyDescent="0.15">
      <c r="C14" s="17"/>
      <c r="O14" s="14" t="s">
        <v>93</v>
      </c>
      <c r="P14" s="20"/>
      <c r="Q14" s="20"/>
      <c r="R14" s="20"/>
      <c r="S14" s="20"/>
      <c r="T14" s="21"/>
      <c r="U14" s="21"/>
      <c r="V14" s="21"/>
      <c r="W14" s="21">
        <v>19261.807106800003</v>
      </c>
      <c r="X14" s="21">
        <v>18190.1297084</v>
      </c>
      <c r="Y14" s="15">
        <v>16784.386111111111</v>
      </c>
      <c r="Z14" s="12"/>
      <c r="AA14" s="12"/>
    </row>
    <row r="15" spans="1:27" ht="9.4" customHeight="1" x14ac:dyDescent="0.15">
      <c r="C15" s="17"/>
      <c r="O15" s="14" t="s">
        <v>94</v>
      </c>
      <c r="P15" s="22"/>
      <c r="Q15" s="20"/>
      <c r="R15" s="21"/>
      <c r="S15" s="21"/>
      <c r="T15" s="21"/>
      <c r="U15" s="21"/>
      <c r="V15" s="21"/>
      <c r="W15" s="23">
        <v>20739.143925799995</v>
      </c>
      <c r="X15" s="23">
        <v>19822.642208999998</v>
      </c>
      <c r="Y15" s="15">
        <v>17725.14777777778</v>
      </c>
      <c r="Z15" s="12"/>
      <c r="AA15" s="12"/>
    </row>
    <row r="16" spans="1:27" ht="9.4" customHeight="1" x14ac:dyDescent="0.15">
      <c r="C16" s="17"/>
      <c r="O16" s="14" t="s">
        <v>95</v>
      </c>
      <c r="P16" s="12"/>
      <c r="Q16" s="12"/>
      <c r="R16" s="15"/>
      <c r="S16" s="15"/>
      <c r="T16" s="15"/>
      <c r="U16" s="15"/>
      <c r="V16" s="15"/>
      <c r="W16" s="15">
        <f t="shared" ref="W16:X16" si="3">SUM(W14:W15)</f>
        <v>40000.951032600002</v>
      </c>
      <c r="X16" s="15">
        <f t="shared" si="3"/>
        <v>38012.771917399994</v>
      </c>
      <c r="Y16" s="15">
        <f>SUM(Y14:Y15)</f>
        <v>34509.533888888895</v>
      </c>
      <c r="Z16" s="12"/>
      <c r="AA16" s="12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16"/>
    </row>
    <row r="34" spans="2:20" ht="9.4" customHeight="1" x14ac:dyDescent="0.15">
      <c r="C34" s="16"/>
    </row>
    <row r="35" spans="2:20" ht="9.4" customHeight="1" x14ac:dyDescent="0.15">
      <c r="C35" s="16"/>
    </row>
    <row r="36" spans="2:20" ht="9.4" customHeight="1" x14ac:dyDescent="0.15">
      <c r="C36" s="16"/>
      <c r="T36" s="9"/>
    </row>
    <row r="37" spans="2:20" ht="9.4" customHeight="1" x14ac:dyDescent="0.15">
      <c r="C37" s="16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16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1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16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16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16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3" t="s">
        <v>6</v>
      </c>
      <c r="I83" s="33" t="s">
        <v>7</v>
      </c>
      <c r="K83" s="32" t="s">
        <v>96</v>
      </c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411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98</v>
      </c>
      <c r="E3" s="46"/>
      <c r="F3" s="46"/>
      <c r="G3" s="5"/>
      <c r="H3" s="48" t="s">
        <v>5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6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114.29166666666667</v>
      </c>
      <c r="E8" s="36">
        <v>108.09027777777777</v>
      </c>
      <c r="F8" s="36">
        <v>131.52361111111114</v>
      </c>
      <c r="G8" s="36">
        <v>149.19861111111109</v>
      </c>
      <c r="H8" s="36">
        <v>175.09166666666667</v>
      </c>
      <c r="I8" s="36">
        <v>334.89583333333331</v>
      </c>
      <c r="J8" s="36">
        <v>415.97222222222223</v>
      </c>
      <c r="L8" s="36">
        <f>AVERAGE(D8:H8)</f>
        <v>135.63916666666665</v>
      </c>
      <c r="M8" s="36">
        <f>AVERAGE(D8:J8)</f>
        <v>204.15198412698413</v>
      </c>
      <c r="O8" s="27"/>
    </row>
    <row r="9" spans="1:15" ht="9.4" customHeight="1" x14ac:dyDescent="0.15">
      <c r="C9" s="17">
        <v>1</v>
      </c>
      <c r="D9" s="36">
        <v>78.4375</v>
      </c>
      <c r="E9" s="36">
        <v>67.243055555555557</v>
      </c>
      <c r="F9" s="36">
        <v>74.873611111111117</v>
      </c>
      <c r="G9" s="36">
        <v>88.358333333333334</v>
      </c>
      <c r="H9" s="36">
        <v>114.25416666666666</v>
      </c>
      <c r="I9" s="36">
        <v>285.3680555555556</v>
      </c>
      <c r="J9" s="36">
        <v>377.90972222222223</v>
      </c>
      <c r="L9" s="36">
        <f t="shared" ref="L9:L31" si="0">AVERAGE(D9:H9)</f>
        <v>84.63333333333334</v>
      </c>
      <c r="M9" s="36">
        <f t="shared" ref="M9:M31" si="1">AVERAGE(D9:J9)</f>
        <v>155.20634920634922</v>
      </c>
      <c r="O9" s="27"/>
    </row>
    <row r="10" spans="1:15" ht="9.4" customHeight="1" x14ac:dyDescent="0.15">
      <c r="C10" s="17">
        <v>2</v>
      </c>
      <c r="D10" s="36">
        <v>57.458333333333343</v>
      </c>
      <c r="E10" s="36">
        <v>49.18055555555555</v>
      </c>
      <c r="F10" s="36">
        <v>62.36805555555555</v>
      </c>
      <c r="G10" s="36">
        <v>75.297222222222231</v>
      </c>
      <c r="H10" s="36">
        <v>94.759722222222237</v>
      </c>
      <c r="I10" s="36">
        <v>243.25694444444446</v>
      </c>
      <c r="J10" s="36">
        <v>332.15972222222223</v>
      </c>
      <c r="L10" s="36">
        <f t="shared" si="0"/>
        <v>67.812777777777782</v>
      </c>
      <c r="M10" s="36">
        <f t="shared" si="1"/>
        <v>130.64007936507937</v>
      </c>
      <c r="O10" s="27"/>
    </row>
    <row r="11" spans="1:15" ht="9.4" customHeight="1" x14ac:dyDescent="0.15">
      <c r="C11" s="17">
        <v>3</v>
      </c>
      <c r="D11" s="36">
        <v>48.25694444444445</v>
      </c>
      <c r="E11" s="36">
        <v>49.888888888888886</v>
      </c>
      <c r="F11" s="36">
        <v>65.32083333333334</v>
      </c>
      <c r="G11" s="36">
        <v>80.234722222222231</v>
      </c>
      <c r="H11" s="36">
        <v>84.904166666666654</v>
      </c>
      <c r="I11" s="36">
        <v>210.92361111111109</v>
      </c>
      <c r="J11" s="36">
        <v>279.85416666666669</v>
      </c>
      <c r="L11" s="36">
        <f t="shared" si="0"/>
        <v>65.721111111111114</v>
      </c>
      <c r="M11" s="36">
        <f t="shared" si="1"/>
        <v>117.05476190476192</v>
      </c>
      <c r="O11" s="27"/>
    </row>
    <row r="12" spans="1:15" ht="9.4" customHeight="1" x14ac:dyDescent="0.15">
      <c r="C12" s="17">
        <v>4</v>
      </c>
      <c r="D12" s="36">
        <v>69.638888888888886</v>
      </c>
      <c r="E12" s="36">
        <v>69.055555555555557</v>
      </c>
      <c r="F12" s="36">
        <v>74.280555555555551</v>
      </c>
      <c r="G12" s="36">
        <v>77.118055555555557</v>
      </c>
      <c r="H12" s="36">
        <v>83.448611111111106</v>
      </c>
      <c r="I12" s="36">
        <v>154.61111111111111</v>
      </c>
      <c r="J12" s="36">
        <v>194.21527777777774</v>
      </c>
      <c r="L12" s="36">
        <f t="shared" si="0"/>
        <v>74.708333333333343</v>
      </c>
      <c r="M12" s="36">
        <f t="shared" si="1"/>
        <v>103.19543650793651</v>
      </c>
    </row>
    <row r="13" spans="1:15" ht="9.4" customHeight="1" x14ac:dyDescent="0.15">
      <c r="C13" s="17">
        <v>5</v>
      </c>
      <c r="D13" s="36">
        <v>171.68055555555557</v>
      </c>
      <c r="E13" s="36">
        <v>185.625</v>
      </c>
      <c r="F13" s="36">
        <v>181.27361111111111</v>
      </c>
      <c r="G13" s="36">
        <v>183.17499999999998</v>
      </c>
      <c r="H13" s="36">
        <v>180.66527777777779</v>
      </c>
      <c r="I13" s="36">
        <v>142.80555555555554</v>
      </c>
      <c r="J13" s="36">
        <v>127.30555555555556</v>
      </c>
      <c r="L13" s="36">
        <f t="shared" si="0"/>
        <v>180.48388888888888</v>
      </c>
      <c r="M13" s="36">
        <f t="shared" si="1"/>
        <v>167.50436507936507</v>
      </c>
    </row>
    <row r="14" spans="1:15" ht="9.4" customHeight="1" x14ac:dyDescent="0.15">
      <c r="C14" s="17">
        <v>6</v>
      </c>
      <c r="D14" s="36">
        <v>636.7361111111112</v>
      </c>
      <c r="E14" s="36">
        <v>655.45138888888891</v>
      </c>
      <c r="F14" s="36">
        <v>656.47638888888889</v>
      </c>
      <c r="G14" s="36">
        <v>659.10555555555561</v>
      </c>
      <c r="H14" s="36">
        <v>638.58749999999998</v>
      </c>
      <c r="I14" s="36">
        <v>216.7222222222222</v>
      </c>
      <c r="J14" s="36">
        <v>145.71527777777777</v>
      </c>
      <c r="L14" s="36">
        <f t="shared" si="0"/>
        <v>649.27138888888885</v>
      </c>
      <c r="M14" s="36">
        <f t="shared" si="1"/>
        <v>515.54206349206345</v>
      </c>
    </row>
    <row r="15" spans="1:15" ht="9.4" customHeight="1" x14ac:dyDescent="0.15">
      <c r="C15" s="17">
        <v>7</v>
      </c>
      <c r="D15" s="36">
        <v>758.3611111111112</v>
      </c>
      <c r="E15" s="36">
        <v>735.6875</v>
      </c>
      <c r="F15" s="36">
        <v>752.67638888888894</v>
      </c>
      <c r="G15" s="36">
        <v>760.7986111111112</v>
      </c>
      <c r="H15" s="36">
        <v>766.03194444444443</v>
      </c>
      <c r="I15" s="36">
        <v>342.54166666666669</v>
      </c>
      <c r="J15" s="36">
        <v>174.56944444444446</v>
      </c>
      <c r="L15" s="36">
        <f t="shared" si="0"/>
        <v>754.71111111111122</v>
      </c>
      <c r="M15" s="36">
        <f t="shared" si="1"/>
        <v>612.95238095238096</v>
      </c>
    </row>
    <row r="16" spans="1:15" ht="9.4" customHeight="1" x14ac:dyDescent="0.15">
      <c r="C16" s="17">
        <v>8</v>
      </c>
      <c r="D16" s="36">
        <v>756.8125</v>
      </c>
      <c r="E16" s="36">
        <v>758.07638888888903</v>
      </c>
      <c r="F16" s="36">
        <v>750.11250000000007</v>
      </c>
      <c r="G16" s="36">
        <v>744.0916666666667</v>
      </c>
      <c r="H16" s="36">
        <v>743.4513888888888</v>
      </c>
      <c r="I16" s="36">
        <v>503.29166666666669</v>
      </c>
      <c r="J16" s="36">
        <v>256.45833333333331</v>
      </c>
      <c r="L16" s="36">
        <f t="shared" si="0"/>
        <v>750.50888888888892</v>
      </c>
      <c r="M16" s="36">
        <f t="shared" si="1"/>
        <v>644.61349206349212</v>
      </c>
    </row>
    <row r="17" spans="3:13" ht="9.4" customHeight="1" x14ac:dyDescent="0.15">
      <c r="C17" s="17">
        <v>9</v>
      </c>
      <c r="D17" s="36">
        <v>749.0763888888888</v>
      </c>
      <c r="E17" s="36">
        <v>762.10416666666663</v>
      </c>
      <c r="F17" s="36">
        <v>749.53749999999991</v>
      </c>
      <c r="G17" s="36">
        <v>760.8944444444445</v>
      </c>
      <c r="H17" s="36">
        <v>740.53055555555545</v>
      </c>
      <c r="I17" s="36">
        <v>642.61805555555566</v>
      </c>
      <c r="J17" s="36">
        <v>395.45833333333326</v>
      </c>
      <c r="L17" s="36">
        <f t="shared" si="0"/>
        <v>752.42861111111108</v>
      </c>
      <c r="M17" s="36">
        <f t="shared" si="1"/>
        <v>685.74563492063487</v>
      </c>
    </row>
    <row r="18" spans="3:13" ht="9.4" customHeight="1" x14ac:dyDescent="0.15">
      <c r="C18" s="17">
        <v>10</v>
      </c>
      <c r="D18" s="36">
        <v>697.36805555555554</v>
      </c>
      <c r="E18" s="36">
        <v>723.53472222222229</v>
      </c>
      <c r="F18" s="36">
        <v>728.04027777777776</v>
      </c>
      <c r="G18" s="36">
        <v>727.13749999999993</v>
      </c>
      <c r="H18" s="36">
        <v>700.55972222222226</v>
      </c>
      <c r="I18" s="36">
        <v>687.44444444444434</v>
      </c>
      <c r="J18" s="36">
        <v>598.1875</v>
      </c>
      <c r="L18" s="36">
        <f t="shared" si="0"/>
        <v>715.32805555555547</v>
      </c>
      <c r="M18" s="36">
        <f t="shared" si="1"/>
        <v>694.61031746031745</v>
      </c>
    </row>
    <row r="19" spans="3:13" ht="9.4" customHeight="1" x14ac:dyDescent="0.15">
      <c r="C19" s="17">
        <v>11</v>
      </c>
      <c r="D19" s="36">
        <v>671.17361111111109</v>
      </c>
      <c r="E19" s="36">
        <v>669.88888888888891</v>
      </c>
      <c r="F19" s="36">
        <v>679.45277777777778</v>
      </c>
      <c r="G19" s="36">
        <v>687.00416666666661</v>
      </c>
      <c r="H19" s="36">
        <v>704.74722222222226</v>
      </c>
      <c r="I19" s="36">
        <v>746.55555555555566</v>
      </c>
      <c r="J19" s="36">
        <v>715.2638888888888</v>
      </c>
      <c r="L19" s="36">
        <f t="shared" si="0"/>
        <v>682.45333333333326</v>
      </c>
      <c r="M19" s="36">
        <f t="shared" si="1"/>
        <v>696.29801587301586</v>
      </c>
    </row>
    <row r="20" spans="3:13" ht="9.4" customHeight="1" x14ac:dyDescent="0.15">
      <c r="C20" s="17">
        <v>12</v>
      </c>
      <c r="D20" s="36">
        <v>641.34027777777771</v>
      </c>
      <c r="E20" s="36">
        <v>642.90277777777771</v>
      </c>
      <c r="F20" s="36">
        <v>659.59722222222217</v>
      </c>
      <c r="G20" s="36">
        <v>678.23888888888882</v>
      </c>
      <c r="H20" s="36">
        <v>692.53472222222217</v>
      </c>
      <c r="I20" s="36">
        <v>780.65972222222217</v>
      </c>
      <c r="J20" s="36">
        <v>725.52777777777771</v>
      </c>
      <c r="L20" s="36">
        <f t="shared" si="0"/>
        <v>662.9227777777777</v>
      </c>
      <c r="M20" s="36">
        <f t="shared" si="1"/>
        <v>688.68591269841261</v>
      </c>
    </row>
    <row r="21" spans="3:13" ht="9.4" customHeight="1" x14ac:dyDescent="0.15">
      <c r="C21" s="17">
        <v>13</v>
      </c>
      <c r="D21" s="36">
        <v>631.48611111111109</v>
      </c>
      <c r="E21" s="36">
        <v>632.40277777777783</v>
      </c>
      <c r="F21" s="36">
        <v>659.90694444444443</v>
      </c>
      <c r="G21" s="36">
        <v>662.38749999999993</v>
      </c>
      <c r="H21" s="36">
        <v>686.2347222222221</v>
      </c>
      <c r="I21" s="36">
        <v>783.77083333333348</v>
      </c>
      <c r="J21" s="36">
        <v>687.97916666666663</v>
      </c>
      <c r="L21" s="36">
        <f t="shared" si="0"/>
        <v>654.48361111111103</v>
      </c>
      <c r="M21" s="36">
        <f t="shared" si="1"/>
        <v>677.73829365079371</v>
      </c>
    </row>
    <row r="22" spans="3:13" ht="9.4" customHeight="1" x14ac:dyDescent="0.15">
      <c r="C22" s="17">
        <v>14</v>
      </c>
      <c r="D22" s="36">
        <v>577.90277777777771</v>
      </c>
      <c r="E22" s="36">
        <v>589.21527777777771</v>
      </c>
      <c r="F22" s="36">
        <v>604.45972222222224</v>
      </c>
      <c r="G22" s="36">
        <v>613.66666666666663</v>
      </c>
      <c r="H22" s="36">
        <v>652.71527777777783</v>
      </c>
      <c r="I22" s="36">
        <v>763.9375</v>
      </c>
      <c r="J22" s="36">
        <v>628.5138888888888</v>
      </c>
      <c r="L22" s="36">
        <f t="shared" si="0"/>
        <v>607.59194444444438</v>
      </c>
      <c r="M22" s="36">
        <f t="shared" si="1"/>
        <v>632.91587301587299</v>
      </c>
    </row>
    <row r="23" spans="3:13" ht="9.4" customHeight="1" x14ac:dyDescent="0.15">
      <c r="C23" s="17">
        <v>15</v>
      </c>
      <c r="D23" s="36">
        <v>557.33333333333337</v>
      </c>
      <c r="E23" s="36">
        <v>575</v>
      </c>
      <c r="F23" s="36">
        <v>590.17638888888894</v>
      </c>
      <c r="G23" s="36">
        <v>599.8125</v>
      </c>
      <c r="H23" s="36">
        <v>652.23055555555561</v>
      </c>
      <c r="I23" s="36">
        <v>711.9375</v>
      </c>
      <c r="J23" s="36">
        <v>544.06944444444446</v>
      </c>
      <c r="L23" s="36">
        <f t="shared" si="0"/>
        <v>594.91055555555556</v>
      </c>
      <c r="M23" s="36">
        <f t="shared" si="1"/>
        <v>604.36567460317463</v>
      </c>
    </row>
    <row r="24" spans="3:13" ht="9.4" customHeight="1" x14ac:dyDescent="0.15">
      <c r="C24" s="17">
        <v>16</v>
      </c>
      <c r="D24" s="36">
        <v>636.59027777777783</v>
      </c>
      <c r="E24" s="36">
        <v>641.17361111111109</v>
      </c>
      <c r="F24" s="36">
        <v>659.58472222222224</v>
      </c>
      <c r="G24" s="36">
        <v>666.84861111111115</v>
      </c>
      <c r="H24" s="36">
        <v>712.80277777777781</v>
      </c>
      <c r="I24" s="36">
        <v>662.76388888888891</v>
      </c>
      <c r="J24" s="36">
        <v>515.65277777777771</v>
      </c>
      <c r="L24" s="36">
        <f t="shared" si="0"/>
        <v>663.4</v>
      </c>
      <c r="M24" s="36">
        <f t="shared" si="1"/>
        <v>642.20238095238085</v>
      </c>
    </row>
    <row r="25" spans="3:13" ht="9.4" customHeight="1" x14ac:dyDescent="0.15">
      <c r="C25" s="17">
        <v>17</v>
      </c>
      <c r="D25" s="36">
        <v>661.34722222222229</v>
      </c>
      <c r="E25" s="36">
        <v>671.13888888888891</v>
      </c>
      <c r="F25" s="36">
        <v>687.1444444444445</v>
      </c>
      <c r="G25" s="36">
        <v>692.33749999999998</v>
      </c>
      <c r="H25" s="36">
        <v>705.04583333333346</v>
      </c>
      <c r="I25" s="36">
        <v>661.02083333333337</v>
      </c>
      <c r="J25" s="36">
        <v>510.2430555555556</v>
      </c>
      <c r="L25" s="36">
        <f t="shared" si="0"/>
        <v>683.40277777777794</v>
      </c>
      <c r="M25" s="36">
        <f t="shared" si="1"/>
        <v>655.46825396825409</v>
      </c>
    </row>
    <row r="26" spans="3:13" ht="9.4" customHeight="1" x14ac:dyDescent="0.15">
      <c r="C26" s="17">
        <v>18</v>
      </c>
      <c r="D26" s="36">
        <v>594.20833333333337</v>
      </c>
      <c r="E26" s="36">
        <v>648.46527777777783</v>
      </c>
      <c r="F26" s="36">
        <v>659.02638888888885</v>
      </c>
      <c r="G26" s="36">
        <v>683.85277777777776</v>
      </c>
      <c r="H26" s="36">
        <v>700.71249999999998</v>
      </c>
      <c r="I26" s="36">
        <v>694.84027777777783</v>
      </c>
      <c r="J26" s="36">
        <v>497.79861111111109</v>
      </c>
      <c r="L26" s="36">
        <f t="shared" si="0"/>
        <v>657.25305555555565</v>
      </c>
      <c r="M26" s="36">
        <f t="shared" si="1"/>
        <v>639.8434523809525</v>
      </c>
    </row>
    <row r="27" spans="3:13" ht="9.4" customHeight="1" x14ac:dyDescent="0.15">
      <c r="C27" s="17">
        <v>19</v>
      </c>
      <c r="D27" s="36">
        <v>424.22916666666669</v>
      </c>
      <c r="E27" s="36">
        <v>486.29861111111109</v>
      </c>
      <c r="F27" s="36">
        <v>517.01666666666665</v>
      </c>
      <c r="G27" s="36">
        <v>539.7986111111112</v>
      </c>
      <c r="H27" s="36">
        <v>632.65972222222217</v>
      </c>
      <c r="I27" s="36">
        <v>638.67361111111097</v>
      </c>
      <c r="J27" s="36">
        <v>433.5694444444444</v>
      </c>
      <c r="L27" s="36">
        <f t="shared" si="0"/>
        <v>520.00055555555559</v>
      </c>
      <c r="M27" s="36">
        <f t="shared" si="1"/>
        <v>524.60654761904755</v>
      </c>
    </row>
    <row r="28" spans="3:13" ht="9.4" customHeight="1" x14ac:dyDescent="0.15">
      <c r="C28" s="17">
        <v>20</v>
      </c>
      <c r="D28" s="36">
        <v>318.01388888888886</v>
      </c>
      <c r="E28" s="36">
        <v>348.60416666666669</v>
      </c>
      <c r="F28" s="36">
        <v>360.09444444444443</v>
      </c>
      <c r="G28" s="36">
        <v>375.78194444444443</v>
      </c>
      <c r="H28" s="36">
        <v>495.4013888888889</v>
      </c>
      <c r="I28" s="36">
        <v>544.73611111111097</v>
      </c>
      <c r="J28" s="36">
        <v>357.39583333333331</v>
      </c>
      <c r="L28" s="36">
        <f t="shared" si="0"/>
        <v>379.57916666666671</v>
      </c>
      <c r="M28" s="36">
        <f t="shared" si="1"/>
        <v>400.00396825396825</v>
      </c>
    </row>
    <row r="29" spans="3:13" ht="9.4" customHeight="1" x14ac:dyDescent="0.15">
      <c r="C29" s="17">
        <v>21</v>
      </c>
      <c r="D29" s="36">
        <v>262.38888888888886</v>
      </c>
      <c r="E29" s="36">
        <v>296.80555555555554</v>
      </c>
      <c r="F29" s="36">
        <v>321.31111111111113</v>
      </c>
      <c r="G29" s="36">
        <v>325.39166666666665</v>
      </c>
      <c r="H29" s="36">
        <v>424.30416666666662</v>
      </c>
      <c r="I29" s="36">
        <v>481.7569444444444</v>
      </c>
      <c r="J29" s="36">
        <v>295.04861111111109</v>
      </c>
      <c r="L29" s="36">
        <f t="shared" si="0"/>
        <v>326.04027777777776</v>
      </c>
      <c r="M29" s="36">
        <f t="shared" si="1"/>
        <v>343.85813492063488</v>
      </c>
    </row>
    <row r="30" spans="3:13" ht="9.4" customHeight="1" x14ac:dyDescent="0.15">
      <c r="C30" s="17">
        <v>22</v>
      </c>
      <c r="D30" s="36">
        <v>241.9027777777778</v>
      </c>
      <c r="E30" s="36">
        <v>266.93055555555554</v>
      </c>
      <c r="F30" s="36">
        <v>300.28194444444449</v>
      </c>
      <c r="G30" s="36">
        <v>316.79444444444442</v>
      </c>
      <c r="H30" s="36">
        <v>426.92083333333341</v>
      </c>
      <c r="I30" s="36">
        <v>509.2569444444444</v>
      </c>
      <c r="J30" s="36">
        <v>253.93055555555557</v>
      </c>
      <c r="L30" s="36">
        <f t="shared" si="0"/>
        <v>310.56611111111113</v>
      </c>
      <c r="M30" s="36">
        <f t="shared" si="1"/>
        <v>330.85972222222227</v>
      </c>
    </row>
    <row r="31" spans="3:13" ht="9.4" customHeight="1" x14ac:dyDescent="0.15">
      <c r="C31" s="17">
        <v>23</v>
      </c>
      <c r="D31" s="36">
        <v>166.14583333333334</v>
      </c>
      <c r="E31" s="36">
        <v>202.3402777777778</v>
      </c>
      <c r="F31" s="36">
        <v>230.60416666666666</v>
      </c>
      <c r="G31" s="36">
        <v>252.41249999999999</v>
      </c>
      <c r="H31" s="36">
        <v>392.43472222222221</v>
      </c>
      <c r="I31" s="36">
        <v>462.54861111111114</v>
      </c>
      <c r="J31" s="36">
        <v>192.86111111111111</v>
      </c>
      <c r="L31" s="36">
        <f t="shared" si="0"/>
        <v>248.78749999999999</v>
      </c>
      <c r="M31" s="36">
        <f t="shared" si="1"/>
        <v>271.33531746031747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7932.9999999999991</v>
      </c>
      <c r="E33" s="36">
        <f t="shared" ref="E33:J33" si="2">SUM(E15:E26)</f>
        <v>8049.5902777777774</v>
      </c>
      <c r="F33" s="36">
        <f t="shared" si="2"/>
        <v>8179.7152777777765</v>
      </c>
      <c r="G33" s="36">
        <f t="shared" si="2"/>
        <v>8277.0708333333332</v>
      </c>
      <c r="H33" s="36">
        <f t="shared" si="2"/>
        <v>8457.5972222222244</v>
      </c>
      <c r="I33" s="36">
        <f t="shared" si="2"/>
        <v>7981.3819444444453</v>
      </c>
      <c r="J33" s="36">
        <f t="shared" si="2"/>
        <v>6249.7222222222217</v>
      </c>
      <c r="L33" s="36">
        <f>SUM(L15:L26)</f>
        <v>8179.3947222222214</v>
      </c>
      <c r="M33" s="36">
        <f>SUM(M15:M26)</f>
        <v>7875.4396825396843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2264.25</v>
      </c>
      <c r="E34" s="36">
        <f t="shared" ref="E34:J34" si="3">SUM(E15:E17)</f>
        <v>2255.8680555555557</v>
      </c>
      <c r="F34" s="36">
        <f t="shared" si="3"/>
        <v>2252.3263888888887</v>
      </c>
      <c r="G34" s="36">
        <f t="shared" si="3"/>
        <v>2265.7847222222226</v>
      </c>
      <c r="H34" s="36">
        <f t="shared" si="3"/>
        <v>2250.0138888888887</v>
      </c>
      <c r="I34" s="36">
        <f t="shared" si="3"/>
        <v>1488.4513888888891</v>
      </c>
      <c r="J34" s="36">
        <f t="shared" si="3"/>
        <v>826.48611111111109</v>
      </c>
      <c r="L34" s="36">
        <f>SUM(L15:L17)</f>
        <v>2257.6486111111112</v>
      </c>
      <c r="M34" s="36">
        <f>SUM(M15:M17)</f>
        <v>1943.311507936508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3776.604166666667</v>
      </c>
      <c r="E35" s="36">
        <f t="shared" ref="E35:J35" si="4">SUM(E18:E23)</f>
        <v>3832.9444444444448</v>
      </c>
      <c r="F35" s="36">
        <f t="shared" si="4"/>
        <v>3921.6333333333337</v>
      </c>
      <c r="G35" s="36">
        <f t="shared" si="4"/>
        <v>3968.2472222222218</v>
      </c>
      <c r="H35" s="36">
        <f t="shared" si="4"/>
        <v>4089.0222222222219</v>
      </c>
      <c r="I35" s="36">
        <f t="shared" si="4"/>
        <v>4474.3055555555557</v>
      </c>
      <c r="J35" s="36">
        <f t="shared" si="4"/>
        <v>3899.5416666666661</v>
      </c>
      <c r="L35" s="36">
        <f>SUM(L18:L23)</f>
        <v>3917.6902777777773</v>
      </c>
      <c r="M35" s="36">
        <f>SUM(M18:M23)</f>
        <v>3994.6140873015875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1892.1458333333335</v>
      </c>
      <c r="E36" s="36">
        <f t="shared" ref="E36:J36" si="5">SUM(E24:E26)</f>
        <v>1960.7777777777778</v>
      </c>
      <c r="F36" s="36">
        <f t="shared" si="5"/>
        <v>2005.7555555555555</v>
      </c>
      <c r="G36" s="36">
        <f t="shared" si="5"/>
        <v>2043.0388888888888</v>
      </c>
      <c r="H36" s="36">
        <f t="shared" si="5"/>
        <v>2118.5611111111111</v>
      </c>
      <c r="I36" s="36">
        <f t="shared" si="5"/>
        <v>2018.625</v>
      </c>
      <c r="J36" s="36">
        <f t="shared" si="5"/>
        <v>1523.6944444444443</v>
      </c>
      <c r="L36" s="36">
        <f>SUM(L24:L26)</f>
        <v>2004.0558333333336</v>
      </c>
      <c r="M36" s="36">
        <f>SUM(M24:M26)</f>
        <v>1937.5140873015876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10522.180555555555</v>
      </c>
      <c r="E37" s="36">
        <f t="shared" ref="E37:J37" si="6">SUM(E8:E31)</f>
        <v>10835.104166666662</v>
      </c>
      <c r="F37" s="36">
        <f t="shared" si="6"/>
        <v>11155.140277777777</v>
      </c>
      <c r="G37" s="36">
        <f t="shared" si="6"/>
        <v>11399.737500000001</v>
      </c>
      <c r="H37" s="36">
        <f t="shared" si="6"/>
        <v>12201.029166666669</v>
      </c>
      <c r="I37" s="36">
        <f t="shared" si="6"/>
        <v>12206.937500000004</v>
      </c>
      <c r="J37" s="36">
        <f t="shared" si="6"/>
        <v>9655.6597222222226</v>
      </c>
      <c r="L37" s="36">
        <f>SUM(L8:L31)</f>
        <v>11222.638333333332</v>
      </c>
      <c r="M37" s="36">
        <f>SUM(M8:M31)</f>
        <v>11139.398412698411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7918.6166666666659</v>
      </c>
      <c r="D43" s="33">
        <v>7941.5333333333328</v>
      </c>
      <c r="E43" s="33">
        <v>8033.0000000000009</v>
      </c>
      <c r="F43" s="33">
        <v>7596.7000000000007</v>
      </c>
      <c r="G43" s="33">
        <v>7619.1500000000005</v>
      </c>
      <c r="H43" s="33">
        <v>7253.3333333333339</v>
      </c>
      <c r="I43" s="33">
        <v>7656.133333333335</v>
      </c>
      <c r="J43" s="33">
        <v>8097.3700000000008</v>
      </c>
      <c r="K43" s="33">
        <v>8836.8499999999985</v>
      </c>
      <c r="L43" s="33">
        <v>9182.75</v>
      </c>
      <c r="M43" s="33">
        <v>9051.7000000000007</v>
      </c>
      <c r="N43" s="33">
        <v>8965.6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10647.816666666666</v>
      </c>
      <c r="D44" s="33">
        <v>10679.066666666666</v>
      </c>
      <c r="E44" s="33">
        <v>10935.433333333332</v>
      </c>
      <c r="F44" s="33">
        <v>10780.1</v>
      </c>
      <c r="G44" s="33">
        <v>10597.95</v>
      </c>
      <c r="H44" s="33">
        <v>10150.600000000002</v>
      </c>
      <c r="I44" s="33">
        <v>10337.333333333334</v>
      </c>
      <c r="J44" s="33">
        <v>10943.026666666668</v>
      </c>
      <c r="K44" s="33">
        <v>12069.849999999999</v>
      </c>
      <c r="L44" s="33">
        <v>12542.300000000001</v>
      </c>
      <c r="M44" s="33">
        <v>12448.05</v>
      </c>
      <c r="N44" s="33">
        <v>12540.133333333335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7269</v>
      </c>
      <c r="D47" s="33">
        <v>7790</v>
      </c>
      <c r="E47" s="33">
        <v>7974.5</v>
      </c>
      <c r="F47" s="33">
        <v>8021</v>
      </c>
      <c r="G47" s="33">
        <v>7192.333333333333</v>
      </c>
      <c r="H47" s="33">
        <v>7311.6666666666661</v>
      </c>
      <c r="I47" s="33">
        <v>6718</v>
      </c>
      <c r="J47" s="33">
        <v>7832.25</v>
      </c>
      <c r="K47" s="33">
        <v>8873.5</v>
      </c>
      <c r="L47" s="33">
        <v>9101.6666666666679</v>
      </c>
      <c r="M47" s="33">
        <v>8937.3333333333339</v>
      </c>
      <c r="N47" s="33">
        <v>8755.3333333333339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10768.75</v>
      </c>
      <c r="D48" s="33">
        <v>11929.5</v>
      </c>
      <c r="E48" s="33">
        <v>11911</v>
      </c>
      <c r="F48" s="33">
        <v>12490</v>
      </c>
      <c r="G48" s="33">
        <v>10943</v>
      </c>
      <c r="H48" s="33">
        <v>11075.333333333332</v>
      </c>
      <c r="I48" s="33">
        <v>10507</v>
      </c>
      <c r="J48" s="33">
        <v>11641</v>
      </c>
      <c r="K48" s="33">
        <v>13463</v>
      </c>
      <c r="L48" s="33">
        <v>13845.666666666668</v>
      </c>
      <c r="M48" s="33">
        <v>13824.333333333332</v>
      </c>
      <c r="N48" s="33">
        <v>14084.666666666668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5452.75</v>
      </c>
      <c r="D51" s="33">
        <v>5600.5</v>
      </c>
      <c r="E51" s="33">
        <v>5981.6666666666661</v>
      </c>
      <c r="F51" s="33">
        <v>6091</v>
      </c>
      <c r="G51" s="33">
        <v>6288.3333333333339</v>
      </c>
      <c r="H51" s="33">
        <v>5608.5</v>
      </c>
      <c r="I51" s="33">
        <v>5303.666666666667</v>
      </c>
      <c r="J51" s="33">
        <v>5839.25</v>
      </c>
      <c r="K51" s="33">
        <v>7163.333333333333</v>
      </c>
      <c r="L51" s="33">
        <v>7101</v>
      </c>
      <c r="M51" s="33">
        <v>7152</v>
      </c>
      <c r="N51" s="33">
        <v>7414.6666666666661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8242.25</v>
      </c>
      <c r="D52" s="33">
        <v>8820</v>
      </c>
      <c r="E52" s="33">
        <v>9121.3333333333339</v>
      </c>
      <c r="F52" s="33">
        <v>9543</v>
      </c>
      <c r="G52" s="33">
        <v>9608.6666666666679</v>
      </c>
      <c r="H52" s="33">
        <v>8533.5</v>
      </c>
      <c r="I52" s="33">
        <v>8501</v>
      </c>
      <c r="J52" s="33">
        <v>9016.5</v>
      </c>
      <c r="K52" s="33">
        <v>11000.333333333332</v>
      </c>
      <c r="L52" s="33">
        <v>10865.333333333334</v>
      </c>
      <c r="M52" s="33">
        <v>11048.333333333332</v>
      </c>
      <c r="N52" s="33">
        <v>11567.666666666668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026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129</v>
      </c>
      <c r="E3" s="46"/>
      <c r="F3" s="46"/>
      <c r="G3" s="5"/>
      <c r="H3" s="48" t="s">
        <v>50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6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251</v>
      </c>
      <c r="E8" s="36">
        <v>217.4027777777778</v>
      </c>
      <c r="F8" s="36">
        <v>239.04166666666666</v>
      </c>
      <c r="G8" s="36">
        <v>259.57083333333338</v>
      </c>
      <c r="H8" s="36">
        <v>307.72638888888895</v>
      </c>
      <c r="I8" s="36">
        <v>510.80555555555549</v>
      </c>
      <c r="J8" s="36">
        <v>605.2013888888888</v>
      </c>
      <c r="L8" s="36">
        <f>AVERAGE(D8:H8)</f>
        <v>254.94833333333335</v>
      </c>
      <c r="M8" s="36">
        <f>AVERAGE(D8:J8)</f>
        <v>341.53551587301587</v>
      </c>
      <c r="O8" s="27"/>
    </row>
    <row r="9" spans="1:15" ht="9.4" customHeight="1" x14ac:dyDescent="0.15">
      <c r="C9" s="17">
        <v>1</v>
      </c>
      <c r="D9" s="36">
        <v>145.72916666666666</v>
      </c>
      <c r="E9" s="36">
        <v>126.12499999999999</v>
      </c>
      <c r="F9" s="36">
        <v>132.52777777777777</v>
      </c>
      <c r="G9" s="36">
        <v>149.32916666666668</v>
      </c>
      <c r="H9" s="36">
        <v>182.50138888888887</v>
      </c>
      <c r="I9" s="36">
        <v>354.16666666666669</v>
      </c>
      <c r="J9" s="36">
        <v>452.89583333333326</v>
      </c>
      <c r="L9" s="36">
        <f t="shared" ref="L9:L31" si="0">AVERAGE(D9:H9)</f>
        <v>147.24250000000001</v>
      </c>
      <c r="M9" s="36">
        <f t="shared" ref="M9:M31" si="1">AVERAGE(D9:J9)</f>
        <v>220.46785714285713</v>
      </c>
      <c r="O9" s="27"/>
    </row>
    <row r="10" spans="1:15" ht="9.4" customHeight="1" x14ac:dyDescent="0.15">
      <c r="C10" s="17">
        <v>2</v>
      </c>
      <c r="D10" s="36">
        <v>103.02083333333333</v>
      </c>
      <c r="E10" s="36">
        <v>97.652777777777786</v>
      </c>
      <c r="F10" s="36">
        <v>100.19444444444446</v>
      </c>
      <c r="G10" s="36">
        <v>110.54166666666667</v>
      </c>
      <c r="H10" s="36">
        <v>138.24722222222223</v>
      </c>
      <c r="I10" s="36">
        <v>271.93055555555554</v>
      </c>
      <c r="J10" s="36">
        <v>369.6944444444444</v>
      </c>
      <c r="L10" s="36">
        <f t="shared" si="0"/>
        <v>109.93138888888889</v>
      </c>
      <c r="M10" s="36">
        <f t="shared" si="1"/>
        <v>170.18313492063493</v>
      </c>
      <c r="O10" s="27"/>
    </row>
    <row r="11" spans="1:15" ht="9.4" customHeight="1" x14ac:dyDescent="0.15">
      <c r="C11" s="17">
        <v>3</v>
      </c>
      <c r="D11" s="36">
        <v>83.597222222222229</v>
      </c>
      <c r="E11" s="36">
        <v>82.194444444444443</v>
      </c>
      <c r="F11" s="36">
        <v>85.923611111111128</v>
      </c>
      <c r="G11" s="36">
        <v>101.54166666666664</v>
      </c>
      <c r="H11" s="36">
        <v>119.66527777777776</v>
      </c>
      <c r="I11" s="36">
        <v>239.20138888888889</v>
      </c>
      <c r="J11" s="36">
        <v>306.04861111111114</v>
      </c>
      <c r="L11" s="36">
        <f t="shared" si="0"/>
        <v>94.584444444444443</v>
      </c>
      <c r="M11" s="36">
        <f t="shared" si="1"/>
        <v>145.4531746031746</v>
      </c>
      <c r="O11" s="27"/>
    </row>
    <row r="12" spans="1:15" ht="9.4" customHeight="1" x14ac:dyDescent="0.15">
      <c r="C12" s="17">
        <v>4</v>
      </c>
      <c r="D12" s="36">
        <v>95.395833333333329</v>
      </c>
      <c r="E12" s="36">
        <v>97.791666666666671</v>
      </c>
      <c r="F12" s="36">
        <v>102.85416666666667</v>
      </c>
      <c r="G12" s="36">
        <v>107.93055555555556</v>
      </c>
      <c r="H12" s="36">
        <v>117.49861111111112</v>
      </c>
      <c r="I12" s="36">
        <v>205.99305555555557</v>
      </c>
      <c r="J12" s="36">
        <v>239.29861111111111</v>
      </c>
      <c r="L12" s="36">
        <f t="shared" si="0"/>
        <v>104.29416666666665</v>
      </c>
      <c r="M12" s="36">
        <f t="shared" si="1"/>
        <v>138.10892857142855</v>
      </c>
    </row>
    <row r="13" spans="1:15" ht="9.4" customHeight="1" x14ac:dyDescent="0.15">
      <c r="C13" s="17">
        <v>5</v>
      </c>
      <c r="D13" s="36">
        <v>201.06944444444446</v>
      </c>
      <c r="E13" s="36">
        <v>220.60416666666666</v>
      </c>
      <c r="F13" s="36">
        <v>223.52083333333329</v>
      </c>
      <c r="G13" s="36">
        <v>225.77500000000001</v>
      </c>
      <c r="H13" s="36">
        <v>223.83888888888893</v>
      </c>
      <c r="I13" s="36">
        <v>210.04166666666663</v>
      </c>
      <c r="J13" s="36">
        <v>191.22222222222226</v>
      </c>
      <c r="L13" s="36">
        <f t="shared" si="0"/>
        <v>218.96166666666664</v>
      </c>
      <c r="M13" s="36">
        <f t="shared" si="1"/>
        <v>213.72460317460315</v>
      </c>
    </row>
    <row r="14" spans="1:15" ht="9.4" customHeight="1" x14ac:dyDescent="0.15">
      <c r="C14" s="17">
        <v>6</v>
      </c>
      <c r="D14" s="36">
        <v>617.70833333333337</v>
      </c>
      <c r="E14" s="36">
        <v>638.99305555555554</v>
      </c>
      <c r="F14" s="36">
        <v>641.91666666666663</v>
      </c>
      <c r="G14" s="36">
        <v>639.66111111111115</v>
      </c>
      <c r="H14" s="36">
        <v>616.65277777777771</v>
      </c>
      <c r="I14" s="36">
        <v>275.1944444444444</v>
      </c>
      <c r="J14" s="36">
        <v>232.74305555555554</v>
      </c>
      <c r="L14" s="36">
        <f t="shared" si="0"/>
        <v>630.98638888888888</v>
      </c>
      <c r="M14" s="36">
        <f t="shared" si="1"/>
        <v>523.26706349206347</v>
      </c>
    </row>
    <row r="15" spans="1:15" ht="9.4" customHeight="1" x14ac:dyDescent="0.15">
      <c r="C15" s="17">
        <v>7</v>
      </c>
      <c r="D15" s="36">
        <v>913.2638888888888</v>
      </c>
      <c r="E15" s="36">
        <v>917.86111111111097</v>
      </c>
      <c r="F15" s="36">
        <v>936.84722222222217</v>
      </c>
      <c r="G15" s="36">
        <v>893.28194444444443</v>
      </c>
      <c r="H15" s="36">
        <v>893.78611111111115</v>
      </c>
      <c r="I15" s="36">
        <v>386.69444444444451</v>
      </c>
      <c r="J15" s="36">
        <v>280.22222222222223</v>
      </c>
      <c r="L15" s="36">
        <f t="shared" si="0"/>
        <v>911.00805555555542</v>
      </c>
      <c r="M15" s="36">
        <f t="shared" si="1"/>
        <v>745.99384920634918</v>
      </c>
    </row>
    <row r="16" spans="1:15" ht="9.4" customHeight="1" x14ac:dyDescent="0.15">
      <c r="C16" s="17">
        <v>8</v>
      </c>
      <c r="D16" s="36">
        <v>904.27777777777771</v>
      </c>
      <c r="E16" s="36">
        <v>916.2013888888888</v>
      </c>
      <c r="F16" s="36">
        <v>928.34722222222217</v>
      </c>
      <c r="G16" s="36">
        <v>892.55833333333328</v>
      </c>
      <c r="H16" s="36">
        <v>900.43472222222215</v>
      </c>
      <c r="I16" s="36">
        <v>560.91666666666663</v>
      </c>
      <c r="J16" s="36">
        <v>378.98611111111109</v>
      </c>
      <c r="L16" s="36">
        <f t="shared" si="0"/>
        <v>908.36388888888882</v>
      </c>
      <c r="M16" s="36">
        <f t="shared" si="1"/>
        <v>783.10317460317469</v>
      </c>
    </row>
    <row r="17" spans="3:13" ht="9.4" customHeight="1" x14ac:dyDescent="0.15">
      <c r="C17" s="17">
        <v>9</v>
      </c>
      <c r="D17" s="36">
        <v>904.20833333333314</v>
      </c>
      <c r="E17" s="36">
        <v>911.25694444444434</v>
      </c>
      <c r="F17" s="36">
        <v>930.72222222222217</v>
      </c>
      <c r="G17" s="36">
        <v>910.33750000000009</v>
      </c>
      <c r="H17" s="36">
        <v>910.14583333333314</v>
      </c>
      <c r="I17" s="36">
        <v>728.125</v>
      </c>
      <c r="J17" s="36">
        <v>561.22916666666663</v>
      </c>
      <c r="L17" s="36">
        <f t="shared" si="0"/>
        <v>913.33416666666653</v>
      </c>
      <c r="M17" s="36">
        <f t="shared" si="1"/>
        <v>836.57499999999993</v>
      </c>
    </row>
    <row r="18" spans="3:13" ht="9.4" customHeight="1" x14ac:dyDescent="0.15">
      <c r="C18" s="17">
        <v>10</v>
      </c>
      <c r="D18" s="36">
        <v>935.40277777777783</v>
      </c>
      <c r="E18" s="36">
        <v>972.4861111111112</v>
      </c>
      <c r="F18" s="36">
        <v>986.72222222222217</v>
      </c>
      <c r="G18" s="36">
        <v>965.13194444444446</v>
      </c>
      <c r="H18" s="36">
        <v>970.08888888888896</v>
      </c>
      <c r="I18" s="36">
        <v>884.44444444444446</v>
      </c>
      <c r="J18" s="36">
        <v>837.7013888888888</v>
      </c>
      <c r="L18" s="36">
        <f t="shared" si="0"/>
        <v>965.96638888888879</v>
      </c>
      <c r="M18" s="36">
        <f t="shared" si="1"/>
        <v>935.99682539682533</v>
      </c>
    </row>
    <row r="19" spans="3:13" ht="9.4" customHeight="1" x14ac:dyDescent="0.15">
      <c r="C19" s="17">
        <v>11</v>
      </c>
      <c r="D19" s="36">
        <v>963.29166666666663</v>
      </c>
      <c r="E19" s="36">
        <v>952.55555555555566</v>
      </c>
      <c r="F19" s="36">
        <v>970.95833333333337</v>
      </c>
      <c r="G19" s="36">
        <v>973.32222222222219</v>
      </c>
      <c r="H19" s="36">
        <v>992.15972222222217</v>
      </c>
      <c r="I19" s="36">
        <v>996.77083333333337</v>
      </c>
      <c r="J19" s="36">
        <v>1023.7847222222222</v>
      </c>
      <c r="L19" s="36">
        <f t="shared" si="0"/>
        <v>970.4575000000001</v>
      </c>
      <c r="M19" s="36">
        <f t="shared" si="1"/>
        <v>981.83472222222213</v>
      </c>
    </row>
    <row r="20" spans="3:13" ht="9.4" customHeight="1" x14ac:dyDescent="0.15">
      <c r="C20" s="17">
        <v>12</v>
      </c>
      <c r="D20" s="36">
        <v>960.04166666666663</v>
      </c>
      <c r="E20" s="36">
        <v>970.71527777777771</v>
      </c>
      <c r="F20" s="36">
        <v>962.34722222222229</v>
      </c>
      <c r="G20" s="36">
        <v>973.66388888888878</v>
      </c>
      <c r="H20" s="36">
        <v>1022.5222222222224</v>
      </c>
      <c r="I20" s="36">
        <v>1067.9375</v>
      </c>
      <c r="J20" s="36">
        <v>1034.5208333333333</v>
      </c>
      <c r="L20" s="36">
        <f t="shared" si="0"/>
        <v>977.85805555555567</v>
      </c>
      <c r="M20" s="36">
        <f t="shared" si="1"/>
        <v>998.82123015873015</v>
      </c>
    </row>
    <row r="21" spans="3:13" ht="9.4" customHeight="1" x14ac:dyDescent="0.15">
      <c r="C21" s="17">
        <v>13</v>
      </c>
      <c r="D21" s="36">
        <v>934.72916666666663</v>
      </c>
      <c r="E21" s="36">
        <v>950.15277777777771</v>
      </c>
      <c r="F21" s="36">
        <v>970.91666666666686</v>
      </c>
      <c r="G21" s="36">
        <v>975.86388888888894</v>
      </c>
      <c r="H21" s="36">
        <v>1032.9902777777777</v>
      </c>
      <c r="I21" s="36">
        <v>1088.7291666666665</v>
      </c>
      <c r="J21" s="36">
        <v>996.64583333333348</v>
      </c>
      <c r="L21" s="36">
        <f t="shared" si="0"/>
        <v>972.93055555555566</v>
      </c>
      <c r="M21" s="36">
        <f t="shared" si="1"/>
        <v>992.86111111111131</v>
      </c>
    </row>
    <row r="22" spans="3:13" ht="9.4" customHeight="1" x14ac:dyDescent="0.15">
      <c r="C22" s="17">
        <v>14</v>
      </c>
      <c r="D22" s="36">
        <v>934.90972222222229</v>
      </c>
      <c r="E22" s="36">
        <v>948.74305555555566</v>
      </c>
      <c r="F22" s="36">
        <v>971.28472222222217</v>
      </c>
      <c r="G22" s="36">
        <v>973.71111111111111</v>
      </c>
      <c r="H22" s="36">
        <v>1055.3361111111112</v>
      </c>
      <c r="I22" s="36">
        <v>1069.1180555555557</v>
      </c>
      <c r="J22" s="36">
        <v>995.88888888888903</v>
      </c>
      <c r="L22" s="36">
        <f t="shared" si="0"/>
        <v>976.79694444444453</v>
      </c>
      <c r="M22" s="36">
        <f t="shared" si="1"/>
        <v>992.71309523809521</v>
      </c>
    </row>
    <row r="23" spans="3:13" ht="9.4" customHeight="1" x14ac:dyDescent="0.15">
      <c r="C23" s="17">
        <v>15</v>
      </c>
      <c r="D23" s="36">
        <v>1044.9097222222224</v>
      </c>
      <c r="E23" s="36">
        <v>1063.2291666666667</v>
      </c>
      <c r="F23" s="36">
        <v>1071.3819444444446</v>
      </c>
      <c r="G23" s="36">
        <v>1074.9847222222222</v>
      </c>
      <c r="H23" s="36">
        <v>1129.8902777777776</v>
      </c>
      <c r="I23" s="36">
        <v>999.40972222222217</v>
      </c>
      <c r="J23" s="36">
        <v>895.71527777777783</v>
      </c>
      <c r="L23" s="36">
        <f t="shared" si="0"/>
        <v>1076.8791666666668</v>
      </c>
      <c r="M23" s="36">
        <f t="shared" si="1"/>
        <v>1039.9315476190477</v>
      </c>
    </row>
    <row r="24" spans="3:13" ht="9.4" customHeight="1" x14ac:dyDescent="0.15">
      <c r="C24" s="17">
        <v>16</v>
      </c>
      <c r="D24" s="36">
        <v>1209.4861111111111</v>
      </c>
      <c r="E24" s="36">
        <v>1180.7916666666665</v>
      </c>
      <c r="F24" s="36">
        <v>1168.3958333333333</v>
      </c>
      <c r="G24" s="36">
        <v>1188.6125</v>
      </c>
      <c r="H24" s="36">
        <v>1181.05</v>
      </c>
      <c r="I24" s="36">
        <v>965.0625</v>
      </c>
      <c r="J24" s="36">
        <v>853.9236111111112</v>
      </c>
      <c r="L24" s="36">
        <f t="shared" si="0"/>
        <v>1185.6672222222221</v>
      </c>
      <c r="M24" s="36">
        <f t="shared" si="1"/>
        <v>1106.7603174603175</v>
      </c>
    </row>
    <row r="25" spans="3:13" ht="9.4" customHeight="1" x14ac:dyDescent="0.15">
      <c r="C25" s="17">
        <v>17</v>
      </c>
      <c r="D25" s="36">
        <v>1137.4513888888889</v>
      </c>
      <c r="E25" s="36">
        <v>1099.9513888888889</v>
      </c>
      <c r="F25" s="36">
        <v>1115.7013888888889</v>
      </c>
      <c r="G25" s="36">
        <v>1156.3041666666668</v>
      </c>
      <c r="H25" s="36">
        <v>1139.7777777777776</v>
      </c>
      <c r="I25" s="36">
        <v>960.7361111111112</v>
      </c>
      <c r="J25" s="36">
        <v>844.45138888888869</v>
      </c>
      <c r="L25" s="36">
        <f t="shared" si="0"/>
        <v>1129.8372222222222</v>
      </c>
      <c r="M25" s="36">
        <f t="shared" si="1"/>
        <v>1064.9105158730158</v>
      </c>
    </row>
    <row r="26" spans="3:13" ht="9.4" customHeight="1" x14ac:dyDescent="0.15">
      <c r="C26" s="17">
        <v>18</v>
      </c>
      <c r="D26" s="36">
        <v>1004.3263888888888</v>
      </c>
      <c r="E26" s="36">
        <v>1049.4583333333333</v>
      </c>
      <c r="F26" s="36">
        <v>1046.9166666666667</v>
      </c>
      <c r="G26" s="36">
        <v>1061.4291666666666</v>
      </c>
      <c r="H26" s="36">
        <v>1040.351388888889</v>
      </c>
      <c r="I26" s="36">
        <v>978.9513888888888</v>
      </c>
      <c r="J26" s="36">
        <v>808.59722222222217</v>
      </c>
      <c r="L26" s="36">
        <f t="shared" si="0"/>
        <v>1040.496388888889</v>
      </c>
      <c r="M26" s="36">
        <f t="shared" si="1"/>
        <v>998.57579365079357</v>
      </c>
    </row>
    <row r="27" spans="3:13" ht="9.4" customHeight="1" x14ac:dyDescent="0.15">
      <c r="C27" s="17">
        <v>19</v>
      </c>
      <c r="D27" s="36">
        <v>774.6388888888888</v>
      </c>
      <c r="E27" s="36">
        <v>853.9236111111112</v>
      </c>
      <c r="F27" s="36">
        <v>883.76388888888903</v>
      </c>
      <c r="G27" s="36">
        <v>905.45138888888903</v>
      </c>
      <c r="H27" s="36">
        <v>964.79027777777776</v>
      </c>
      <c r="I27" s="36">
        <v>946.72916666666663</v>
      </c>
      <c r="J27" s="36">
        <v>712.25694444444446</v>
      </c>
      <c r="L27" s="36">
        <f t="shared" si="0"/>
        <v>876.51361111111123</v>
      </c>
      <c r="M27" s="36">
        <f t="shared" si="1"/>
        <v>863.07916666666677</v>
      </c>
    </row>
    <row r="28" spans="3:13" ht="9.4" customHeight="1" x14ac:dyDescent="0.15">
      <c r="C28" s="17">
        <v>20</v>
      </c>
      <c r="D28" s="36">
        <v>616.32638888888891</v>
      </c>
      <c r="E28" s="36">
        <v>649.22222222222217</v>
      </c>
      <c r="F28" s="36">
        <v>671.06944444444446</v>
      </c>
      <c r="G28" s="36">
        <v>718.11666666666679</v>
      </c>
      <c r="H28" s="36">
        <v>806.61805555555554</v>
      </c>
      <c r="I28" s="36">
        <v>828.06944444444446</v>
      </c>
      <c r="J28" s="36">
        <v>617.58333333333337</v>
      </c>
      <c r="L28" s="36">
        <f t="shared" si="0"/>
        <v>692.27055555555557</v>
      </c>
      <c r="M28" s="36">
        <f t="shared" si="1"/>
        <v>701.00079365079364</v>
      </c>
    </row>
    <row r="29" spans="3:13" ht="9.4" customHeight="1" x14ac:dyDescent="0.15">
      <c r="C29" s="17">
        <v>21</v>
      </c>
      <c r="D29" s="36">
        <v>507.38194444444451</v>
      </c>
      <c r="E29" s="36">
        <v>558.72916666666674</v>
      </c>
      <c r="F29" s="36">
        <v>581.875</v>
      </c>
      <c r="G29" s="36">
        <v>610.92777777777781</v>
      </c>
      <c r="H29" s="36">
        <v>693.6680555555555</v>
      </c>
      <c r="I29" s="36">
        <v>729.14583333333337</v>
      </c>
      <c r="J29" s="36">
        <v>526.95833333333337</v>
      </c>
      <c r="L29" s="36">
        <f t="shared" si="0"/>
        <v>590.51638888888897</v>
      </c>
      <c r="M29" s="36">
        <f t="shared" si="1"/>
        <v>601.24087301587304</v>
      </c>
    </row>
    <row r="30" spans="3:13" ht="9.4" customHeight="1" x14ac:dyDescent="0.15">
      <c r="C30" s="17">
        <v>22</v>
      </c>
      <c r="D30" s="36">
        <v>488.5555555555556</v>
      </c>
      <c r="E30" s="36">
        <v>544.09027777777771</v>
      </c>
      <c r="F30" s="36">
        <v>575.95138888888891</v>
      </c>
      <c r="G30" s="36">
        <v>609.42222222222222</v>
      </c>
      <c r="H30" s="36">
        <v>731.375</v>
      </c>
      <c r="I30" s="36">
        <v>773.05555555555566</v>
      </c>
      <c r="J30" s="36">
        <v>495.21527777777766</v>
      </c>
      <c r="L30" s="36">
        <f t="shared" si="0"/>
        <v>589.87888888888881</v>
      </c>
      <c r="M30" s="36">
        <f t="shared" si="1"/>
        <v>602.52361111111099</v>
      </c>
    </row>
    <row r="31" spans="3:13" ht="9.4" customHeight="1" x14ac:dyDescent="0.15">
      <c r="C31" s="17">
        <v>23</v>
      </c>
      <c r="D31" s="36">
        <v>328.88194444444446</v>
      </c>
      <c r="E31" s="36">
        <v>384.19444444444451</v>
      </c>
      <c r="F31" s="36">
        <v>412.8055555555556</v>
      </c>
      <c r="G31" s="36">
        <v>450.19305555555553</v>
      </c>
      <c r="H31" s="36">
        <v>647.23611111111109</v>
      </c>
      <c r="I31" s="36">
        <v>710.65277777777771</v>
      </c>
      <c r="J31" s="36">
        <v>363.99305555555549</v>
      </c>
      <c r="L31" s="36">
        <f t="shared" si="0"/>
        <v>444.66222222222223</v>
      </c>
      <c r="M31" s="36">
        <f t="shared" si="1"/>
        <v>471.13670634920635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11846.298611111111</v>
      </c>
      <c r="E33" s="36">
        <f t="shared" ref="E33:J33" si="2">SUM(E15:E26)</f>
        <v>11933.402777777777</v>
      </c>
      <c r="F33" s="36">
        <f t="shared" si="2"/>
        <v>12060.541666666668</v>
      </c>
      <c r="G33" s="36">
        <f t="shared" si="2"/>
        <v>12039.201388888889</v>
      </c>
      <c r="H33" s="36">
        <f t="shared" si="2"/>
        <v>12268.533333333329</v>
      </c>
      <c r="I33" s="36">
        <f t="shared" si="2"/>
        <v>10686.895833333332</v>
      </c>
      <c r="J33" s="36">
        <f t="shared" si="2"/>
        <v>9511.6666666666661</v>
      </c>
      <c r="L33" s="36">
        <f>SUM(L15:L26)</f>
        <v>12029.595555555556</v>
      </c>
      <c r="M33" s="36">
        <f>SUM(M15:M26)</f>
        <v>11478.077182539684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2721.7499999999995</v>
      </c>
      <c r="E34" s="36">
        <f t="shared" ref="E34:J34" si="3">SUM(E15:E17)</f>
        <v>2745.3194444444443</v>
      </c>
      <c r="F34" s="36">
        <f t="shared" si="3"/>
        <v>2795.9166666666665</v>
      </c>
      <c r="G34" s="36">
        <f t="shared" si="3"/>
        <v>2696.1777777777779</v>
      </c>
      <c r="H34" s="36">
        <f t="shared" si="3"/>
        <v>2704.3666666666663</v>
      </c>
      <c r="I34" s="36">
        <f t="shared" si="3"/>
        <v>1675.7361111111111</v>
      </c>
      <c r="J34" s="36">
        <f t="shared" si="3"/>
        <v>1220.4375</v>
      </c>
      <c r="L34" s="36">
        <f>SUM(L15:L17)</f>
        <v>2732.7061111111107</v>
      </c>
      <c r="M34" s="36">
        <f>SUM(M15:M17)</f>
        <v>2365.6720238095236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5773.2847222222226</v>
      </c>
      <c r="E35" s="36">
        <f t="shared" ref="E35:J35" si="4">SUM(E18:E23)</f>
        <v>5857.8819444444453</v>
      </c>
      <c r="F35" s="36">
        <f t="shared" si="4"/>
        <v>5933.6111111111113</v>
      </c>
      <c r="G35" s="36">
        <f t="shared" si="4"/>
        <v>5936.6777777777779</v>
      </c>
      <c r="H35" s="36">
        <f t="shared" si="4"/>
        <v>6202.9875000000002</v>
      </c>
      <c r="I35" s="36">
        <f t="shared" si="4"/>
        <v>6106.4097222222226</v>
      </c>
      <c r="J35" s="36">
        <f t="shared" si="4"/>
        <v>5784.2569444444453</v>
      </c>
      <c r="L35" s="36">
        <f>SUM(L18:L23)</f>
        <v>5940.8886111111115</v>
      </c>
      <c r="M35" s="36">
        <f>SUM(M18:M23)</f>
        <v>5942.1585317460313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3351.2638888888887</v>
      </c>
      <c r="E36" s="36">
        <f t="shared" ref="E36:J36" si="5">SUM(E24:E26)</f>
        <v>3330.2013888888887</v>
      </c>
      <c r="F36" s="36">
        <f t="shared" si="5"/>
        <v>3331.0138888888887</v>
      </c>
      <c r="G36" s="36">
        <f t="shared" si="5"/>
        <v>3406.3458333333338</v>
      </c>
      <c r="H36" s="36">
        <f t="shared" si="5"/>
        <v>3361.1791666666668</v>
      </c>
      <c r="I36" s="36">
        <f t="shared" si="5"/>
        <v>2904.75</v>
      </c>
      <c r="J36" s="36">
        <f t="shared" si="5"/>
        <v>2506.9722222222222</v>
      </c>
      <c r="L36" s="36">
        <f>SUM(L24:L26)</f>
        <v>3356.0008333333335</v>
      </c>
      <c r="M36" s="36">
        <f>SUM(M24:M26)</f>
        <v>3170.246626984127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16059.604166666668</v>
      </c>
      <c r="E37" s="36">
        <f t="shared" ref="E37:J37" si="6">SUM(E8:E31)</f>
        <v>16404.326388888887</v>
      </c>
      <c r="F37" s="36">
        <f t="shared" si="6"/>
        <v>16711.986111111113</v>
      </c>
      <c r="G37" s="36">
        <f t="shared" si="6"/>
        <v>16927.662499999999</v>
      </c>
      <c r="H37" s="36">
        <f t="shared" si="6"/>
        <v>17818.351388888885</v>
      </c>
      <c r="I37" s="36">
        <f t="shared" si="6"/>
        <v>16741.881944444445</v>
      </c>
      <c r="J37" s="36">
        <f t="shared" si="6"/>
        <v>14624.777777777777</v>
      </c>
      <c r="L37" s="36">
        <f>SUM(L8:L31)</f>
        <v>16784.386111111111</v>
      </c>
      <c r="M37" s="36">
        <f>SUM(M8:M31)</f>
        <v>16469.798611111113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12525.566666666666</v>
      </c>
      <c r="D43" s="33">
        <v>12457.733333333332</v>
      </c>
      <c r="E43" s="33">
        <v>11881.496666666666</v>
      </c>
      <c r="F43" s="33">
        <v>10985.900000000001</v>
      </c>
      <c r="G43" s="33">
        <v>11489.266666666668</v>
      </c>
      <c r="H43" s="33">
        <v>11477.866666666669</v>
      </c>
      <c r="I43" s="33">
        <v>12171.733333333334</v>
      </c>
      <c r="J43" s="33">
        <v>12459.449999999997</v>
      </c>
      <c r="K43" s="33">
        <v>12216.8</v>
      </c>
      <c r="L43" s="33">
        <v>12157.600000000002</v>
      </c>
      <c r="M43" s="33">
        <v>12222.733333333332</v>
      </c>
      <c r="N43" s="33">
        <v>12309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17041.599999999999</v>
      </c>
      <c r="D44" s="33">
        <v>16996.999999999996</v>
      </c>
      <c r="E44" s="33">
        <v>16595.616666666665</v>
      </c>
      <c r="F44" s="33">
        <v>15834.000000000002</v>
      </c>
      <c r="G44" s="33">
        <v>16217.533333333335</v>
      </c>
      <c r="H44" s="33">
        <v>16307.4</v>
      </c>
      <c r="I44" s="33">
        <v>17032.266666666666</v>
      </c>
      <c r="J44" s="33">
        <v>17436.449999999997</v>
      </c>
      <c r="K44" s="33">
        <v>16933.016666666666</v>
      </c>
      <c r="L44" s="33">
        <v>16786.600000000002</v>
      </c>
      <c r="M44" s="33">
        <v>16953.150000000001</v>
      </c>
      <c r="N44" s="33">
        <v>17278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10526.666666666668</v>
      </c>
      <c r="D47" s="33">
        <v>10677</v>
      </c>
      <c r="E47" s="33">
        <v>10888.25</v>
      </c>
      <c r="F47" s="33">
        <v>10200.5</v>
      </c>
      <c r="G47" s="33">
        <v>10092</v>
      </c>
      <c r="H47" s="33">
        <v>10009.666666666666</v>
      </c>
      <c r="I47" s="33">
        <v>10465.5</v>
      </c>
      <c r="J47" s="33">
        <v>10910.5</v>
      </c>
      <c r="K47" s="33">
        <v>10905</v>
      </c>
      <c r="L47" s="33">
        <v>11345.666666666668</v>
      </c>
      <c r="M47" s="33">
        <v>11051.333333333334</v>
      </c>
      <c r="N47" s="33">
        <v>11170.666666666664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16131.666666666664</v>
      </c>
      <c r="D48" s="33">
        <v>16887</v>
      </c>
      <c r="E48" s="33">
        <v>16949.75</v>
      </c>
      <c r="F48" s="33">
        <v>16081</v>
      </c>
      <c r="G48" s="33">
        <v>15887.5</v>
      </c>
      <c r="H48" s="33">
        <v>16109.333333333332</v>
      </c>
      <c r="I48" s="33">
        <v>16191</v>
      </c>
      <c r="J48" s="33">
        <v>16887.25</v>
      </c>
      <c r="K48" s="33">
        <v>17036.75</v>
      </c>
      <c r="L48" s="33">
        <v>17489.666666666668</v>
      </c>
      <c r="M48" s="33">
        <v>17400.666666666668</v>
      </c>
      <c r="N48" s="33">
        <v>17850.999999999996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8366.5</v>
      </c>
      <c r="D51" s="33">
        <v>9377</v>
      </c>
      <c r="E51" s="33">
        <v>9043.3333333333321</v>
      </c>
      <c r="F51" s="33">
        <v>9195</v>
      </c>
      <c r="G51" s="33">
        <v>9897.5</v>
      </c>
      <c r="H51" s="33">
        <v>9135</v>
      </c>
      <c r="I51" s="33">
        <v>9319.3333333333339</v>
      </c>
      <c r="J51" s="33">
        <v>9548</v>
      </c>
      <c r="K51" s="33">
        <v>9908.6666666666679</v>
      </c>
      <c r="L51" s="33">
        <v>9819</v>
      </c>
      <c r="M51" s="33">
        <v>10257</v>
      </c>
      <c r="N51" s="33">
        <v>10273.666666666666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13113.5</v>
      </c>
      <c r="D52" s="33">
        <v>14344.5</v>
      </c>
      <c r="E52" s="33">
        <v>13900.999999999998</v>
      </c>
      <c r="F52" s="33">
        <v>14468.5</v>
      </c>
      <c r="G52" s="33">
        <v>14813.5</v>
      </c>
      <c r="H52" s="33">
        <v>14335.5</v>
      </c>
      <c r="I52" s="33">
        <v>14457.333333333334</v>
      </c>
      <c r="J52" s="33">
        <v>14789.5</v>
      </c>
      <c r="K52" s="33">
        <v>15391.666666666664</v>
      </c>
      <c r="L52" s="33">
        <v>15039</v>
      </c>
      <c r="M52" s="33">
        <v>15275</v>
      </c>
      <c r="N52" s="33">
        <v>15568.333333333338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411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129</v>
      </c>
      <c r="E3" s="46"/>
      <c r="F3" s="46"/>
      <c r="G3" s="5"/>
      <c r="H3" s="48" t="s">
        <v>50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7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230.5</v>
      </c>
      <c r="E8" s="36">
        <v>209.93055555555554</v>
      </c>
      <c r="F8" s="36">
        <v>237.34027777777774</v>
      </c>
      <c r="G8" s="36">
        <v>259.32499999999999</v>
      </c>
      <c r="H8" s="36">
        <v>299.12777777777774</v>
      </c>
      <c r="I8" s="36">
        <v>514.38888888888891</v>
      </c>
      <c r="J8" s="36">
        <v>617.2986111111112</v>
      </c>
      <c r="L8" s="36">
        <f>AVERAGE(D8:H8)</f>
        <v>247.24472222222221</v>
      </c>
      <c r="M8" s="36">
        <f>AVERAGE(D8:J8)</f>
        <v>338.27301587301588</v>
      </c>
      <c r="O8" s="27"/>
    </row>
    <row r="9" spans="1:15" ht="9.4" customHeight="1" x14ac:dyDescent="0.15">
      <c r="C9" s="17">
        <v>1</v>
      </c>
      <c r="D9" s="36">
        <v>140.86111111111111</v>
      </c>
      <c r="E9" s="36">
        <v>118.7013888888889</v>
      </c>
      <c r="F9" s="36">
        <v>138.34722222222223</v>
      </c>
      <c r="G9" s="36">
        <v>145.59444444444446</v>
      </c>
      <c r="H9" s="36">
        <v>175.79861111111109</v>
      </c>
      <c r="I9" s="36">
        <v>374.22222222222223</v>
      </c>
      <c r="J9" s="36">
        <v>466.03472222222223</v>
      </c>
      <c r="L9" s="36">
        <f t="shared" ref="L9:L31" si="0">AVERAGE(D9:H9)</f>
        <v>143.86055555555555</v>
      </c>
      <c r="M9" s="36">
        <f t="shared" ref="M9:M31" si="1">AVERAGE(D9:J9)</f>
        <v>222.79424603174604</v>
      </c>
      <c r="O9" s="27"/>
    </row>
    <row r="10" spans="1:15" ht="9.4" customHeight="1" x14ac:dyDescent="0.15">
      <c r="C10" s="17">
        <v>2</v>
      </c>
      <c r="D10" s="36">
        <v>92.194444444444443</v>
      </c>
      <c r="E10" s="36">
        <v>92.9236111111111</v>
      </c>
      <c r="F10" s="36">
        <v>99.131944444444443</v>
      </c>
      <c r="G10" s="36">
        <v>110.24027777777776</v>
      </c>
      <c r="H10" s="36">
        <v>133.02916666666667</v>
      </c>
      <c r="I10" s="36">
        <v>313.43750000000006</v>
      </c>
      <c r="J10" s="36">
        <v>385.88888888888891</v>
      </c>
      <c r="L10" s="36">
        <f t="shared" si="0"/>
        <v>105.50388888888888</v>
      </c>
      <c r="M10" s="36">
        <f t="shared" si="1"/>
        <v>175.26369047619048</v>
      </c>
      <c r="O10" s="27"/>
    </row>
    <row r="11" spans="1:15" ht="9.4" customHeight="1" x14ac:dyDescent="0.15">
      <c r="C11" s="17">
        <v>3</v>
      </c>
      <c r="D11" s="36">
        <v>83.569444444444443</v>
      </c>
      <c r="E11" s="36">
        <v>85.131944444444443</v>
      </c>
      <c r="F11" s="36">
        <v>95.444444444444443</v>
      </c>
      <c r="G11" s="36">
        <v>106.96250000000002</v>
      </c>
      <c r="H11" s="36">
        <v>127.09027777777779</v>
      </c>
      <c r="I11" s="36">
        <v>263.14583333333331</v>
      </c>
      <c r="J11" s="36">
        <v>331.32638888888886</v>
      </c>
      <c r="L11" s="36">
        <f t="shared" si="0"/>
        <v>99.639722222222218</v>
      </c>
      <c r="M11" s="36">
        <f t="shared" si="1"/>
        <v>156.09583333333333</v>
      </c>
      <c r="O11" s="27"/>
    </row>
    <row r="12" spans="1:15" ht="9.4" customHeight="1" x14ac:dyDescent="0.15">
      <c r="C12" s="17">
        <v>4</v>
      </c>
      <c r="D12" s="36">
        <v>111.83333333333331</v>
      </c>
      <c r="E12" s="36">
        <v>115.24305555555554</v>
      </c>
      <c r="F12" s="36">
        <v>116.04861111111113</v>
      </c>
      <c r="G12" s="36">
        <v>123.69305555555555</v>
      </c>
      <c r="H12" s="36">
        <v>129.44722222222222</v>
      </c>
      <c r="I12" s="36">
        <v>239.06249999999997</v>
      </c>
      <c r="J12" s="36">
        <v>258</v>
      </c>
      <c r="L12" s="36">
        <f t="shared" si="0"/>
        <v>119.25305555555556</v>
      </c>
      <c r="M12" s="36">
        <f t="shared" si="1"/>
        <v>156.18968253968254</v>
      </c>
    </row>
    <row r="13" spans="1:15" ht="9.4" customHeight="1" x14ac:dyDescent="0.15">
      <c r="C13" s="17">
        <v>5</v>
      </c>
      <c r="D13" s="36">
        <v>228.24305555555557</v>
      </c>
      <c r="E13" s="36">
        <v>239.70833333333334</v>
      </c>
      <c r="F13" s="36">
        <v>240.75694444444446</v>
      </c>
      <c r="G13" s="36">
        <v>241.64583333333334</v>
      </c>
      <c r="H13" s="36">
        <v>236.12916666666663</v>
      </c>
      <c r="I13" s="36">
        <v>209.4375</v>
      </c>
      <c r="J13" s="36">
        <v>211.875</v>
      </c>
      <c r="L13" s="36">
        <f t="shared" si="0"/>
        <v>237.29666666666668</v>
      </c>
      <c r="M13" s="36">
        <f t="shared" si="1"/>
        <v>229.68511904761905</v>
      </c>
    </row>
    <row r="14" spans="1:15" ht="9.4" customHeight="1" x14ac:dyDescent="0.15">
      <c r="C14" s="17">
        <v>6</v>
      </c>
      <c r="D14" s="36">
        <v>831.59027777777783</v>
      </c>
      <c r="E14" s="36">
        <v>860.625</v>
      </c>
      <c r="F14" s="36">
        <v>869.90972222222217</v>
      </c>
      <c r="G14" s="36">
        <v>870.90277777777783</v>
      </c>
      <c r="H14" s="36">
        <v>820.93472222222226</v>
      </c>
      <c r="I14" s="36">
        <v>343.95138888888886</v>
      </c>
      <c r="J14" s="36">
        <v>266.00694444444446</v>
      </c>
      <c r="L14" s="36">
        <f t="shared" si="0"/>
        <v>850.7924999999999</v>
      </c>
      <c r="M14" s="36">
        <f t="shared" si="1"/>
        <v>694.84583333333319</v>
      </c>
    </row>
    <row r="15" spans="1:15" ht="9.4" customHeight="1" x14ac:dyDescent="0.15">
      <c r="C15" s="17">
        <v>7</v>
      </c>
      <c r="D15" s="36">
        <v>1228.5486111111111</v>
      </c>
      <c r="E15" s="36">
        <v>1192.6180555555557</v>
      </c>
      <c r="F15" s="36">
        <v>1226.3055555555554</v>
      </c>
      <c r="G15" s="36">
        <v>1207.8708333333334</v>
      </c>
      <c r="H15" s="36">
        <v>1202.9194444444445</v>
      </c>
      <c r="I15" s="36">
        <v>422.75694444444451</v>
      </c>
      <c r="J15" s="36">
        <v>272.36805555555554</v>
      </c>
      <c r="L15" s="36">
        <f t="shared" si="0"/>
        <v>1211.6525000000001</v>
      </c>
      <c r="M15" s="36">
        <f t="shared" si="1"/>
        <v>964.76964285714291</v>
      </c>
    </row>
    <row r="16" spans="1:15" ht="9.4" customHeight="1" x14ac:dyDescent="0.15">
      <c r="C16" s="17">
        <v>8</v>
      </c>
      <c r="D16" s="36">
        <v>1132.6736111111111</v>
      </c>
      <c r="E16" s="36">
        <v>1111.1180555555554</v>
      </c>
      <c r="F16" s="36">
        <v>1140.2916666666665</v>
      </c>
      <c r="G16" s="36">
        <v>1134.8055555555557</v>
      </c>
      <c r="H16" s="36">
        <v>1090.6263888888889</v>
      </c>
      <c r="I16" s="36">
        <v>561.4375</v>
      </c>
      <c r="J16" s="36">
        <v>324.56944444444446</v>
      </c>
      <c r="L16" s="36">
        <f t="shared" si="0"/>
        <v>1121.9030555555555</v>
      </c>
      <c r="M16" s="36">
        <f t="shared" si="1"/>
        <v>927.931746031746</v>
      </c>
    </row>
    <row r="17" spans="3:13" ht="9.4" customHeight="1" x14ac:dyDescent="0.15">
      <c r="C17" s="17">
        <v>9</v>
      </c>
      <c r="D17" s="36">
        <v>988.8611111111112</v>
      </c>
      <c r="E17" s="36">
        <v>1043.2222222222222</v>
      </c>
      <c r="F17" s="36">
        <v>1037.9236111111111</v>
      </c>
      <c r="G17" s="36">
        <v>1020.6902777777777</v>
      </c>
      <c r="H17" s="36">
        <v>979.46944444444443</v>
      </c>
      <c r="I17" s="36">
        <v>669.66666666666663</v>
      </c>
      <c r="J17" s="36">
        <v>517.20833333333326</v>
      </c>
      <c r="L17" s="36">
        <f t="shared" si="0"/>
        <v>1014.0333333333332</v>
      </c>
      <c r="M17" s="36">
        <f t="shared" si="1"/>
        <v>893.86309523809518</v>
      </c>
    </row>
    <row r="18" spans="3:13" ht="9.4" customHeight="1" x14ac:dyDescent="0.15">
      <c r="C18" s="17">
        <v>10</v>
      </c>
      <c r="D18" s="36">
        <v>856.04166666666663</v>
      </c>
      <c r="E18" s="36">
        <v>888.56250000000011</v>
      </c>
      <c r="F18" s="36">
        <v>891.35416666666652</v>
      </c>
      <c r="G18" s="36">
        <v>889.64722222222224</v>
      </c>
      <c r="H18" s="36">
        <v>909.66249999999991</v>
      </c>
      <c r="I18" s="36">
        <v>770.59027777777771</v>
      </c>
      <c r="J18" s="36">
        <v>646.49305555555554</v>
      </c>
      <c r="L18" s="36">
        <f t="shared" si="0"/>
        <v>887.05361111111108</v>
      </c>
      <c r="M18" s="36">
        <f t="shared" si="1"/>
        <v>836.05019841269836</v>
      </c>
    </row>
    <row r="19" spans="3:13" ht="9.4" customHeight="1" x14ac:dyDescent="0.15">
      <c r="C19" s="17">
        <v>11</v>
      </c>
      <c r="D19" s="36">
        <v>873.56944444444434</v>
      </c>
      <c r="E19" s="36">
        <v>907.11111111111097</v>
      </c>
      <c r="F19" s="36">
        <v>920.86111111111097</v>
      </c>
      <c r="G19" s="36">
        <v>928.84444444444443</v>
      </c>
      <c r="H19" s="36">
        <v>960.47222222222229</v>
      </c>
      <c r="I19" s="36">
        <v>909.15972222222229</v>
      </c>
      <c r="J19" s="36">
        <v>813.27777777777783</v>
      </c>
      <c r="L19" s="36">
        <f t="shared" si="0"/>
        <v>918.17166666666651</v>
      </c>
      <c r="M19" s="36">
        <f t="shared" si="1"/>
        <v>901.89940476190475</v>
      </c>
    </row>
    <row r="20" spans="3:13" ht="9.4" customHeight="1" x14ac:dyDescent="0.15">
      <c r="C20" s="17">
        <v>12</v>
      </c>
      <c r="D20" s="36">
        <v>948.3125</v>
      </c>
      <c r="E20" s="36">
        <v>974.56944444444446</v>
      </c>
      <c r="F20" s="36">
        <v>1000.0069444444445</v>
      </c>
      <c r="G20" s="36">
        <v>1008.3083333333334</v>
      </c>
      <c r="H20" s="36">
        <v>1052.8555555555556</v>
      </c>
      <c r="I20" s="36">
        <v>988.89583333333348</v>
      </c>
      <c r="J20" s="36">
        <v>975.65277777777783</v>
      </c>
      <c r="L20" s="36">
        <f t="shared" si="0"/>
        <v>996.81055555555554</v>
      </c>
      <c r="M20" s="36">
        <f t="shared" si="1"/>
        <v>992.65734126984114</v>
      </c>
    </row>
    <row r="21" spans="3:13" ht="9.4" customHeight="1" x14ac:dyDescent="0.15">
      <c r="C21" s="17">
        <v>13</v>
      </c>
      <c r="D21" s="36">
        <v>982.46527777777783</v>
      </c>
      <c r="E21" s="36">
        <v>1004.7638888888888</v>
      </c>
      <c r="F21" s="36">
        <v>1028.2013888888889</v>
      </c>
      <c r="G21" s="36">
        <v>1028.4486111111112</v>
      </c>
      <c r="H21" s="36">
        <v>1067.8958333333333</v>
      </c>
      <c r="I21" s="36">
        <v>1051.3541666666667</v>
      </c>
      <c r="J21" s="36">
        <v>1019.6319444444445</v>
      </c>
      <c r="L21" s="36">
        <f t="shared" si="0"/>
        <v>1022.3549999999999</v>
      </c>
      <c r="M21" s="36">
        <f t="shared" si="1"/>
        <v>1026.1087301587302</v>
      </c>
    </row>
    <row r="22" spans="3:13" ht="9.4" customHeight="1" x14ac:dyDescent="0.15">
      <c r="C22" s="17">
        <v>14</v>
      </c>
      <c r="D22" s="36">
        <v>1015.6597222222223</v>
      </c>
      <c r="E22" s="36">
        <v>1054.2777777777778</v>
      </c>
      <c r="F22" s="36">
        <v>1063.8472222222224</v>
      </c>
      <c r="G22" s="36">
        <v>1029.8527777777779</v>
      </c>
      <c r="H22" s="36">
        <v>1105.2930555555556</v>
      </c>
      <c r="I22" s="36">
        <v>1054.1180555555554</v>
      </c>
      <c r="J22" s="36">
        <v>1048.3333333333333</v>
      </c>
      <c r="L22" s="36">
        <f t="shared" si="0"/>
        <v>1053.7861111111113</v>
      </c>
      <c r="M22" s="36">
        <f t="shared" si="1"/>
        <v>1053.0545634920636</v>
      </c>
    </row>
    <row r="23" spans="3:13" ht="9.4" customHeight="1" x14ac:dyDescent="0.15">
      <c r="C23" s="17">
        <v>15</v>
      </c>
      <c r="D23" s="36">
        <v>1072.8749999999998</v>
      </c>
      <c r="E23" s="36">
        <v>1040.8124999999998</v>
      </c>
      <c r="F23" s="36">
        <v>1067.7291666666667</v>
      </c>
      <c r="G23" s="36">
        <v>1069.7874999999999</v>
      </c>
      <c r="H23" s="36">
        <v>1087.7444444444445</v>
      </c>
      <c r="I23" s="36">
        <v>1064.8263888888889</v>
      </c>
      <c r="J23" s="36">
        <v>1098.3541666666665</v>
      </c>
      <c r="L23" s="36">
        <f t="shared" si="0"/>
        <v>1067.7897222222223</v>
      </c>
      <c r="M23" s="36">
        <f t="shared" si="1"/>
        <v>1071.7327380952379</v>
      </c>
    </row>
    <row r="24" spans="3:13" ht="9.4" customHeight="1" x14ac:dyDescent="0.15">
      <c r="C24" s="17">
        <v>16</v>
      </c>
      <c r="D24" s="36">
        <v>1073.8819444444446</v>
      </c>
      <c r="E24" s="36">
        <v>1016.9513888888888</v>
      </c>
      <c r="F24" s="36">
        <v>1048.3888888888889</v>
      </c>
      <c r="G24" s="36">
        <v>1037.3583333333333</v>
      </c>
      <c r="H24" s="36">
        <v>1083.0736111111112</v>
      </c>
      <c r="I24" s="36">
        <v>1055.4583333333333</v>
      </c>
      <c r="J24" s="36">
        <v>1068.6319444444446</v>
      </c>
      <c r="L24" s="36">
        <f t="shared" si="0"/>
        <v>1051.9308333333333</v>
      </c>
      <c r="M24" s="36">
        <f t="shared" si="1"/>
        <v>1054.820634920635</v>
      </c>
    </row>
    <row r="25" spans="3:13" ht="9.4" customHeight="1" x14ac:dyDescent="0.15">
      <c r="C25" s="17">
        <v>17</v>
      </c>
      <c r="D25" s="36">
        <v>1071</v>
      </c>
      <c r="E25" s="36">
        <v>956.40972222222229</v>
      </c>
      <c r="F25" s="36">
        <v>987.40277777777783</v>
      </c>
      <c r="G25" s="36">
        <v>999.7930555555555</v>
      </c>
      <c r="H25" s="36">
        <v>1093.8902777777778</v>
      </c>
      <c r="I25" s="36">
        <v>1073.6736111111111</v>
      </c>
      <c r="J25" s="36">
        <v>984.3611111111112</v>
      </c>
      <c r="L25" s="36">
        <f t="shared" si="0"/>
        <v>1021.6991666666667</v>
      </c>
      <c r="M25" s="36">
        <f t="shared" si="1"/>
        <v>1023.7900793650795</v>
      </c>
    </row>
    <row r="26" spans="3:13" ht="9.4" customHeight="1" x14ac:dyDescent="0.15">
      <c r="C26" s="17">
        <v>18</v>
      </c>
      <c r="D26" s="36">
        <v>1056.2291666666667</v>
      </c>
      <c r="E26" s="36">
        <v>985.6388888888888</v>
      </c>
      <c r="F26" s="36">
        <v>1054.8958333333335</v>
      </c>
      <c r="G26" s="36">
        <v>1048.348611111111</v>
      </c>
      <c r="H26" s="36">
        <v>1109.5583333333334</v>
      </c>
      <c r="I26" s="36">
        <v>1045.9861111111111</v>
      </c>
      <c r="J26" s="36">
        <v>942.79166666666686</v>
      </c>
      <c r="L26" s="36">
        <f t="shared" si="0"/>
        <v>1050.9341666666667</v>
      </c>
      <c r="M26" s="36">
        <f t="shared" si="1"/>
        <v>1034.7783730158731</v>
      </c>
    </row>
    <row r="27" spans="3:13" ht="9.4" customHeight="1" x14ac:dyDescent="0.15">
      <c r="C27" s="17">
        <v>19</v>
      </c>
      <c r="D27" s="36">
        <v>850.09722222222229</v>
      </c>
      <c r="E27" s="36">
        <v>911.59722222222217</v>
      </c>
      <c r="F27" s="36">
        <v>951.89583333333337</v>
      </c>
      <c r="G27" s="36">
        <v>973.8416666666667</v>
      </c>
      <c r="H27" s="36">
        <v>1049.1874999999998</v>
      </c>
      <c r="I27" s="36">
        <v>990.31249999999989</v>
      </c>
      <c r="J27" s="36">
        <v>780.77777777777783</v>
      </c>
      <c r="L27" s="36">
        <f t="shared" si="0"/>
        <v>947.32388888888886</v>
      </c>
      <c r="M27" s="36">
        <f t="shared" si="1"/>
        <v>929.67281746031745</v>
      </c>
    </row>
    <row r="28" spans="3:13" ht="9.4" customHeight="1" x14ac:dyDescent="0.15">
      <c r="C28" s="17">
        <v>20</v>
      </c>
      <c r="D28" s="36">
        <v>695.64583333333337</v>
      </c>
      <c r="E28" s="36">
        <v>732.88194444444446</v>
      </c>
      <c r="F28" s="36">
        <v>788.45833333333337</v>
      </c>
      <c r="G28" s="36">
        <v>826.38194444444434</v>
      </c>
      <c r="H28" s="36">
        <v>930.44027777777774</v>
      </c>
      <c r="I28" s="36">
        <v>925.34722222222229</v>
      </c>
      <c r="J28" s="36">
        <v>671.09027777777771</v>
      </c>
      <c r="L28" s="36">
        <f t="shared" si="0"/>
        <v>794.76166666666666</v>
      </c>
      <c r="M28" s="36">
        <f t="shared" si="1"/>
        <v>795.74940476190477</v>
      </c>
    </row>
    <row r="29" spans="3:13" ht="9.4" customHeight="1" x14ac:dyDescent="0.15">
      <c r="C29" s="17">
        <v>21</v>
      </c>
      <c r="D29" s="36">
        <v>549.21527777777771</v>
      </c>
      <c r="E29" s="36">
        <v>601.44444444444446</v>
      </c>
      <c r="F29" s="36">
        <v>645.97222222222229</v>
      </c>
      <c r="G29" s="36">
        <v>663.54861111111109</v>
      </c>
      <c r="H29" s="36">
        <v>762.97222222222229</v>
      </c>
      <c r="I29" s="36">
        <v>843.9861111111112</v>
      </c>
      <c r="J29" s="36">
        <v>590.5138888888888</v>
      </c>
      <c r="L29" s="36">
        <f t="shared" si="0"/>
        <v>644.63055555555559</v>
      </c>
      <c r="M29" s="36">
        <f t="shared" si="1"/>
        <v>665.37896825396831</v>
      </c>
    </row>
    <row r="30" spans="3:13" ht="9.4" customHeight="1" x14ac:dyDescent="0.15">
      <c r="C30" s="17">
        <v>22</v>
      </c>
      <c r="D30" s="36">
        <v>480.47222222222217</v>
      </c>
      <c r="E30" s="36">
        <v>585.01388888888891</v>
      </c>
      <c r="F30" s="36">
        <v>614.09027777777771</v>
      </c>
      <c r="G30" s="36">
        <v>634.04583333333346</v>
      </c>
      <c r="H30" s="36">
        <v>799.00277777777774</v>
      </c>
      <c r="I30" s="36">
        <v>832.8125</v>
      </c>
      <c r="J30" s="36">
        <v>522.71527777777771</v>
      </c>
      <c r="L30" s="36">
        <f t="shared" si="0"/>
        <v>622.52499999999998</v>
      </c>
      <c r="M30" s="36">
        <f t="shared" si="1"/>
        <v>638.30753968253964</v>
      </c>
    </row>
    <row r="31" spans="3:13" ht="9.4" customHeight="1" x14ac:dyDescent="0.15">
      <c r="C31" s="17">
        <v>23</v>
      </c>
      <c r="D31" s="36">
        <v>374.59722222222223</v>
      </c>
      <c r="E31" s="36">
        <v>420.77777777777777</v>
      </c>
      <c r="F31" s="36">
        <v>454.08333333333326</v>
      </c>
      <c r="G31" s="36">
        <v>485.09027777777777</v>
      </c>
      <c r="H31" s="36">
        <v>736.43055555555554</v>
      </c>
      <c r="I31" s="36">
        <v>816.76388888888903</v>
      </c>
      <c r="J31" s="36">
        <v>396.83333333333331</v>
      </c>
      <c r="L31" s="36">
        <f t="shared" si="0"/>
        <v>494.19583333333333</v>
      </c>
      <c r="M31" s="36">
        <f t="shared" si="1"/>
        <v>526.36805555555554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12300.118055555557</v>
      </c>
      <c r="E33" s="36">
        <f t="shared" ref="E33:J33" si="2">SUM(E15:E26)</f>
        <v>12176.055555555557</v>
      </c>
      <c r="F33" s="36">
        <f t="shared" si="2"/>
        <v>12467.208333333332</v>
      </c>
      <c r="G33" s="36">
        <f t="shared" si="2"/>
        <v>12403.755555555555</v>
      </c>
      <c r="H33" s="36">
        <f t="shared" si="2"/>
        <v>12743.461111111112</v>
      </c>
      <c r="I33" s="36">
        <f t="shared" si="2"/>
        <v>10667.923611111113</v>
      </c>
      <c r="J33" s="36">
        <f t="shared" si="2"/>
        <v>9711.6736111111095</v>
      </c>
      <c r="L33" s="36">
        <f>SUM(L15:L26)</f>
        <v>12418.119722222222</v>
      </c>
      <c r="M33" s="36">
        <f>SUM(M15:M26)</f>
        <v>11781.456547619047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3350.0833333333335</v>
      </c>
      <c r="E34" s="36">
        <f t="shared" ref="E34:J34" si="3">SUM(E15:E17)</f>
        <v>3346.9583333333335</v>
      </c>
      <c r="F34" s="36">
        <f t="shared" si="3"/>
        <v>3404.520833333333</v>
      </c>
      <c r="G34" s="36">
        <f t="shared" si="3"/>
        <v>3363.3666666666668</v>
      </c>
      <c r="H34" s="36">
        <f t="shared" si="3"/>
        <v>3273.015277777778</v>
      </c>
      <c r="I34" s="36">
        <f t="shared" si="3"/>
        <v>1653.8611111111113</v>
      </c>
      <c r="J34" s="36">
        <f t="shared" si="3"/>
        <v>1114.1458333333333</v>
      </c>
      <c r="L34" s="36">
        <f>SUM(L15:L17)</f>
        <v>3347.588888888889</v>
      </c>
      <c r="M34" s="36">
        <f>SUM(M15:M17)</f>
        <v>2786.5644841269841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5748.9236111111113</v>
      </c>
      <c r="E35" s="36">
        <f t="shared" ref="E35:J35" si="4">SUM(E18:E23)</f>
        <v>5870.0972222222226</v>
      </c>
      <c r="F35" s="36">
        <f t="shared" si="4"/>
        <v>5972</v>
      </c>
      <c r="G35" s="36">
        <f t="shared" si="4"/>
        <v>5954.8888888888887</v>
      </c>
      <c r="H35" s="36">
        <f t="shared" si="4"/>
        <v>6183.9236111111113</v>
      </c>
      <c r="I35" s="36">
        <f t="shared" si="4"/>
        <v>5838.9444444444443</v>
      </c>
      <c r="J35" s="36">
        <f t="shared" si="4"/>
        <v>5601.7430555555547</v>
      </c>
      <c r="L35" s="36">
        <f>SUM(L18:L23)</f>
        <v>5945.9666666666672</v>
      </c>
      <c r="M35" s="36">
        <f>SUM(M18:M23)</f>
        <v>5881.5029761904752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3201.1111111111113</v>
      </c>
      <c r="E36" s="36">
        <f t="shared" ref="E36:J36" si="5">SUM(E24:E26)</f>
        <v>2959</v>
      </c>
      <c r="F36" s="36">
        <f t="shared" si="5"/>
        <v>3090.6875</v>
      </c>
      <c r="G36" s="36">
        <f t="shared" si="5"/>
        <v>3085.5</v>
      </c>
      <c r="H36" s="36">
        <f t="shared" si="5"/>
        <v>3286.5222222222224</v>
      </c>
      <c r="I36" s="36">
        <f t="shared" si="5"/>
        <v>3175.1180555555557</v>
      </c>
      <c r="J36" s="36">
        <f t="shared" si="5"/>
        <v>2995.7847222222226</v>
      </c>
      <c r="L36" s="36">
        <f>SUM(L24:L26)</f>
        <v>3124.564166666667</v>
      </c>
      <c r="M36" s="36">
        <f>SUM(M24:M26)</f>
        <v>3113.3890873015876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16968.9375</v>
      </c>
      <c r="E37" s="36">
        <f t="shared" ref="E37:J37" si="6">SUM(E8:E31)</f>
        <v>17150.034722222226</v>
      </c>
      <c r="F37" s="36">
        <f t="shared" si="6"/>
        <v>17718.6875</v>
      </c>
      <c r="G37" s="36">
        <f t="shared" si="6"/>
        <v>17845.027777777777</v>
      </c>
      <c r="H37" s="36">
        <f t="shared" si="6"/>
        <v>18943.051388888889</v>
      </c>
      <c r="I37" s="36">
        <f t="shared" si="6"/>
        <v>17334.791666666672</v>
      </c>
      <c r="J37" s="36">
        <f t="shared" si="6"/>
        <v>15210.034722222221</v>
      </c>
      <c r="L37" s="36">
        <f>SUM(L8:L31)</f>
        <v>17725.14777777778</v>
      </c>
      <c r="M37" s="36">
        <f>SUM(M8:M31)</f>
        <v>17310.080753968254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12753</v>
      </c>
      <c r="D43" s="33">
        <v>11063.466666666665</v>
      </c>
      <c r="E43" s="33">
        <v>11382.54</v>
      </c>
      <c r="F43" s="33">
        <v>9779.9</v>
      </c>
      <c r="G43" s="33">
        <v>10490</v>
      </c>
      <c r="H43" s="33">
        <v>11802</v>
      </c>
      <c r="I43" s="33">
        <v>13866.733333333335</v>
      </c>
      <c r="J43" s="33">
        <v>13265.330000000002</v>
      </c>
      <c r="K43" s="33">
        <v>13429.133333333333</v>
      </c>
      <c r="L43" s="33">
        <v>13641.849999999999</v>
      </c>
      <c r="M43" s="33">
        <v>13559.683333333332</v>
      </c>
      <c r="N43" s="33">
        <v>13983.8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17713.333333333332</v>
      </c>
      <c r="D44" s="33">
        <v>15877</v>
      </c>
      <c r="E44" s="33">
        <v>16495.783333333333</v>
      </c>
      <c r="F44" s="33">
        <v>14871.8</v>
      </c>
      <c r="G44" s="33">
        <v>15574.266666666665</v>
      </c>
      <c r="H44" s="33">
        <v>17085.2</v>
      </c>
      <c r="I44" s="33">
        <v>19313.866666666669</v>
      </c>
      <c r="J44" s="33">
        <v>18713.990000000002</v>
      </c>
      <c r="K44" s="33">
        <v>18883.716666666671</v>
      </c>
      <c r="L44" s="33">
        <v>19145.699999999997</v>
      </c>
      <c r="M44" s="33">
        <v>19166.250000000004</v>
      </c>
      <c r="N44" s="33">
        <v>19860.866666666665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10226</v>
      </c>
      <c r="D47" s="33">
        <v>9805</v>
      </c>
      <c r="E47" s="33">
        <v>10324.5</v>
      </c>
      <c r="F47" s="33">
        <v>9955.5</v>
      </c>
      <c r="G47" s="33">
        <v>9882.5</v>
      </c>
      <c r="H47" s="33">
        <v>10671.333333333336</v>
      </c>
      <c r="I47" s="33">
        <v>10720.5</v>
      </c>
      <c r="J47" s="33">
        <v>10950.25</v>
      </c>
      <c r="K47" s="33">
        <v>11356.5</v>
      </c>
      <c r="L47" s="33">
        <v>12041.333333333334</v>
      </c>
      <c r="M47" s="33">
        <v>10815.333333333334</v>
      </c>
      <c r="N47" s="33">
        <v>11266.333333333334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16721.666666666668</v>
      </c>
      <c r="D48" s="33">
        <v>16250</v>
      </c>
      <c r="E48" s="33">
        <v>16922</v>
      </c>
      <c r="F48" s="33">
        <v>16256.5</v>
      </c>
      <c r="G48" s="33">
        <v>16015</v>
      </c>
      <c r="H48" s="33">
        <v>17008.666666666668</v>
      </c>
      <c r="I48" s="33">
        <v>17038.5</v>
      </c>
      <c r="J48" s="33">
        <v>17537</v>
      </c>
      <c r="K48" s="33">
        <v>18397.5</v>
      </c>
      <c r="L48" s="33">
        <v>19266.333333333332</v>
      </c>
      <c r="M48" s="33">
        <v>17696.999999999996</v>
      </c>
      <c r="N48" s="33">
        <v>18907.333333333332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9128</v>
      </c>
      <c r="D51" s="33">
        <v>9207</v>
      </c>
      <c r="E51" s="33">
        <v>9197.6666666666661</v>
      </c>
      <c r="F51" s="33">
        <v>9041.5</v>
      </c>
      <c r="G51" s="33">
        <v>9449</v>
      </c>
      <c r="H51" s="33">
        <v>9279.5</v>
      </c>
      <c r="I51" s="33">
        <v>9656.9999999999982</v>
      </c>
      <c r="J51" s="33">
        <v>10148.25</v>
      </c>
      <c r="K51" s="33">
        <v>10165</v>
      </c>
      <c r="L51" s="33">
        <v>10474.5</v>
      </c>
      <c r="M51" s="33">
        <v>10089.666666666666</v>
      </c>
      <c r="N51" s="33">
        <v>10703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14206</v>
      </c>
      <c r="D52" s="33">
        <v>14447</v>
      </c>
      <c r="E52" s="33">
        <v>14522</v>
      </c>
      <c r="F52" s="33">
        <v>14426.5</v>
      </c>
      <c r="G52" s="33">
        <v>14371</v>
      </c>
      <c r="H52" s="33">
        <v>14496.5</v>
      </c>
      <c r="I52" s="33">
        <v>14874</v>
      </c>
      <c r="J52" s="33">
        <v>15683.25</v>
      </c>
      <c r="K52" s="33">
        <v>16173.666666666666</v>
      </c>
      <c r="L52" s="33">
        <v>16312.5</v>
      </c>
      <c r="M52" s="33">
        <v>16090.333333333334</v>
      </c>
      <c r="N52" s="33">
        <v>16917.666666666664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411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66</v>
      </c>
      <c r="G2" s="46"/>
      <c r="H2" s="46"/>
      <c r="I2" s="46"/>
      <c r="J2" s="46"/>
      <c r="P2" s="7"/>
    </row>
    <row r="3" spans="1:27" ht="12.75" x14ac:dyDescent="0.2">
      <c r="D3" s="47" t="s">
        <v>130</v>
      </c>
      <c r="E3" s="46"/>
      <c r="F3" s="46"/>
      <c r="G3" s="5"/>
      <c r="H3" s="48" t="s">
        <v>52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12"/>
      <c r="P5" s="13" t="s">
        <v>68</v>
      </c>
      <c r="Q5" s="13" t="s">
        <v>69</v>
      </c>
      <c r="R5" s="13" t="s">
        <v>70</v>
      </c>
      <c r="S5" s="13" t="s">
        <v>71</v>
      </c>
      <c r="T5" s="13" t="s">
        <v>72</v>
      </c>
      <c r="U5" s="13" t="s">
        <v>73</v>
      </c>
      <c r="V5" s="13" t="s">
        <v>74</v>
      </c>
      <c r="W5" s="12"/>
      <c r="X5" s="12"/>
      <c r="Y5" s="12"/>
      <c r="Z5" s="12"/>
      <c r="AA5" s="12"/>
    </row>
    <row r="6" spans="1:27" ht="9.4" customHeight="1" x14ac:dyDescent="0.15">
      <c r="C6" s="8"/>
      <c r="D6" s="8"/>
      <c r="E6" s="8"/>
      <c r="F6" s="8"/>
      <c r="G6" s="8"/>
      <c r="H6" s="8"/>
      <c r="O6" s="14" t="s">
        <v>75</v>
      </c>
      <c r="P6" s="15">
        <v>5459.765151515152</v>
      </c>
      <c r="Q6" s="15">
        <v>5583.9166666666679</v>
      </c>
      <c r="R6" s="15">
        <v>5722.1060606060619</v>
      </c>
      <c r="S6" s="15">
        <v>5803.893939393939</v>
      </c>
      <c r="T6" s="15">
        <v>6115.5833333333339</v>
      </c>
      <c r="U6" s="15">
        <v>5543.484848484849</v>
      </c>
      <c r="V6" s="15">
        <v>4646.6666666666679</v>
      </c>
      <c r="W6" s="12"/>
      <c r="X6" s="12"/>
      <c r="Y6" s="12"/>
      <c r="Z6" s="12"/>
      <c r="AA6" s="12"/>
    </row>
    <row r="7" spans="1:27" ht="9.4" customHeight="1" x14ac:dyDescent="0.15"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O7" s="14" t="s">
        <v>76</v>
      </c>
      <c r="P7" s="15">
        <v>6751.9545454545441</v>
      </c>
      <c r="Q7" s="15">
        <v>6653.151515151515</v>
      </c>
      <c r="R7" s="15">
        <v>6866.878787878788</v>
      </c>
      <c r="S7" s="15">
        <v>6991.9696969696961</v>
      </c>
      <c r="T7" s="15">
        <v>7355.886363636364</v>
      </c>
      <c r="U7" s="15">
        <v>6795.5909090909081</v>
      </c>
      <c r="V7" s="15">
        <v>5738.287878787879</v>
      </c>
      <c r="W7" s="12"/>
      <c r="X7" s="12"/>
      <c r="Y7" s="12"/>
      <c r="Z7" s="12"/>
      <c r="AA7" s="12"/>
    </row>
    <row r="8" spans="1:27" ht="9.4" customHeight="1" x14ac:dyDescent="0.15">
      <c r="C8" s="17"/>
      <c r="O8" s="14" t="s">
        <v>77</v>
      </c>
      <c r="P8" s="15">
        <f>SUM(P6:P7)</f>
        <v>12211.719696969696</v>
      </c>
      <c r="Q8" s="15">
        <f t="shared" ref="Q8:V8" si="0">SUM(Q6:Q7)</f>
        <v>12237.068181818184</v>
      </c>
      <c r="R8" s="15">
        <f t="shared" si="0"/>
        <v>12588.98484848485</v>
      </c>
      <c r="S8" s="15">
        <f t="shared" si="0"/>
        <v>12795.863636363636</v>
      </c>
      <c r="T8" s="15">
        <f t="shared" si="0"/>
        <v>13471.469696969698</v>
      </c>
      <c r="U8" s="15">
        <f t="shared" si="0"/>
        <v>12339.075757575756</v>
      </c>
      <c r="V8" s="15">
        <f t="shared" si="0"/>
        <v>10384.954545454548</v>
      </c>
      <c r="W8" s="12"/>
      <c r="X8" s="12"/>
      <c r="Y8" s="12"/>
      <c r="Z8" s="12"/>
      <c r="AA8" s="12"/>
    </row>
    <row r="9" spans="1:27" ht="9.4" customHeight="1" x14ac:dyDescent="0.15">
      <c r="C9" s="17"/>
      <c r="O9" s="18"/>
      <c r="P9" s="13" t="s">
        <v>78</v>
      </c>
      <c r="Q9" s="13" t="s">
        <v>79</v>
      </c>
      <c r="R9" s="13" t="s">
        <v>80</v>
      </c>
      <c r="S9" s="13" t="s">
        <v>81</v>
      </c>
      <c r="T9" s="13" t="s">
        <v>82</v>
      </c>
      <c r="U9" s="13" t="s">
        <v>83</v>
      </c>
      <c r="V9" s="13" t="s">
        <v>84</v>
      </c>
      <c r="W9" s="13" t="s">
        <v>85</v>
      </c>
      <c r="X9" s="13" t="s">
        <v>86</v>
      </c>
      <c r="Y9" s="13" t="s">
        <v>87</v>
      </c>
      <c r="Z9" s="13" t="s">
        <v>88</v>
      </c>
      <c r="AA9" s="13" t="s">
        <v>89</v>
      </c>
    </row>
    <row r="10" spans="1:27" ht="9.4" customHeight="1" x14ac:dyDescent="0.15">
      <c r="C10" s="17"/>
      <c r="O10" s="14" t="s">
        <v>90</v>
      </c>
      <c r="P10" s="15">
        <v>6178.6999999999989</v>
      </c>
      <c r="Q10" s="15">
        <v>5614.4666666666653</v>
      </c>
      <c r="R10" s="15">
        <v>5513.7000000000007</v>
      </c>
      <c r="S10" s="15">
        <v>4885.6333333333332</v>
      </c>
      <c r="T10" s="15">
        <v>5335.4</v>
      </c>
      <c r="U10" s="15">
        <v>5425.0999999999995</v>
      </c>
      <c r="V10" s="15"/>
      <c r="W10" s="15">
        <v>4787.5999999999985</v>
      </c>
      <c r="X10" s="15">
        <v>6028.6666666666679</v>
      </c>
      <c r="Y10" s="15">
        <v>6177.9499999999989</v>
      </c>
      <c r="Z10" s="15">
        <v>6484.2999999999993</v>
      </c>
      <c r="AA10" s="15">
        <v>6676.0666666666675</v>
      </c>
    </row>
    <row r="11" spans="1:27" ht="9.4" customHeight="1" x14ac:dyDescent="0.15">
      <c r="C11" s="17"/>
      <c r="O11" s="14" t="s">
        <v>91</v>
      </c>
      <c r="P11" s="15">
        <v>6793.7333333333327</v>
      </c>
      <c r="Q11" s="15">
        <v>6383.2666666666664</v>
      </c>
      <c r="R11" s="15">
        <v>6695.5</v>
      </c>
      <c r="S11" s="15">
        <v>5242.0333333333338</v>
      </c>
      <c r="T11" s="15">
        <v>6073.0999999999985</v>
      </c>
      <c r="U11" s="15">
        <v>6908.4</v>
      </c>
      <c r="V11" s="15"/>
      <c r="W11" s="15">
        <v>5747.0500000000011</v>
      </c>
      <c r="X11" s="15">
        <v>7765.4666666666653</v>
      </c>
      <c r="Y11" s="15">
        <v>7916.55</v>
      </c>
      <c r="Z11" s="15">
        <v>8189.5499999999993</v>
      </c>
      <c r="AA11" s="15">
        <v>8448.9999999999982</v>
      </c>
    </row>
    <row r="12" spans="1:27" ht="9.4" customHeight="1" x14ac:dyDescent="0.15">
      <c r="C12" s="17"/>
      <c r="O12" s="14" t="s">
        <v>92</v>
      </c>
      <c r="P12" s="15">
        <f>SUM(P10:P11)</f>
        <v>12972.433333333331</v>
      </c>
      <c r="Q12" s="15">
        <f t="shared" ref="Q12:AA12" si="1">SUM(Q10:Q11)</f>
        <v>11997.733333333332</v>
      </c>
      <c r="R12" s="15">
        <f t="shared" si="1"/>
        <v>12209.2</v>
      </c>
      <c r="S12" s="15">
        <f t="shared" si="1"/>
        <v>10127.666666666668</v>
      </c>
      <c r="T12" s="15">
        <f t="shared" si="1"/>
        <v>11408.499999999998</v>
      </c>
      <c r="U12" s="15">
        <f t="shared" si="1"/>
        <v>12333.5</v>
      </c>
      <c r="V12" s="15"/>
      <c r="W12" s="15">
        <f t="shared" si="1"/>
        <v>10534.65</v>
      </c>
      <c r="X12" s="15">
        <f t="shared" si="1"/>
        <v>13794.133333333333</v>
      </c>
      <c r="Y12" s="15">
        <f t="shared" si="1"/>
        <v>14094.5</v>
      </c>
      <c r="Z12" s="15">
        <f t="shared" si="1"/>
        <v>14673.849999999999</v>
      </c>
      <c r="AA12" s="15">
        <f t="shared" si="1"/>
        <v>15125.066666666666</v>
      </c>
    </row>
    <row r="13" spans="1:27" ht="9.4" customHeight="1" x14ac:dyDescent="0.15">
      <c r="C13" s="17"/>
      <c r="O13" s="18"/>
      <c r="P13" s="18">
        <f t="shared" ref="P13:W13" si="2">Q13-1</f>
        <v>2009</v>
      </c>
      <c r="Q13" s="18">
        <f t="shared" si="2"/>
        <v>2010</v>
      </c>
      <c r="R13" s="18">
        <f t="shared" si="2"/>
        <v>2011</v>
      </c>
      <c r="S13" s="18">
        <f t="shared" si="2"/>
        <v>2012</v>
      </c>
      <c r="T13" s="18">
        <f t="shared" si="2"/>
        <v>2013</v>
      </c>
      <c r="U13" s="18">
        <f t="shared" si="2"/>
        <v>2014</v>
      </c>
      <c r="V13" s="18">
        <f t="shared" si="2"/>
        <v>2015</v>
      </c>
      <c r="W13" s="18">
        <f t="shared" si="2"/>
        <v>2016</v>
      </c>
      <c r="X13" s="18">
        <f>Y13-1</f>
        <v>2017</v>
      </c>
      <c r="Y13" s="19">
        <v>2018</v>
      </c>
      <c r="Z13" s="18"/>
      <c r="AA13" s="12"/>
    </row>
    <row r="14" spans="1:27" ht="9.4" customHeight="1" x14ac:dyDescent="0.15">
      <c r="C14" s="17"/>
      <c r="O14" s="14" t="s">
        <v>93</v>
      </c>
      <c r="P14" s="20"/>
      <c r="Q14" s="20"/>
      <c r="R14" s="20"/>
      <c r="S14" s="20"/>
      <c r="T14" s="21"/>
      <c r="U14" s="21"/>
      <c r="V14" s="21"/>
      <c r="W14" s="21">
        <v>6571.9266630000002</v>
      </c>
      <c r="X14" s="21">
        <v>6163.782385200002</v>
      </c>
      <c r="Y14" s="15">
        <v>5737.0530303030291</v>
      </c>
      <c r="Z14" s="12"/>
      <c r="AA14" s="12"/>
    </row>
    <row r="15" spans="1:27" ht="9.4" customHeight="1" x14ac:dyDescent="0.15">
      <c r="C15" s="17"/>
      <c r="O15" s="14" t="s">
        <v>94</v>
      </c>
      <c r="P15" s="22"/>
      <c r="Q15" s="20"/>
      <c r="R15" s="21"/>
      <c r="S15" s="21"/>
      <c r="T15" s="21"/>
      <c r="U15" s="21"/>
      <c r="V15" s="21"/>
      <c r="W15" s="21">
        <v>7378.2995348000013</v>
      </c>
      <c r="X15" s="21">
        <v>7478.3207434000014</v>
      </c>
      <c r="Y15" s="15">
        <v>6923.9681818181816</v>
      </c>
      <c r="Z15" s="12"/>
      <c r="AA15" s="12"/>
    </row>
    <row r="16" spans="1:27" ht="9.4" customHeight="1" x14ac:dyDescent="0.15">
      <c r="C16" s="17"/>
      <c r="O16" s="14" t="s">
        <v>95</v>
      </c>
      <c r="P16" s="12"/>
      <c r="Q16" s="12"/>
      <c r="R16" s="15"/>
      <c r="S16" s="15"/>
      <c r="T16" s="15"/>
      <c r="U16" s="15"/>
      <c r="V16" s="15"/>
      <c r="W16" s="15">
        <f t="shared" ref="W16:X16" si="3">SUM(W14:W15)</f>
        <v>13950.226197800002</v>
      </c>
      <c r="X16" s="15">
        <f t="shared" si="3"/>
        <v>13642.103128600003</v>
      </c>
      <c r="Y16" s="15">
        <f>SUM(Y14:Y15)</f>
        <v>12661.02121212121</v>
      </c>
      <c r="Z16" s="12"/>
      <c r="AA16" s="12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16"/>
    </row>
    <row r="34" spans="2:20" ht="9.4" customHeight="1" x14ac:dyDescent="0.15">
      <c r="C34" s="16"/>
    </row>
    <row r="35" spans="2:20" ht="9.4" customHeight="1" x14ac:dyDescent="0.15">
      <c r="C35" s="16"/>
    </row>
    <row r="36" spans="2:20" ht="9.4" customHeight="1" x14ac:dyDescent="0.15">
      <c r="C36" s="16"/>
      <c r="T36" s="9"/>
    </row>
    <row r="37" spans="2:20" ht="9.4" customHeight="1" x14ac:dyDescent="0.15">
      <c r="C37" s="16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16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1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16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16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16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3" t="s">
        <v>13</v>
      </c>
      <c r="I83" s="33" t="s">
        <v>14</v>
      </c>
      <c r="K83" s="32" t="s">
        <v>96</v>
      </c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420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130</v>
      </c>
      <c r="E3" s="46"/>
      <c r="F3" s="46"/>
      <c r="G3" s="5"/>
      <c r="H3" s="48" t="s">
        <v>52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13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69.250000000000014</v>
      </c>
      <c r="E8" s="36">
        <v>51.06818181818182</v>
      </c>
      <c r="F8" s="36">
        <v>63.719696969696969</v>
      </c>
      <c r="G8" s="36">
        <v>66.075757575757578</v>
      </c>
      <c r="H8" s="36">
        <v>77.356060606060609</v>
      </c>
      <c r="I8" s="36">
        <v>130.40909090909093</v>
      </c>
      <c r="J8" s="36">
        <v>161.59090909090909</v>
      </c>
      <c r="L8" s="36">
        <f>AVERAGE(D8:H8)</f>
        <v>65.493939393939399</v>
      </c>
      <c r="M8" s="36">
        <f>AVERAGE(D8:J8)</f>
        <v>88.495670995671006</v>
      </c>
      <c r="O8" s="27"/>
    </row>
    <row r="9" spans="1:15" ht="9.4" customHeight="1" x14ac:dyDescent="0.15">
      <c r="C9" s="17">
        <v>1</v>
      </c>
      <c r="D9" s="36">
        <v>41.174242424242422</v>
      </c>
      <c r="E9" s="36">
        <v>32.174242424242429</v>
      </c>
      <c r="F9" s="36">
        <v>35.79545454545454</v>
      </c>
      <c r="G9" s="36">
        <v>39.303030303030305</v>
      </c>
      <c r="H9" s="36">
        <v>49.295454545454547</v>
      </c>
      <c r="I9" s="36">
        <v>96.303030303030312</v>
      </c>
      <c r="J9" s="36">
        <v>118.68181818181819</v>
      </c>
      <c r="L9" s="36">
        <f t="shared" ref="L9:L31" si="0">AVERAGE(D9:H9)</f>
        <v>39.548484848484847</v>
      </c>
      <c r="M9" s="36">
        <f t="shared" ref="M9:M31" si="1">AVERAGE(D9:J9)</f>
        <v>58.961038961038966</v>
      </c>
      <c r="O9" s="27"/>
    </row>
    <row r="10" spans="1:15" ht="9.4" customHeight="1" x14ac:dyDescent="0.15">
      <c r="C10" s="17">
        <v>2</v>
      </c>
      <c r="D10" s="36">
        <v>29.689393939393938</v>
      </c>
      <c r="E10" s="36">
        <v>27.522727272727273</v>
      </c>
      <c r="F10" s="36">
        <v>31.416666666666671</v>
      </c>
      <c r="G10" s="36">
        <v>32.098484848484844</v>
      </c>
      <c r="H10" s="36">
        <v>39.446969696969695</v>
      </c>
      <c r="I10" s="36">
        <v>80.227272727272734</v>
      </c>
      <c r="J10" s="36">
        <v>98.257575757575751</v>
      </c>
      <c r="L10" s="36">
        <f t="shared" si="0"/>
        <v>32.034848484848482</v>
      </c>
      <c r="M10" s="36">
        <f t="shared" si="1"/>
        <v>48.379870129870127</v>
      </c>
      <c r="O10" s="27"/>
    </row>
    <row r="11" spans="1:15" ht="9.4" customHeight="1" x14ac:dyDescent="0.15">
      <c r="C11" s="17">
        <v>3</v>
      </c>
      <c r="D11" s="36">
        <v>25.674242424242422</v>
      </c>
      <c r="E11" s="36">
        <v>24.734848484848484</v>
      </c>
      <c r="F11" s="36">
        <v>29.810606060606062</v>
      </c>
      <c r="G11" s="36">
        <v>31.060606060606062</v>
      </c>
      <c r="H11" s="36">
        <v>34.204545454545453</v>
      </c>
      <c r="I11" s="36">
        <v>70.818181818181813</v>
      </c>
      <c r="J11" s="36">
        <v>89.696969696969688</v>
      </c>
      <c r="L11" s="36">
        <f t="shared" si="0"/>
        <v>29.096969696969701</v>
      </c>
      <c r="M11" s="36">
        <f t="shared" si="1"/>
        <v>43.714285714285715</v>
      </c>
      <c r="O11" s="27"/>
    </row>
    <row r="12" spans="1:15" ht="9.4" customHeight="1" x14ac:dyDescent="0.15">
      <c r="C12" s="17">
        <v>4</v>
      </c>
      <c r="D12" s="36">
        <v>36.810606060606062</v>
      </c>
      <c r="E12" s="36">
        <v>32.053030303030305</v>
      </c>
      <c r="F12" s="36">
        <v>35.598484848484844</v>
      </c>
      <c r="G12" s="36">
        <v>35.507575757575758</v>
      </c>
      <c r="H12" s="36">
        <v>35.893939393939391</v>
      </c>
      <c r="I12" s="36">
        <v>59.757575757575751</v>
      </c>
      <c r="J12" s="36">
        <v>76.651515151515142</v>
      </c>
      <c r="L12" s="36">
        <f t="shared" si="0"/>
        <v>35.172727272727272</v>
      </c>
      <c r="M12" s="36">
        <f t="shared" si="1"/>
        <v>44.61038961038961</v>
      </c>
    </row>
    <row r="13" spans="1:15" ht="9.4" customHeight="1" x14ac:dyDescent="0.15">
      <c r="C13" s="17">
        <v>5</v>
      </c>
      <c r="D13" s="36">
        <v>76.106060606060609</v>
      </c>
      <c r="E13" s="36">
        <v>78.787878787878796</v>
      </c>
      <c r="F13" s="36">
        <v>81.492424242424235</v>
      </c>
      <c r="G13" s="36">
        <v>81.045454545454561</v>
      </c>
      <c r="H13" s="36">
        <v>79.515151515151501</v>
      </c>
      <c r="I13" s="36">
        <v>65.121212121212125</v>
      </c>
      <c r="J13" s="36">
        <v>59.81818181818182</v>
      </c>
      <c r="L13" s="36">
        <f t="shared" si="0"/>
        <v>79.389393939393941</v>
      </c>
      <c r="M13" s="36">
        <f t="shared" si="1"/>
        <v>74.555194805194802</v>
      </c>
    </row>
    <row r="14" spans="1:15" ht="9.4" customHeight="1" x14ac:dyDescent="0.15">
      <c r="C14" s="17">
        <v>6</v>
      </c>
      <c r="D14" s="36">
        <v>364.80303030303031</v>
      </c>
      <c r="E14" s="36">
        <v>377.73484848484856</v>
      </c>
      <c r="F14" s="36">
        <v>376.030303030303</v>
      </c>
      <c r="G14" s="36">
        <v>363.24242424242425</v>
      </c>
      <c r="H14" s="36">
        <v>350.530303030303</v>
      </c>
      <c r="I14" s="36">
        <v>98.409090909090907</v>
      </c>
      <c r="J14" s="36">
        <v>73.621212121212125</v>
      </c>
      <c r="L14" s="36">
        <f t="shared" si="0"/>
        <v>366.46818181818185</v>
      </c>
      <c r="M14" s="36">
        <f t="shared" si="1"/>
        <v>286.33874458874465</v>
      </c>
    </row>
    <row r="15" spans="1:15" ht="9.4" customHeight="1" x14ac:dyDescent="0.15">
      <c r="C15" s="17">
        <v>7</v>
      </c>
      <c r="D15" s="36">
        <v>507.43939393939394</v>
      </c>
      <c r="E15" s="36">
        <v>511.49999999999994</v>
      </c>
      <c r="F15" s="36">
        <v>514.219696969697</v>
      </c>
      <c r="G15" s="36">
        <v>512.31818181818187</v>
      </c>
      <c r="H15" s="36">
        <v>494.530303030303</v>
      </c>
      <c r="I15" s="36">
        <v>143.43939393939394</v>
      </c>
      <c r="J15" s="36">
        <v>86.712121212121218</v>
      </c>
      <c r="L15" s="36">
        <f t="shared" si="0"/>
        <v>508.00151515151521</v>
      </c>
      <c r="M15" s="36">
        <f t="shared" si="1"/>
        <v>395.73701298701297</v>
      </c>
    </row>
    <row r="16" spans="1:15" ht="9.4" customHeight="1" x14ac:dyDescent="0.15">
      <c r="C16" s="17">
        <v>8</v>
      </c>
      <c r="D16" s="36">
        <v>436.25757575757581</v>
      </c>
      <c r="E16" s="36">
        <v>449.76515151515156</v>
      </c>
      <c r="F16" s="36">
        <v>442.60606060606062</v>
      </c>
      <c r="G16" s="36">
        <v>444.00757575757581</v>
      </c>
      <c r="H16" s="36">
        <v>453.83333333333337</v>
      </c>
      <c r="I16" s="36">
        <v>215.6212121212121</v>
      </c>
      <c r="J16" s="36">
        <v>110.83333333333334</v>
      </c>
      <c r="L16" s="36">
        <f t="shared" si="0"/>
        <v>445.29393939393941</v>
      </c>
      <c r="M16" s="36">
        <f t="shared" si="1"/>
        <v>364.70346320346323</v>
      </c>
    </row>
    <row r="17" spans="3:13" ht="9.4" customHeight="1" x14ac:dyDescent="0.15">
      <c r="C17" s="17">
        <v>9</v>
      </c>
      <c r="D17" s="36">
        <v>408.530303030303</v>
      </c>
      <c r="E17" s="36">
        <v>425.29545454545456</v>
      </c>
      <c r="F17" s="36">
        <v>435.05303030303037</v>
      </c>
      <c r="G17" s="36">
        <v>452.40151515151518</v>
      </c>
      <c r="H17" s="36">
        <v>408.58333333333337</v>
      </c>
      <c r="I17" s="36">
        <v>256.13636363636363</v>
      </c>
      <c r="J17" s="36">
        <v>189.56060606060609</v>
      </c>
      <c r="L17" s="36">
        <f t="shared" si="0"/>
        <v>425.9727272727273</v>
      </c>
      <c r="M17" s="36">
        <f t="shared" si="1"/>
        <v>367.9372294372294</v>
      </c>
    </row>
    <row r="18" spans="3:13" ht="9.4" customHeight="1" x14ac:dyDescent="0.15">
      <c r="C18" s="17">
        <v>10</v>
      </c>
      <c r="D18" s="36">
        <v>330.87878787878788</v>
      </c>
      <c r="E18" s="36">
        <v>337.99242424242419</v>
      </c>
      <c r="F18" s="36">
        <v>338.12878787878782</v>
      </c>
      <c r="G18" s="36">
        <v>334.38636363636357</v>
      </c>
      <c r="H18" s="36">
        <v>330.09848484848487</v>
      </c>
      <c r="I18" s="36">
        <v>277.43939393939394</v>
      </c>
      <c r="J18" s="36">
        <v>243.5151515151515</v>
      </c>
      <c r="L18" s="36">
        <f t="shared" si="0"/>
        <v>334.2969696969696</v>
      </c>
      <c r="M18" s="36">
        <f t="shared" si="1"/>
        <v>313.20562770562765</v>
      </c>
    </row>
    <row r="19" spans="3:13" ht="9.4" customHeight="1" x14ac:dyDescent="0.15">
      <c r="C19" s="17">
        <v>11</v>
      </c>
      <c r="D19" s="36">
        <v>300.77272727272725</v>
      </c>
      <c r="E19" s="36">
        <v>297.70454545454544</v>
      </c>
      <c r="F19" s="36">
        <v>304.21969696969694</v>
      </c>
      <c r="G19" s="36">
        <v>304.80303030303031</v>
      </c>
      <c r="H19" s="36">
        <v>327.25757575757575</v>
      </c>
      <c r="I19" s="36">
        <v>335.93939393939394</v>
      </c>
      <c r="J19" s="36">
        <v>342.30303030303025</v>
      </c>
      <c r="L19" s="36">
        <f t="shared" si="0"/>
        <v>306.95151515151514</v>
      </c>
      <c r="M19" s="36">
        <f t="shared" si="1"/>
        <v>316.14285714285717</v>
      </c>
    </row>
    <row r="20" spans="3:13" ht="9.4" customHeight="1" x14ac:dyDescent="0.15">
      <c r="C20" s="17">
        <v>12</v>
      </c>
      <c r="D20" s="36">
        <v>293.78787878787875</v>
      </c>
      <c r="E20" s="36">
        <v>297.04545454545456</v>
      </c>
      <c r="F20" s="36">
        <v>310.02272727272725</v>
      </c>
      <c r="G20" s="36">
        <v>303.57575757575756</v>
      </c>
      <c r="H20" s="36">
        <v>327.42424242424244</v>
      </c>
      <c r="I20" s="36">
        <v>387.07575757575756</v>
      </c>
      <c r="J20" s="36">
        <v>386.469696969697</v>
      </c>
      <c r="L20" s="36">
        <f t="shared" si="0"/>
        <v>306.37121212121212</v>
      </c>
      <c r="M20" s="36">
        <f t="shared" si="1"/>
        <v>329.3430735930736</v>
      </c>
    </row>
    <row r="21" spans="3:13" ht="9.4" customHeight="1" x14ac:dyDescent="0.15">
      <c r="C21" s="17">
        <v>13</v>
      </c>
      <c r="D21" s="36">
        <v>304.52272727272725</v>
      </c>
      <c r="E21" s="36">
        <v>295.58333333333331</v>
      </c>
      <c r="F21" s="36">
        <v>315.24242424242425</v>
      </c>
      <c r="G21" s="36">
        <v>311.81060606060606</v>
      </c>
      <c r="H21" s="36">
        <v>335.32575757575756</v>
      </c>
      <c r="I21" s="36">
        <v>422.36363636363637</v>
      </c>
      <c r="J21" s="36">
        <v>390.59090909090907</v>
      </c>
      <c r="L21" s="36">
        <f t="shared" si="0"/>
        <v>312.49696969696964</v>
      </c>
      <c r="M21" s="36">
        <f t="shared" si="1"/>
        <v>339.34848484848482</v>
      </c>
    </row>
    <row r="22" spans="3:13" ht="9.4" customHeight="1" x14ac:dyDescent="0.15">
      <c r="C22" s="17">
        <v>14</v>
      </c>
      <c r="D22" s="36">
        <v>273.78787878787875</v>
      </c>
      <c r="E22" s="36">
        <v>275.06060606060606</v>
      </c>
      <c r="F22" s="36">
        <v>287.85606060606057</v>
      </c>
      <c r="G22" s="36">
        <v>288.51515151515156</v>
      </c>
      <c r="H22" s="36">
        <v>306.37878787878788</v>
      </c>
      <c r="I22" s="36">
        <v>397.75757575757575</v>
      </c>
      <c r="J22" s="36">
        <v>353.30303030303037</v>
      </c>
      <c r="L22" s="36">
        <f t="shared" si="0"/>
        <v>286.31969696969691</v>
      </c>
      <c r="M22" s="36">
        <f t="shared" si="1"/>
        <v>311.80844155844153</v>
      </c>
    </row>
    <row r="23" spans="3:13" ht="9.4" customHeight="1" x14ac:dyDescent="0.15">
      <c r="C23" s="17">
        <v>15</v>
      </c>
      <c r="D23" s="36">
        <v>284.84848484848487</v>
      </c>
      <c r="E23" s="36">
        <v>291.31818181818181</v>
      </c>
      <c r="F23" s="36">
        <v>301.71212121212125</v>
      </c>
      <c r="G23" s="36">
        <v>295.780303030303</v>
      </c>
      <c r="H23" s="36">
        <v>314.55303030303031</v>
      </c>
      <c r="I23" s="36">
        <v>344.24242424242419</v>
      </c>
      <c r="J23" s="36">
        <v>300.56060606060606</v>
      </c>
      <c r="L23" s="36">
        <f t="shared" si="0"/>
        <v>297.64242424242423</v>
      </c>
      <c r="M23" s="36">
        <f t="shared" si="1"/>
        <v>304.7164502164502</v>
      </c>
    </row>
    <row r="24" spans="3:13" ht="9.4" customHeight="1" x14ac:dyDescent="0.15">
      <c r="C24" s="17">
        <v>16</v>
      </c>
      <c r="D24" s="36">
        <v>292.59848484848487</v>
      </c>
      <c r="E24" s="36">
        <v>298.2651515151515</v>
      </c>
      <c r="F24" s="36">
        <v>303.57575757575756</v>
      </c>
      <c r="G24" s="36">
        <v>311.19696969696969</v>
      </c>
      <c r="H24" s="36">
        <v>328.29545454545456</v>
      </c>
      <c r="I24" s="36">
        <v>318.48484848484856</v>
      </c>
      <c r="J24" s="36">
        <v>260.28787878787875</v>
      </c>
      <c r="L24" s="36">
        <f t="shared" si="0"/>
        <v>306.78636363636366</v>
      </c>
      <c r="M24" s="36">
        <f t="shared" si="1"/>
        <v>301.81493506493507</v>
      </c>
    </row>
    <row r="25" spans="3:13" ht="9.4" customHeight="1" x14ac:dyDescent="0.15">
      <c r="C25" s="17">
        <v>17</v>
      </c>
      <c r="D25" s="36">
        <v>295.21969696969694</v>
      </c>
      <c r="E25" s="36">
        <v>306.49999999999994</v>
      </c>
      <c r="F25" s="36">
        <v>311.18939393939394</v>
      </c>
      <c r="G25" s="36">
        <v>314.34848484848482</v>
      </c>
      <c r="H25" s="36">
        <v>333.31060606060606</v>
      </c>
      <c r="I25" s="36">
        <v>315.9848484848485</v>
      </c>
      <c r="J25" s="36">
        <v>251.59090909090904</v>
      </c>
      <c r="L25" s="36">
        <f t="shared" si="0"/>
        <v>312.11363636363632</v>
      </c>
      <c r="M25" s="36">
        <f t="shared" si="1"/>
        <v>304.02056277056272</v>
      </c>
    </row>
    <row r="26" spans="3:13" ht="9.4" customHeight="1" x14ac:dyDescent="0.15">
      <c r="C26" s="17">
        <v>18</v>
      </c>
      <c r="D26" s="36">
        <v>294.24242424242425</v>
      </c>
      <c r="E26" s="36">
        <v>313.0454545454545</v>
      </c>
      <c r="F26" s="36">
        <v>329.02272727272725</v>
      </c>
      <c r="G26" s="36">
        <v>326.87878787878788</v>
      </c>
      <c r="H26" s="36">
        <v>352.96212121212125</v>
      </c>
      <c r="I26" s="36">
        <v>337.84848484848487</v>
      </c>
      <c r="J26" s="36">
        <v>248.54545454545459</v>
      </c>
      <c r="L26" s="36">
        <f t="shared" si="0"/>
        <v>323.23030303030305</v>
      </c>
      <c r="M26" s="36">
        <f t="shared" si="1"/>
        <v>314.64935064935065</v>
      </c>
    </row>
    <row r="27" spans="3:13" ht="9.4" customHeight="1" x14ac:dyDescent="0.15">
      <c r="C27" s="17">
        <v>19</v>
      </c>
      <c r="D27" s="36">
        <v>237.75757575757578</v>
      </c>
      <c r="E27" s="36">
        <v>259.4545454545455</v>
      </c>
      <c r="F27" s="36">
        <v>268.88636363636363</v>
      </c>
      <c r="G27" s="36">
        <v>277.43181818181813</v>
      </c>
      <c r="H27" s="36">
        <v>315.51515151515156</v>
      </c>
      <c r="I27" s="36">
        <v>317.78787878787881</v>
      </c>
      <c r="J27" s="36">
        <v>217.969696969697</v>
      </c>
      <c r="L27" s="36">
        <f t="shared" si="0"/>
        <v>271.80909090909091</v>
      </c>
      <c r="M27" s="36">
        <f t="shared" si="1"/>
        <v>270.6861471861472</v>
      </c>
    </row>
    <row r="28" spans="3:13" ht="9.4" customHeight="1" x14ac:dyDescent="0.15">
      <c r="C28" s="17">
        <v>20</v>
      </c>
      <c r="D28" s="36">
        <v>181.71969696969697</v>
      </c>
      <c r="E28" s="36">
        <v>196.59090909090909</v>
      </c>
      <c r="F28" s="36">
        <v>187.93939393939391</v>
      </c>
      <c r="G28" s="36">
        <v>209.7651515151515</v>
      </c>
      <c r="H28" s="36">
        <v>240.43181818181819</v>
      </c>
      <c r="I28" s="36">
        <v>242.34848484848487</v>
      </c>
      <c r="J28" s="36">
        <v>181.33333333333331</v>
      </c>
      <c r="L28" s="36">
        <f t="shared" si="0"/>
        <v>203.28939393939396</v>
      </c>
      <c r="M28" s="36">
        <f t="shared" si="1"/>
        <v>205.73268398268397</v>
      </c>
    </row>
    <row r="29" spans="3:13" ht="9.4" customHeight="1" x14ac:dyDescent="0.15">
      <c r="C29" s="17">
        <v>21</v>
      </c>
      <c r="D29" s="36">
        <v>142.75000000000003</v>
      </c>
      <c r="E29" s="36">
        <v>160.93939393939397</v>
      </c>
      <c r="F29" s="36">
        <v>163.66666666666669</v>
      </c>
      <c r="G29" s="36">
        <v>185.52272727272725</v>
      </c>
      <c r="H29" s="36">
        <v>207.24242424242428</v>
      </c>
      <c r="I29" s="36">
        <v>201.27272727272728</v>
      </c>
      <c r="J29" s="36">
        <v>160.72727272727272</v>
      </c>
      <c r="L29" s="36">
        <f t="shared" si="0"/>
        <v>172.02424242424246</v>
      </c>
      <c r="M29" s="36">
        <f t="shared" si="1"/>
        <v>174.58874458874462</v>
      </c>
    </row>
    <row r="30" spans="3:13" ht="9.4" customHeight="1" x14ac:dyDescent="0.15">
      <c r="C30" s="17">
        <v>22</v>
      </c>
      <c r="D30" s="36">
        <v>137.31060606060606</v>
      </c>
      <c r="E30" s="36">
        <v>138.18181818181819</v>
      </c>
      <c r="F30" s="36">
        <v>147.81060606060603</v>
      </c>
      <c r="G30" s="36">
        <v>162.28030303030303</v>
      </c>
      <c r="H30" s="36">
        <v>200.37878787878788</v>
      </c>
      <c r="I30" s="36">
        <v>228.13636363636363</v>
      </c>
      <c r="J30" s="36">
        <v>140.46969696969697</v>
      </c>
      <c r="L30" s="36">
        <f t="shared" si="0"/>
        <v>157.19242424242424</v>
      </c>
      <c r="M30" s="36">
        <f t="shared" si="1"/>
        <v>164.93831168831167</v>
      </c>
    </row>
    <row r="31" spans="3:13" ht="9.4" customHeight="1" x14ac:dyDescent="0.15">
      <c r="C31" s="17">
        <v>23</v>
      </c>
      <c r="D31" s="36">
        <v>93.833333333333314</v>
      </c>
      <c r="E31" s="36">
        <v>105.59848484848484</v>
      </c>
      <c r="F31" s="36">
        <v>107.09090909090909</v>
      </c>
      <c r="G31" s="36">
        <v>120.5378787878788</v>
      </c>
      <c r="H31" s="36">
        <v>173.21969696969697</v>
      </c>
      <c r="I31" s="36">
        <v>200.56060606060609</v>
      </c>
      <c r="J31" s="36">
        <v>103.57575757575756</v>
      </c>
      <c r="L31" s="36">
        <f t="shared" si="0"/>
        <v>120.0560606060606</v>
      </c>
      <c r="M31" s="36">
        <f t="shared" si="1"/>
        <v>129.20238095238096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4022.886363636364</v>
      </c>
      <c r="E33" s="36">
        <f t="shared" ref="E33:J33" si="2">SUM(E15:E26)</f>
        <v>4099.075757575758</v>
      </c>
      <c r="F33" s="36">
        <f t="shared" si="2"/>
        <v>4192.848484848485</v>
      </c>
      <c r="G33" s="36">
        <f t="shared" si="2"/>
        <v>4200.022727272727</v>
      </c>
      <c r="H33" s="36">
        <f t="shared" si="2"/>
        <v>4312.55303030303</v>
      </c>
      <c r="I33" s="36">
        <f t="shared" si="2"/>
        <v>3752.333333333333</v>
      </c>
      <c r="J33" s="36">
        <f t="shared" si="2"/>
        <v>3164.2727272727275</v>
      </c>
      <c r="L33" s="36">
        <f>SUM(L15:L26)</f>
        <v>4165.477272727273</v>
      </c>
      <c r="M33" s="36">
        <f>SUM(M15:M26)</f>
        <v>3963.4274891774894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1352.2272727272727</v>
      </c>
      <c r="E34" s="36">
        <f t="shared" ref="E34:J34" si="3">SUM(E15:E17)</f>
        <v>1386.560606060606</v>
      </c>
      <c r="F34" s="36">
        <f t="shared" si="3"/>
        <v>1391.878787878788</v>
      </c>
      <c r="G34" s="36">
        <f t="shared" si="3"/>
        <v>1408.727272727273</v>
      </c>
      <c r="H34" s="36">
        <f t="shared" si="3"/>
        <v>1356.9469696969697</v>
      </c>
      <c r="I34" s="36">
        <f t="shared" si="3"/>
        <v>615.19696969696963</v>
      </c>
      <c r="J34" s="36">
        <f t="shared" si="3"/>
        <v>387.10606060606062</v>
      </c>
      <c r="L34" s="36">
        <f>SUM(L15:L17)</f>
        <v>1379.2681818181818</v>
      </c>
      <c r="M34" s="36">
        <f>SUM(M15:M17)</f>
        <v>1128.3777056277056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1788.5984848484845</v>
      </c>
      <c r="E35" s="36">
        <f t="shared" ref="E35:J35" si="4">SUM(E18:E23)</f>
        <v>1794.7045454545453</v>
      </c>
      <c r="F35" s="36">
        <f t="shared" si="4"/>
        <v>1857.181818181818</v>
      </c>
      <c r="G35" s="36">
        <f t="shared" si="4"/>
        <v>1838.871212121212</v>
      </c>
      <c r="H35" s="36">
        <f t="shared" si="4"/>
        <v>1941.0378787878788</v>
      </c>
      <c r="I35" s="36">
        <f t="shared" si="4"/>
        <v>2164.818181818182</v>
      </c>
      <c r="J35" s="36">
        <f t="shared" si="4"/>
        <v>2016.742424242424</v>
      </c>
      <c r="L35" s="36">
        <f>SUM(L18:L23)</f>
        <v>1844.0787878787878</v>
      </c>
      <c r="M35" s="36">
        <f>SUM(M18:M23)</f>
        <v>1914.5649350649346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882.06060606060601</v>
      </c>
      <c r="E36" s="36">
        <f t="shared" ref="E36:J36" si="5">SUM(E24:E26)</f>
        <v>917.81060606060601</v>
      </c>
      <c r="F36" s="36">
        <f t="shared" si="5"/>
        <v>943.78787878787875</v>
      </c>
      <c r="G36" s="36">
        <f t="shared" si="5"/>
        <v>952.42424242424238</v>
      </c>
      <c r="H36" s="36">
        <f t="shared" si="5"/>
        <v>1014.5681818181819</v>
      </c>
      <c r="I36" s="36">
        <f t="shared" si="5"/>
        <v>972.31818181818187</v>
      </c>
      <c r="J36" s="36">
        <f t="shared" si="5"/>
        <v>760.42424242424238</v>
      </c>
      <c r="L36" s="36">
        <f>SUM(L24:L26)</f>
        <v>942.13030303030303</v>
      </c>
      <c r="M36" s="36">
        <f>SUM(M24:M26)</f>
        <v>920.4848484848485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5459.765151515152</v>
      </c>
      <c r="E37" s="36">
        <f t="shared" ref="E37:J37" si="6">SUM(E8:E31)</f>
        <v>5583.9166666666679</v>
      </c>
      <c r="F37" s="36">
        <f t="shared" si="6"/>
        <v>5722.1060606060619</v>
      </c>
      <c r="G37" s="36">
        <f t="shared" si="6"/>
        <v>5803.893939393939</v>
      </c>
      <c r="H37" s="36">
        <f t="shared" si="6"/>
        <v>6115.5833333333339</v>
      </c>
      <c r="I37" s="36">
        <f t="shared" si="6"/>
        <v>5543.484848484849</v>
      </c>
      <c r="J37" s="36">
        <f t="shared" si="6"/>
        <v>4646.6666666666679</v>
      </c>
      <c r="L37" s="36">
        <f>SUM(L8:L31)</f>
        <v>5737.0530303030291</v>
      </c>
      <c r="M37" s="36">
        <f>SUM(M8:M31)</f>
        <v>5553.6309523809532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4526.6333333333332</v>
      </c>
      <c r="D43" s="33">
        <v>4030.5333333333328</v>
      </c>
      <c r="E43" s="33">
        <v>3945.2</v>
      </c>
      <c r="F43" s="33">
        <v>3418.8666666666668</v>
      </c>
      <c r="G43" s="33">
        <v>3831.6</v>
      </c>
      <c r="H43" s="33">
        <v>3934.0999999999995</v>
      </c>
      <c r="I43" s="33"/>
      <c r="J43" s="33">
        <v>3504.5999999999995</v>
      </c>
      <c r="K43" s="33">
        <v>4419.0666666666666</v>
      </c>
      <c r="L43" s="33">
        <v>4522</v>
      </c>
      <c r="M43" s="33">
        <v>4788.25</v>
      </c>
      <c r="N43" s="33">
        <v>4899.3999999999996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6178.6999999999989</v>
      </c>
      <c r="D44" s="33">
        <v>5614.4666666666653</v>
      </c>
      <c r="E44" s="33">
        <v>5513.7000000000007</v>
      </c>
      <c r="F44" s="33">
        <v>4885.6333333333332</v>
      </c>
      <c r="G44" s="33">
        <v>5335.4</v>
      </c>
      <c r="H44" s="33">
        <v>5425.0999999999995</v>
      </c>
      <c r="I44" s="33"/>
      <c r="J44" s="33">
        <v>4787.5999999999985</v>
      </c>
      <c r="K44" s="33">
        <v>6028.6666666666679</v>
      </c>
      <c r="L44" s="33">
        <v>6177.9499999999989</v>
      </c>
      <c r="M44" s="33">
        <v>6484.2999999999993</v>
      </c>
      <c r="N44" s="33">
        <v>6676.0666666666675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3592</v>
      </c>
      <c r="D47" s="33">
        <v>3863</v>
      </c>
      <c r="E47" s="33">
        <v>3340.5</v>
      </c>
      <c r="F47" s="33">
        <v>3149</v>
      </c>
      <c r="G47" s="33">
        <v>3227.3333333333335</v>
      </c>
      <c r="H47" s="33">
        <v>3303</v>
      </c>
      <c r="I47" s="33"/>
      <c r="J47" s="33">
        <v>2863.5</v>
      </c>
      <c r="K47" s="33">
        <v>3998.3333333333335</v>
      </c>
      <c r="L47" s="33">
        <v>4077.3333333333335</v>
      </c>
      <c r="M47" s="33">
        <v>4830.6666666666661</v>
      </c>
      <c r="N47" s="33">
        <v>5031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5286.3333333333321</v>
      </c>
      <c r="D48" s="33">
        <v>5842</v>
      </c>
      <c r="E48" s="33">
        <v>5054</v>
      </c>
      <c r="F48" s="33">
        <v>4724</v>
      </c>
      <c r="G48" s="33">
        <v>4875</v>
      </c>
      <c r="H48" s="33">
        <v>4999</v>
      </c>
      <c r="I48" s="33"/>
      <c r="J48" s="33">
        <v>4387</v>
      </c>
      <c r="K48" s="33">
        <v>5800.9999999999991</v>
      </c>
      <c r="L48" s="33">
        <v>5933.666666666667</v>
      </c>
      <c r="M48" s="33">
        <v>6900.333333333333</v>
      </c>
      <c r="N48" s="33">
        <v>7176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3402.666666666667</v>
      </c>
      <c r="D51" s="33">
        <v>3251.5</v>
      </c>
      <c r="E51" s="33">
        <v>2909</v>
      </c>
      <c r="F51" s="33">
        <v>2753.5</v>
      </c>
      <c r="G51" s="33">
        <v>2874</v>
      </c>
      <c r="H51" s="33">
        <v>2988</v>
      </c>
      <c r="I51" s="33"/>
      <c r="J51" s="33">
        <v>2441.5</v>
      </c>
      <c r="K51" s="33">
        <v>3186</v>
      </c>
      <c r="L51" s="33">
        <v>2964.5</v>
      </c>
      <c r="M51" s="33">
        <v>3860</v>
      </c>
      <c r="N51" s="33">
        <v>4176.333333333333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4810.9999999999991</v>
      </c>
      <c r="D52" s="33">
        <v>4833.5</v>
      </c>
      <c r="E52" s="33">
        <v>4414.666666666667</v>
      </c>
      <c r="F52" s="33">
        <v>4168</v>
      </c>
      <c r="G52" s="33">
        <v>4368.333333333333</v>
      </c>
      <c r="H52" s="33">
        <v>4413</v>
      </c>
      <c r="I52" s="33"/>
      <c r="J52" s="33">
        <v>3718</v>
      </c>
      <c r="K52" s="33">
        <v>4674</v>
      </c>
      <c r="L52" s="33">
        <v>4448.5</v>
      </c>
      <c r="M52" s="33">
        <v>5422.6666666666661</v>
      </c>
      <c r="N52" s="33">
        <v>5841.6666666666661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420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130</v>
      </c>
      <c r="E3" s="46"/>
      <c r="F3" s="46"/>
      <c r="G3" s="5"/>
      <c r="H3" s="48" t="s">
        <v>52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14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98.848484848484858</v>
      </c>
      <c r="E8" s="36">
        <v>80.401515151515142</v>
      </c>
      <c r="F8" s="36">
        <v>93.780303030303017</v>
      </c>
      <c r="G8" s="36">
        <v>99.446969696969703</v>
      </c>
      <c r="H8" s="36">
        <v>112.24242424242425</v>
      </c>
      <c r="I8" s="36">
        <v>182.18181818181819</v>
      </c>
      <c r="J8" s="36">
        <v>227.15151515151513</v>
      </c>
      <c r="L8" s="36">
        <f>AVERAGE(D8:H8)</f>
        <v>96.943939393939388</v>
      </c>
      <c r="M8" s="36">
        <f>AVERAGE(D8:J8)</f>
        <v>127.72186147186146</v>
      </c>
      <c r="O8" s="27"/>
    </row>
    <row r="9" spans="1:15" ht="9.4" customHeight="1" x14ac:dyDescent="0.15">
      <c r="C9" s="17">
        <v>1</v>
      </c>
      <c r="D9" s="36">
        <v>59.643939393939398</v>
      </c>
      <c r="E9" s="36">
        <v>50.863636363636367</v>
      </c>
      <c r="F9" s="36">
        <v>53.378787878787875</v>
      </c>
      <c r="G9" s="36">
        <v>58.628787878787875</v>
      </c>
      <c r="H9" s="36">
        <v>75.674242424242422</v>
      </c>
      <c r="I9" s="36">
        <v>132.30303030303028</v>
      </c>
      <c r="J9" s="36">
        <v>172.07575757575759</v>
      </c>
      <c r="L9" s="36">
        <f t="shared" ref="L9:L31" si="0">AVERAGE(D9:H9)</f>
        <v>59.63787878787879</v>
      </c>
      <c r="M9" s="36">
        <f t="shared" ref="M9:M31" si="1">AVERAGE(D9:J9)</f>
        <v>86.081168831168839</v>
      </c>
      <c r="O9" s="27"/>
    </row>
    <row r="10" spans="1:15" ht="9.4" customHeight="1" x14ac:dyDescent="0.15">
      <c r="C10" s="17">
        <v>2</v>
      </c>
      <c r="D10" s="36">
        <v>39.363636363636367</v>
      </c>
      <c r="E10" s="36">
        <v>34.507575757575758</v>
      </c>
      <c r="F10" s="36">
        <v>40.439393939393945</v>
      </c>
      <c r="G10" s="36">
        <v>43.06818181818182</v>
      </c>
      <c r="H10" s="36">
        <v>57.007575757575751</v>
      </c>
      <c r="I10" s="36">
        <v>110.46969696969698</v>
      </c>
      <c r="J10" s="36">
        <v>152.53030303030303</v>
      </c>
      <c r="L10" s="36">
        <f t="shared" si="0"/>
        <v>42.877272727272725</v>
      </c>
      <c r="M10" s="36">
        <f t="shared" si="1"/>
        <v>68.19805194805194</v>
      </c>
      <c r="O10" s="27"/>
    </row>
    <row r="11" spans="1:15" ht="9.4" customHeight="1" x14ac:dyDescent="0.15">
      <c r="C11" s="17">
        <v>3</v>
      </c>
      <c r="D11" s="36">
        <v>29.242424242424239</v>
      </c>
      <c r="E11" s="36">
        <v>27.719696969696972</v>
      </c>
      <c r="F11" s="36">
        <v>35.696969696969695</v>
      </c>
      <c r="G11" s="36">
        <v>38.439393939393938</v>
      </c>
      <c r="H11" s="36">
        <v>45.143939393939391</v>
      </c>
      <c r="I11" s="36">
        <v>95.015151515151501</v>
      </c>
      <c r="J11" s="36">
        <v>137.16666666666669</v>
      </c>
      <c r="L11" s="36">
        <f t="shared" si="0"/>
        <v>35.24848484848485</v>
      </c>
      <c r="M11" s="36">
        <f t="shared" si="1"/>
        <v>58.346320346320347</v>
      </c>
      <c r="O11" s="27"/>
    </row>
    <row r="12" spans="1:15" ht="9.4" customHeight="1" x14ac:dyDescent="0.15">
      <c r="C12" s="17">
        <v>4</v>
      </c>
      <c r="D12" s="36">
        <v>31.969696969696965</v>
      </c>
      <c r="E12" s="36">
        <v>26.689393939393938</v>
      </c>
      <c r="F12" s="36">
        <v>32.030303030303031</v>
      </c>
      <c r="G12" s="36">
        <v>34.780303030303031</v>
      </c>
      <c r="H12" s="36">
        <v>36.590909090909093</v>
      </c>
      <c r="I12" s="36">
        <v>77.484848484848484</v>
      </c>
      <c r="J12" s="36">
        <v>111.81818181818181</v>
      </c>
      <c r="L12" s="36">
        <f t="shared" si="0"/>
        <v>32.412121212121214</v>
      </c>
      <c r="M12" s="36">
        <f t="shared" si="1"/>
        <v>50.194805194805198</v>
      </c>
    </row>
    <row r="13" spans="1:15" ht="9.4" customHeight="1" x14ac:dyDescent="0.15">
      <c r="C13" s="17">
        <v>5</v>
      </c>
      <c r="D13" s="36">
        <v>48.204545454545453</v>
      </c>
      <c r="E13" s="36">
        <v>45.507575757575758</v>
      </c>
      <c r="F13" s="36">
        <v>46.651515151515156</v>
      </c>
      <c r="G13" s="36">
        <v>48.984848484848477</v>
      </c>
      <c r="H13" s="36">
        <v>50.196969696969695</v>
      </c>
      <c r="I13" s="36">
        <v>64.757575757575751</v>
      </c>
      <c r="J13" s="36">
        <v>71.893939393939391</v>
      </c>
      <c r="L13" s="36">
        <f t="shared" si="0"/>
        <v>47.909090909090907</v>
      </c>
      <c r="M13" s="36">
        <f t="shared" si="1"/>
        <v>53.742424242424235</v>
      </c>
    </row>
    <row r="14" spans="1:15" ht="9.4" customHeight="1" x14ac:dyDescent="0.15">
      <c r="C14" s="17">
        <v>6</v>
      </c>
      <c r="D14" s="36">
        <v>132.18181818181819</v>
      </c>
      <c r="E14" s="36">
        <v>134.59090909090912</v>
      </c>
      <c r="F14" s="36">
        <v>138.63636363636363</v>
      </c>
      <c r="G14" s="36">
        <v>133.76515151515153</v>
      </c>
      <c r="H14" s="36">
        <v>131.04545454545453</v>
      </c>
      <c r="I14" s="36">
        <v>75.454545454545453</v>
      </c>
      <c r="J14" s="36">
        <v>69.530303030303031</v>
      </c>
      <c r="L14" s="36">
        <f t="shared" si="0"/>
        <v>134.04393939393941</v>
      </c>
      <c r="M14" s="36">
        <f t="shared" si="1"/>
        <v>116.45779220779221</v>
      </c>
    </row>
    <row r="15" spans="1:15" ht="9.4" customHeight="1" x14ac:dyDescent="0.15">
      <c r="C15" s="17">
        <v>7</v>
      </c>
      <c r="D15" s="36">
        <v>265.90909090909093</v>
      </c>
      <c r="E15" s="36">
        <v>269.44696969696975</v>
      </c>
      <c r="F15" s="36">
        <v>265.58333333333337</v>
      </c>
      <c r="G15" s="36">
        <v>272.90151515151513</v>
      </c>
      <c r="H15" s="36">
        <v>253.93181818181813</v>
      </c>
      <c r="I15" s="36">
        <v>109.24242424242425</v>
      </c>
      <c r="J15" s="36">
        <v>76.136363636363626</v>
      </c>
      <c r="L15" s="36">
        <f t="shared" si="0"/>
        <v>265.55454545454552</v>
      </c>
      <c r="M15" s="36">
        <f t="shared" si="1"/>
        <v>216.16450216450221</v>
      </c>
    </row>
    <row r="16" spans="1:15" ht="9.4" customHeight="1" x14ac:dyDescent="0.15">
      <c r="C16" s="17">
        <v>8</v>
      </c>
      <c r="D16" s="36">
        <v>336.2651515151515</v>
      </c>
      <c r="E16" s="36">
        <v>330.59090909090907</v>
      </c>
      <c r="F16" s="36">
        <v>326.37121212121212</v>
      </c>
      <c r="G16" s="36">
        <v>329.65909090909088</v>
      </c>
      <c r="H16" s="36">
        <v>317.55303030303031</v>
      </c>
      <c r="I16" s="36">
        <v>154.62121212121212</v>
      </c>
      <c r="J16" s="36">
        <v>94.772727272727266</v>
      </c>
      <c r="L16" s="36">
        <f t="shared" si="0"/>
        <v>328.08787878787876</v>
      </c>
      <c r="M16" s="36">
        <f t="shared" si="1"/>
        <v>269.97619047619048</v>
      </c>
    </row>
    <row r="17" spans="3:13" ht="9.4" customHeight="1" x14ac:dyDescent="0.15">
      <c r="C17" s="17">
        <v>9</v>
      </c>
      <c r="D17" s="36">
        <v>279.33333333333331</v>
      </c>
      <c r="E17" s="36">
        <v>289.47727272727275</v>
      </c>
      <c r="F17" s="36">
        <v>287.06060606060606</v>
      </c>
      <c r="G17" s="36">
        <v>289.81818181818176</v>
      </c>
      <c r="H17" s="36">
        <v>295.05303030303025</v>
      </c>
      <c r="I17" s="36">
        <v>211.57575757575759</v>
      </c>
      <c r="J17" s="36">
        <v>149.59090909090909</v>
      </c>
      <c r="L17" s="36">
        <f t="shared" si="0"/>
        <v>288.14848484848483</v>
      </c>
      <c r="M17" s="36">
        <f t="shared" si="1"/>
        <v>257.41558441558436</v>
      </c>
    </row>
    <row r="18" spans="3:13" ht="9.4" customHeight="1" x14ac:dyDescent="0.15">
      <c r="C18" s="17">
        <v>10</v>
      </c>
      <c r="D18" s="36">
        <v>283.44696969696969</v>
      </c>
      <c r="E18" s="36">
        <v>285.95454545454544</v>
      </c>
      <c r="F18" s="36">
        <v>284.06818181818181</v>
      </c>
      <c r="G18" s="36">
        <v>287.18939393939394</v>
      </c>
      <c r="H18" s="36">
        <v>296.75757575757575</v>
      </c>
      <c r="I18" s="36">
        <v>263.30303030303025</v>
      </c>
      <c r="J18" s="36">
        <v>206.77272727272728</v>
      </c>
      <c r="L18" s="36">
        <f t="shared" si="0"/>
        <v>287.48333333333335</v>
      </c>
      <c r="M18" s="36">
        <f t="shared" si="1"/>
        <v>272.49891774891773</v>
      </c>
    </row>
    <row r="19" spans="3:13" ht="9.4" customHeight="1" x14ac:dyDescent="0.15">
      <c r="C19" s="17">
        <v>11</v>
      </c>
      <c r="D19" s="36">
        <v>316.93181818181813</v>
      </c>
      <c r="E19" s="36">
        <v>313.58333333333337</v>
      </c>
      <c r="F19" s="36">
        <v>318.65151515151513</v>
      </c>
      <c r="G19" s="36">
        <v>319.58333333333331</v>
      </c>
      <c r="H19" s="36">
        <v>339.77272727272731</v>
      </c>
      <c r="I19" s="36">
        <v>316.24242424242425</v>
      </c>
      <c r="J19" s="36">
        <v>283.33333333333331</v>
      </c>
      <c r="L19" s="36">
        <f t="shared" si="0"/>
        <v>321.70454545454544</v>
      </c>
      <c r="M19" s="36">
        <f t="shared" si="1"/>
        <v>315.44264069264074</v>
      </c>
    </row>
    <row r="20" spans="3:13" ht="9.4" customHeight="1" x14ac:dyDescent="0.15">
      <c r="C20" s="17">
        <v>12</v>
      </c>
      <c r="D20" s="36">
        <v>371.51515151515156</v>
      </c>
      <c r="E20" s="36">
        <v>360.55303030303031</v>
      </c>
      <c r="F20" s="36">
        <v>364.46212121212125</v>
      </c>
      <c r="G20" s="36">
        <v>372.65909090909093</v>
      </c>
      <c r="H20" s="36">
        <v>415.39393939393938</v>
      </c>
      <c r="I20" s="36">
        <v>371.43939393939394</v>
      </c>
      <c r="J20" s="36">
        <v>331.57575757575756</v>
      </c>
      <c r="L20" s="36">
        <f t="shared" si="0"/>
        <v>376.91666666666669</v>
      </c>
      <c r="M20" s="36">
        <f t="shared" si="1"/>
        <v>369.6569264069264</v>
      </c>
    </row>
    <row r="21" spans="3:13" ht="9.4" customHeight="1" x14ac:dyDescent="0.15">
      <c r="C21" s="17">
        <v>13</v>
      </c>
      <c r="D21" s="36">
        <v>380.34090909090907</v>
      </c>
      <c r="E21" s="36">
        <v>383.75</v>
      </c>
      <c r="F21" s="36">
        <v>393.91666666666663</v>
      </c>
      <c r="G21" s="36">
        <v>401.04545454545456</v>
      </c>
      <c r="H21" s="36">
        <v>468.69696969696975</v>
      </c>
      <c r="I21" s="36">
        <v>412.07575757575756</v>
      </c>
      <c r="J21" s="36">
        <v>380</v>
      </c>
      <c r="L21" s="36">
        <f t="shared" si="0"/>
        <v>405.54999999999995</v>
      </c>
      <c r="M21" s="36">
        <f t="shared" si="1"/>
        <v>402.83225108225105</v>
      </c>
    </row>
    <row r="22" spans="3:13" ht="9.4" customHeight="1" x14ac:dyDescent="0.15">
      <c r="C22" s="17">
        <v>14</v>
      </c>
      <c r="D22" s="36">
        <v>458.62121212121207</v>
      </c>
      <c r="E22" s="36">
        <v>469.87878787878793</v>
      </c>
      <c r="F22" s="36">
        <v>484</v>
      </c>
      <c r="G22" s="36">
        <v>479.21212121212119</v>
      </c>
      <c r="H22" s="36">
        <v>552.530303030303</v>
      </c>
      <c r="I22" s="36">
        <v>428.59090909090907</v>
      </c>
      <c r="J22" s="36">
        <v>449.60606060606057</v>
      </c>
      <c r="L22" s="36">
        <f t="shared" si="0"/>
        <v>488.84848484848482</v>
      </c>
      <c r="M22" s="36">
        <f t="shared" si="1"/>
        <v>474.63419913419909</v>
      </c>
    </row>
    <row r="23" spans="3:13" ht="9.4" customHeight="1" x14ac:dyDescent="0.15">
      <c r="C23" s="17">
        <v>15</v>
      </c>
      <c r="D23" s="36">
        <v>543.75757575757575</v>
      </c>
      <c r="E23" s="36">
        <v>533.93939393939388</v>
      </c>
      <c r="F23" s="36">
        <v>558.9848484848485</v>
      </c>
      <c r="G23" s="36">
        <v>546.30303030303037</v>
      </c>
      <c r="H23" s="36">
        <v>559.7045454545455</v>
      </c>
      <c r="I23" s="36">
        <v>476.92424242424238</v>
      </c>
      <c r="J23" s="36">
        <v>446.75757575757581</v>
      </c>
      <c r="L23" s="36">
        <f t="shared" si="0"/>
        <v>548.53787878787875</v>
      </c>
      <c r="M23" s="36">
        <f t="shared" si="1"/>
        <v>523.76731601731603</v>
      </c>
    </row>
    <row r="24" spans="3:13" ht="9.4" customHeight="1" x14ac:dyDescent="0.15">
      <c r="C24" s="17">
        <v>16</v>
      </c>
      <c r="D24" s="36">
        <v>660.50757575757575</v>
      </c>
      <c r="E24" s="36">
        <v>597.2348484848485</v>
      </c>
      <c r="F24" s="36">
        <v>635.87878787878788</v>
      </c>
      <c r="G24" s="36">
        <v>625</v>
      </c>
      <c r="H24" s="36">
        <v>627.280303030303</v>
      </c>
      <c r="I24" s="36">
        <v>526.09090909090912</v>
      </c>
      <c r="J24" s="36">
        <v>470.69696969696963</v>
      </c>
      <c r="L24" s="36">
        <f t="shared" si="0"/>
        <v>629.18030303030298</v>
      </c>
      <c r="M24" s="36">
        <f t="shared" si="1"/>
        <v>591.81277056277054</v>
      </c>
    </row>
    <row r="25" spans="3:13" ht="9.4" customHeight="1" x14ac:dyDescent="0.15">
      <c r="C25" s="17">
        <v>17</v>
      </c>
      <c r="D25" s="36">
        <v>665.24242424242425</v>
      </c>
      <c r="E25" s="36">
        <v>557.12121212121212</v>
      </c>
      <c r="F25" s="36">
        <v>597.47727272727275</v>
      </c>
      <c r="G25" s="36">
        <v>599.35606060606051</v>
      </c>
      <c r="H25" s="36">
        <v>625.31060606060612</v>
      </c>
      <c r="I25" s="36">
        <v>558.33333333333326</v>
      </c>
      <c r="J25" s="36">
        <v>444.530303030303</v>
      </c>
      <c r="L25" s="36">
        <f t="shared" si="0"/>
        <v>608.90151515151524</v>
      </c>
      <c r="M25" s="36">
        <f t="shared" si="1"/>
        <v>578.19588744588748</v>
      </c>
    </row>
    <row r="26" spans="3:13" ht="9.4" customHeight="1" x14ac:dyDescent="0.15">
      <c r="C26" s="17">
        <v>18</v>
      </c>
      <c r="D26" s="36">
        <v>581.0151515151515</v>
      </c>
      <c r="E26" s="36">
        <v>575.81060606060601</v>
      </c>
      <c r="F26" s="36">
        <v>587.50757575757586</v>
      </c>
      <c r="G26" s="36">
        <v>585.29545454545462</v>
      </c>
      <c r="H26" s="36">
        <v>534.030303030303</v>
      </c>
      <c r="I26" s="36">
        <v>490.12121212121218</v>
      </c>
      <c r="J26" s="36">
        <v>352.68181818181824</v>
      </c>
      <c r="L26" s="36">
        <f t="shared" si="0"/>
        <v>572.7318181818182</v>
      </c>
      <c r="M26" s="36">
        <f t="shared" si="1"/>
        <v>529.49458874458867</v>
      </c>
    </row>
    <row r="27" spans="3:13" ht="9.4" customHeight="1" x14ac:dyDescent="0.15">
      <c r="C27" s="17">
        <v>19</v>
      </c>
      <c r="D27" s="36">
        <v>348.90151515151513</v>
      </c>
      <c r="E27" s="36">
        <v>395.36363636363637</v>
      </c>
      <c r="F27" s="36">
        <v>401.78787878787881</v>
      </c>
      <c r="G27" s="36">
        <v>408.90151515151518</v>
      </c>
      <c r="H27" s="36">
        <v>428.68181818181819</v>
      </c>
      <c r="I27" s="36">
        <v>440.37878787878782</v>
      </c>
      <c r="J27" s="36">
        <v>284.03030303030306</v>
      </c>
      <c r="L27" s="36">
        <f t="shared" si="0"/>
        <v>396.72727272727275</v>
      </c>
      <c r="M27" s="36">
        <f t="shared" si="1"/>
        <v>386.86363636363637</v>
      </c>
    </row>
    <row r="28" spans="3:13" ht="9.4" customHeight="1" x14ac:dyDescent="0.15">
      <c r="C28" s="17">
        <v>20</v>
      </c>
      <c r="D28" s="36">
        <v>267.46212121212125</v>
      </c>
      <c r="E28" s="36">
        <v>270.40151515151518</v>
      </c>
      <c r="F28" s="36">
        <v>282.50000000000006</v>
      </c>
      <c r="G28" s="36">
        <v>314.99242424242425</v>
      </c>
      <c r="H28" s="36">
        <v>324.12121212121207</v>
      </c>
      <c r="I28" s="36">
        <v>360.92424242424244</v>
      </c>
      <c r="J28" s="36">
        <v>249.19696969696972</v>
      </c>
      <c r="L28" s="36">
        <f t="shared" si="0"/>
        <v>291.89545454545453</v>
      </c>
      <c r="M28" s="36">
        <f t="shared" si="1"/>
        <v>295.6569264069264</v>
      </c>
    </row>
    <row r="29" spans="3:13" ht="9.4" customHeight="1" x14ac:dyDescent="0.15">
      <c r="C29" s="17">
        <v>21</v>
      </c>
      <c r="D29" s="36">
        <v>210.6363636363636</v>
      </c>
      <c r="E29" s="36">
        <v>230.55303030303031</v>
      </c>
      <c r="F29" s="36">
        <v>227.30303030303028</v>
      </c>
      <c r="G29" s="36">
        <v>250.719696969697</v>
      </c>
      <c r="H29" s="36">
        <v>265.72727272727275</v>
      </c>
      <c r="I29" s="36">
        <v>286.27272727272725</v>
      </c>
      <c r="J29" s="36">
        <v>211.18181818181819</v>
      </c>
      <c r="L29" s="36">
        <f t="shared" si="0"/>
        <v>236.9878787878788</v>
      </c>
      <c r="M29" s="36">
        <f t="shared" si="1"/>
        <v>240.34199134199136</v>
      </c>
    </row>
    <row r="30" spans="3:13" ht="9.4" customHeight="1" x14ac:dyDescent="0.15">
      <c r="C30" s="17">
        <v>22</v>
      </c>
      <c r="D30" s="36">
        <v>195.40151515151518</v>
      </c>
      <c r="E30" s="36">
        <v>228.63636363636363</v>
      </c>
      <c r="F30" s="36">
        <v>243.80303030303028</v>
      </c>
      <c r="G30" s="36">
        <v>259.28030303030306</v>
      </c>
      <c r="H30" s="36">
        <v>274.74999999999994</v>
      </c>
      <c r="I30" s="36">
        <v>308.72727272727269</v>
      </c>
      <c r="J30" s="36">
        <v>204.40909090909091</v>
      </c>
      <c r="L30" s="36">
        <f t="shared" si="0"/>
        <v>240.37424242424245</v>
      </c>
      <c r="M30" s="36">
        <f t="shared" si="1"/>
        <v>245.00108225108229</v>
      </c>
    </row>
    <row r="31" spans="3:13" ht="9.4" customHeight="1" x14ac:dyDescent="0.15">
      <c r="C31" s="17">
        <v>23</v>
      </c>
      <c r="D31" s="36">
        <v>147.21212121212122</v>
      </c>
      <c r="E31" s="36">
        <v>160.57575757575759</v>
      </c>
      <c r="F31" s="36">
        <v>166.90909090909088</v>
      </c>
      <c r="G31" s="36">
        <v>192.93939393939391</v>
      </c>
      <c r="H31" s="36">
        <v>268.68939393939394</v>
      </c>
      <c r="I31" s="36">
        <v>343.06060606060606</v>
      </c>
      <c r="J31" s="36">
        <v>160.84848484848484</v>
      </c>
      <c r="L31" s="36">
        <f t="shared" si="0"/>
        <v>187.2651515151515</v>
      </c>
      <c r="M31" s="36">
        <f t="shared" si="1"/>
        <v>205.74783549783547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5142.886363636364</v>
      </c>
      <c r="E33" s="36">
        <f t="shared" ref="E33:J33" si="2">SUM(E15:E26)</f>
        <v>4967.3409090909099</v>
      </c>
      <c r="F33" s="36">
        <f t="shared" si="2"/>
        <v>5103.9621212121219</v>
      </c>
      <c r="G33" s="36">
        <f t="shared" si="2"/>
        <v>5108.022727272727</v>
      </c>
      <c r="H33" s="36">
        <f t="shared" si="2"/>
        <v>5286.015151515151</v>
      </c>
      <c r="I33" s="36">
        <f t="shared" si="2"/>
        <v>4318.560606060606</v>
      </c>
      <c r="J33" s="36">
        <f t="shared" si="2"/>
        <v>3686.454545454545</v>
      </c>
      <c r="L33" s="36">
        <f>SUM(L15:L26)</f>
        <v>5121.6454545454553</v>
      </c>
      <c r="M33" s="36">
        <f>SUM(M15:M26)</f>
        <v>4801.8917748917747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881.50757575757575</v>
      </c>
      <c r="E34" s="36">
        <f t="shared" ref="E34:J34" si="3">SUM(E15:E17)</f>
        <v>889.5151515151515</v>
      </c>
      <c r="F34" s="36">
        <f t="shared" si="3"/>
        <v>879.0151515151515</v>
      </c>
      <c r="G34" s="36">
        <f t="shared" si="3"/>
        <v>892.37878787878776</v>
      </c>
      <c r="H34" s="36">
        <f t="shared" si="3"/>
        <v>866.53787878787875</v>
      </c>
      <c r="I34" s="36">
        <f t="shared" si="3"/>
        <v>475.43939393939399</v>
      </c>
      <c r="J34" s="36">
        <f t="shared" si="3"/>
        <v>320.5</v>
      </c>
      <c r="L34" s="36">
        <f>SUM(L15:L17)</f>
        <v>881.79090909090917</v>
      </c>
      <c r="M34" s="36">
        <f>SUM(M15:M17)</f>
        <v>743.55627705627705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2354.613636363636</v>
      </c>
      <c r="E35" s="36">
        <f t="shared" ref="E35:J35" si="4">SUM(E18:E23)</f>
        <v>2347.659090909091</v>
      </c>
      <c r="F35" s="36">
        <f t="shared" si="4"/>
        <v>2404.0833333333335</v>
      </c>
      <c r="G35" s="36">
        <f t="shared" si="4"/>
        <v>2405.9924242424245</v>
      </c>
      <c r="H35" s="36">
        <f t="shared" si="4"/>
        <v>2632.8560606060605</v>
      </c>
      <c r="I35" s="36">
        <f t="shared" si="4"/>
        <v>2268.5757575757575</v>
      </c>
      <c r="J35" s="36">
        <f t="shared" si="4"/>
        <v>2098.0454545454545</v>
      </c>
      <c r="L35" s="36">
        <f>SUM(L18:L23)</f>
        <v>2429.0409090909088</v>
      </c>
      <c r="M35" s="36">
        <f>SUM(M18:M23)</f>
        <v>2358.8322510822509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1906.7651515151515</v>
      </c>
      <c r="E36" s="36">
        <f t="shared" ref="E36:J36" si="5">SUM(E24:E26)</f>
        <v>1730.1666666666665</v>
      </c>
      <c r="F36" s="36">
        <f t="shared" si="5"/>
        <v>1820.8636363636365</v>
      </c>
      <c r="G36" s="36">
        <f t="shared" si="5"/>
        <v>1809.651515151515</v>
      </c>
      <c r="H36" s="36">
        <f t="shared" si="5"/>
        <v>1786.621212121212</v>
      </c>
      <c r="I36" s="36">
        <f t="shared" si="5"/>
        <v>1574.5454545454547</v>
      </c>
      <c r="J36" s="36">
        <f t="shared" si="5"/>
        <v>1267.909090909091</v>
      </c>
      <c r="L36" s="36">
        <f>SUM(L24:L26)</f>
        <v>1810.8136363636363</v>
      </c>
      <c r="M36" s="36">
        <f>SUM(M24:M26)</f>
        <v>1699.5032467532469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6751.9545454545441</v>
      </c>
      <c r="E37" s="36">
        <f t="shared" ref="E37:J37" si="6">SUM(E8:E31)</f>
        <v>6653.151515151515</v>
      </c>
      <c r="F37" s="36">
        <f t="shared" si="6"/>
        <v>6866.878787878788</v>
      </c>
      <c r="G37" s="36">
        <f t="shared" si="6"/>
        <v>6991.9696969696961</v>
      </c>
      <c r="H37" s="36">
        <f t="shared" si="6"/>
        <v>7355.886363636364</v>
      </c>
      <c r="I37" s="36">
        <f t="shared" si="6"/>
        <v>6795.5909090909081</v>
      </c>
      <c r="J37" s="36">
        <f t="shared" si="6"/>
        <v>5738.287878787879</v>
      </c>
      <c r="L37" s="36">
        <f>SUM(L8:L31)</f>
        <v>6923.9681818181816</v>
      </c>
      <c r="M37" s="36">
        <f>SUM(M8:M31)</f>
        <v>6736.2456709956705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5053.7666666666664</v>
      </c>
      <c r="D43" s="33">
        <v>4667.2666666666664</v>
      </c>
      <c r="E43" s="33">
        <v>4840.6499999999996</v>
      </c>
      <c r="F43" s="33">
        <v>3874.9000000000005</v>
      </c>
      <c r="G43" s="33">
        <v>4414.2</v>
      </c>
      <c r="H43" s="33">
        <v>5187.7000000000007</v>
      </c>
      <c r="I43" s="33"/>
      <c r="J43" s="33">
        <v>4201.7</v>
      </c>
      <c r="K43" s="33">
        <v>5828.3666666666668</v>
      </c>
      <c r="L43" s="33">
        <v>5920.9000000000005</v>
      </c>
      <c r="M43" s="33">
        <v>6138.45</v>
      </c>
      <c r="N43" s="33">
        <v>6210.2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6793.7333333333327</v>
      </c>
      <c r="D44" s="33">
        <v>6383.2666666666664</v>
      </c>
      <c r="E44" s="33">
        <v>6695.5</v>
      </c>
      <c r="F44" s="33">
        <v>5242.0333333333338</v>
      </c>
      <c r="G44" s="33">
        <v>6073.0999999999985</v>
      </c>
      <c r="H44" s="33">
        <v>6908.4</v>
      </c>
      <c r="I44" s="33"/>
      <c r="J44" s="33">
        <v>5747.0500000000011</v>
      </c>
      <c r="K44" s="33">
        <v>7765.4666666666653</v>
      </c>
      <c r="L44" s="33">
        <v>7916.55</v>
      </c>
      <c r="M44" s="33">
        <v>8189.5499999999993</v>
      </c>
      <c r="N44" s="33">
        <v>8448.9999999999982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3863.666666666667</v>
      </c>
      <c r="D47" s="33">
        <v>3832</v>
      </c>
      <c r="E47" s="33">
        <v>4273.5</v>
      </c>
      <c r="F47" s="33">
        <v>3371</v>
      </c>
      <c r="G47" s="33">
        <v>3515.6666666666665</v>
      </c>
      <c r="H47" s="33">
        <v>3975</v>
      </c>
      <c r="I47" s="33"/>
      <c r="J47" s="33">
        <v>3356</v>
      </c>
      <c r="K47" s="33">
        <v>4803.333333333333</v>
      </c>
      <c r="L47" s="33">
        <v>4880.3333333333339</v>
      </c>
      <c r="M47" s="33">
        <v>5694.6666666666661</v>
      </c>
      <c r="N47" s="33">
        <v>5939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6105</v>
      </c>
      <c r="D48" s="33">
        <v>6242.5</v>
      </c>
      <c r="E48" s="33">
        <v>6694</v>
      </c>
      <c r="F48" s="33">
        <v>5211.5</v>
      </c>
      <c r="G48" s="33">
        <v>5508</v>
      </c>
      <c r="H48" s="33">
        <v>6302</v>
      </c>
      <c r="I48" s="33"/>
      <c r="J48" s="33">
        <v>5214.5</v>
      </c>
      <c r="K48" s="33">
        <v>7369.666666666667</v>
      </c>
      <c r="L48" s="33">
        <v>7669</v>
      </c>
      <c r="M48" s="33">
        <v>9018.3333333333321</v>
      </c>
      <c r="N48" s="33">
        <v>9417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3733.6666666666665</v>
      </c>
      <c r="D51" s="33">
        <v>3432</v>
      </c>
      <c r="E51" s="33">
        <v>3592.9999999999995</v>
      </c>
      <c r="F51" s="33">
        <v>2939</v>
      </c>
      <c r="G51" s="33">
        <v>3172.666666666667</v>
      </c>
      <c r="H51" s="33">
        <v>3419</v>
      </c>
      <c r="I51" s="33"/>
      <c r="J51" s="33">
        <v>2880.5</v>
      </c>
      <c r="K51" s="33">
        <v>4000.3333333333335</v>
      </c>
      <c r="L51" s="33">
        <v>3735.5</v>
      </c>
      <c r="M51" s="33">
        <v>4650.333333333333</v>
      </c>
      <c r="N51" s="33">
        <v>4994.9999999999991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5648.3333333333348</v>
      </c>
      <c r="D52" s="33">
        <v>5522</v>
      </c>
      <c r="E52" s="33">
        <v>5709.3333333333339</v>
      </c>
      <c r="F52" s="33">
        <v>4796</v>
      </c>
      <c r="G52" s="33">
        <v>5047.6666666666679</v>
      </c>
      <c r="H52" s="33">
        <v>5390</v>
      </c>
      <c r="I52" s="33"/>
      <c r="J52" s="33">
        <v>4635</v>
      </c>
      <c r="K52" s="33">
        <v>6132.666666666667</v>
      </c>
      <c r="L52" s="33">
        <v>5840.5</v>
      </c>
      <c r="M52" s="33">
        <v>6971.333333333333</v>
      </c>
      <c r="N52" s="33">
        <v>7428.3333333333321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420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66</v>
      </c>
      <c r="G2" s="46"/>
      <c r="H2" s="46"/>
      <c r="I2" s="46"/>
      <c r="J2" s="46"/>
      <c r="P2" s="7"/>
    </row>
    <row r="3" spans="1:27" ht="12.75" x14ac:dyDescent="0.2">
      <c r="D3" s="47" t="s">
        <v>131</v>
      </c>
      <c r="E3" s="46"/>
      <c r="F3" s="46"/>
      <c r="G3" s="5"/>
      <c r="H3" s="48" t="s">
        <v>54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12"/>
      <c r="P5" s="13" t="s">
        <v>68</v>
      </c>
      <c r="Q5" s="13" t="s">
        <v>69</v>
      </c>
      <c r="R5" s="13" t="s">
        <v>70</v>
      </c>
      <c r="S5" s="13" t="s">
        <v>71</v>
      </c>
      <c r="T5" s="13" t="s">
        <v>72</v>
      </c>
      <c r="U5" s="13" t="s">
        <v>73</v>
      </c>
      <c r="V5" s="13" t="s">
        <v>74</v>
      </c>
      <c r="W5" s="12"/>
      <c r="X5" s="12"/>
      <c r="Y5" s="12"/>
      <c r="Z5" s="12"/>
      <c r="AA5" s="12"/>
    </row>
    <row r="6" spans="1:27" ht="9.4" customHeight="1" x14ac:dyDescent="0.15">
      <c r="C6" s="8"/>
      <c r="D6" s="8"/>
      <c r="E6" s="8"/>
      <c r="F6" s="8"/>
      <c r="G6" s="8"/>
      <c r="H6" s="8"/>
      <c r="O6" s="14" t="s">
        <v>75</v>
      </c>
      <c r="P6" s="15">
        <v>11319.625</v>
      </c>
      <c r="Q6" s="15">
        <v>11510.798611111109</v>
      </c>
      <c r="R6" s="15">
        <v>11882.270833333332</v>
      </c>
      <c r="S6" s="15">
        <v>11997.930555555555</v>
      </c>
      <c r="T6" s="15">
        <v>12344.9375</v>
      </c>
      <c r="U6" s="15">
        <v>9951.6805555555547</v>
      </c>
      <c r="V6" s="15">
        <v>7569.5555555555547</v>
      </c>
      <c r="W6" s="12"/>
      <c r="X6" s="12"/>
      <c r="Y6" s="12"/>
      <c r="Z6" s="12"/>
      <c r="AA6" s="12"/>
    </row>
    <row r="7" spans="1:27" ht="9.4" customHeight="1" x14ac:dyDescent="0.15"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O7" s="14" t="s">
        <v>76</v>
      </c>
      <c r="P7" s="15">
        <v>7903.3472222222235</v>
      </c>
      <c r="Q7" s="15">
        <v>7999.9305555555547</v>
      </c>
      <c r="R7" s="15">
        <v>8175.9374999999991</v>
      </c>
      <c r="S7" s="15">
        <v>8268.2291666666661</v>
      </c>
      <c r="T7" s="15">
        <v>8403.5347222222226</v>
      </c>
      <c r="U7" s="15">
        <v>6403.2152777777774</v>
      </c>
      <c r="V7" s="15">
        <v>5050.4027777777783</v>
      </c>
      <c r="W7" s="12"/>
      <c r="X7" s="12"/>
      <c r="Y7" s="12"/>
      <c r="Z7" s="12"/>
      <c r="AA7" s="12"/>
    </row>
    <row r="8" spans="1:27" ht="9.4" customHeight="1" x14ac:dyDescent="0.15">
      <c r="C8" s="17"/>
      <c r="O8" s="14" t="s">
        <v>77</v>
      </c>
      <c r="P8" s="15">
        <f>SUM(P6:P7)</f>
        <v>19222.972222222223</v>
      </c>
      <c r="Q8" s="15">
        <f t="shared" ref="Q8:V8" si="0">SUM(Q6:Q7)</f>
        <v>19510.729166666664</v>
      </c>
      <c r="R8" s="15">
        <f t="shared" si="0"/>
        <v>20058.208333333332</v>
      </c>
      <c r="S8" s="15">
        <f t="shared" si="0"/>
        <v>20266.159722222219</v>
      </c>
      <c r="T8" s="15">
        <f t="shared" si="0"/>
        <v>20748.472222222223</v>
      </c>
      <c r="U8" s="15">
        <f t="shared" si="0"/>
        <v>16354.895833333332</v>
      </c>
      <c r="V8" s="15">
        <f t="shared" si="0"/>
        <v>12619.958333333332</v>
      </c>
      <c r="W8" s="12"/>
      <c r="X8" s="12"/>
      <c r="Y8" s="12"/>
      <c r="Z8" s="12"/>
      <c r="AA8" s="12"/>
    </row>
    <row r="9" spans="1:27" ht="9.4" customHeight="1" x14ac:dyDescent="0.15">
      <c r="C9" s="17"/>
      <c r="O9" s="18"/>
      <c r="P9" s="13" t="s">
        <v>78</v>
      </c>
      <c r="Q9" s="13" t="s">
        <v>79</v>
      </c>
      <c r="R9" s="13" t="s">
        <v>80</v>
      </c>
      <c r="S9" s="13" t="s">
        <v>81</v>
      </c>
      <c r="T9" s="13" t="s">
        <v>82</v>
      </c>
      <c r="U9" s="13" t="s">
        <v>83</v>
      </c>
      <c r="V9" s="13" t="s">
        <v>84</v>
      </c>
      <c r="W9" s="13" t="s">
        <v>85</v>
      </c>
      <c r="X9" s="13" t="s">
        <v>86</v>
      </c>
      <c r="Y9" s="13" t="s">
        <v>87</v>
      </c>
      <c r="Z9" s="13" t="s">
        <v>88</v>
      </c>
      <c r="AA9" s="13" t="s">
        <v>89</v>
      </c>
    </row>
    <row r="10" spans="1:27" ht="9.4" customHeight="1" x14ac:dyDescent="0.15">
      <c r="C10" s="17"/>
      <c r="O10" s="14" t="s">
        <v>90</v>
      </c>
      <c r="P10" s="15">
        <v>11450.366666666667</v>
      </c>
      <c r="Q10" s="15">
        <v>11668.33333333333</v>
      </c>
      <c r="R10" s="15">
        <v>11904.499999999998</v>
      </c>
      <c r="S10" s="15">
        <v>11544.133333333335</v>
      </c>
      <c r="T10" s="15">
        <v>11441.499999999998</v>
      </c>
      <c r="U10" s="15">
        <v>11250.733333333334</v>
      </c>
      <c r="V10" s="15">
        <v>11213.866666666665</v>
      </c>
      <c r="W10" s="15">
        <v>10838.899999999998</v>
      </c>
      <c r="X10" s="15">
        <v>11987.91666666667</v>
      </c>
      <c r="Y10" s="15">
        <v>12253.15</v>
      </c>
      <c r="Z10" s="15">
        <v>12855.749999999998</v>
      </c>
      <c r="AA10" s="15">
        <v>13324.199999999997</v>
      </c>
    </row>
    <row r="11" spans="1:27" ht="9.4" customHeight="1" x14ac:dyDescent="0.15">
      <c r="C11" s="17"/>
      <c r="O11" s="14" t="s">
        <v>91</v>
      </c>
      <c r="P11" s="15">
        <v>8253.3499999999985</v>
      </c>
      <c r="Q11" s="15">
        <v>7757.3333333333339</v>
      </c>
      <c r="R11" s="15">
        <v>8350.7000000000007</v>
      </c>
      <c r="S11" s="15">
        <v>8469.8999999999978</v>
      </c>
      <c r="T11" s="15">
        <v>8252.5500000000011</v>
      </c>
      <c r="U11" s="15">
        <v>8318.8666666666668</v>
      </c>
      <c r="V11" s="15">
        <v>8158.800000000002</v>
      </c>
      <c r="W11" s="15">
        <v>7912.4</v>
      </c>
      <c r="X11" s="15">
        <v>8528.65</v>
      </c>
      <c r="Y11" s="15">
        <v>8131.0499999999993</v>
      </c>
      <c r="Z11" s="15">
        <v>7806.5500000000011</v>
      </c>
      <c r="AA11" s="15">
        <v>7862.2000000000016</v>
      </c>
    </row>
    <row r="12" spans="1:27" ht="9.4" customHeight="1" x14ac:dyDescent="0.15">
      <c r="C12" s="17"/>
      <c r="O12" s="14" t="s">
        <v>92</v>
      </c>
      <c r="P12" s="15">
        <f>SUM(P10:P11)</f>
        <v>19703.716666666667</v>
      </c>
      <c r="Q12" s="15">
        <f t="shared" ref="Q12:AA12" si="1">SUM(Q10:Q11)</f>
        <v>19425.666666666664</v>
      </c>
      <c r="R12" s="15">
        <f t="shared" si="1"/>
        <v>20255.199999999997</v>
      </c>
      <c r="S12" s="15">
        <f t="shared" si="1"/>
        <v>20014.033333333333</v>
      </c>
      <c r="T12" s="15">
        <f t="shared" si="1"/>
        <v>19694.05</v>
      </c>
      <c r="U12" s="15">
        <f t="shared" si="1"/>
        <v>19569.599999999999</v>
      </c>
      <c r="V12" s="15">
        <f t="shared" si="1"/>
        <v>19372.666666666668</v>
      </c>
      <c r="W12" s="15">
        <f t="shared" si="1"/>
        <v>18751.299999999996</v>
      </c>
      <c r="X12" s="15">
        <f t="shared" si="1"/>
        <v>20516.566666666669</v>
      </c>
      <c r="Y12" s="15">
        <f t="shared" si="1"/>
        <v>20384.199999999997</v>
      </c>
      <c r="Z12" s="15">
        <f t="shared" si="1"/>
        <v>20662.3</v>
      </c>
      <c r="AA12" s="15">
        <f t="shared" si="1"/>
        <v>21186.399999999998</v>
      </c>
    </row>
    <row r="13" spans="1:27" ht="9.4" customHeight="1" x14ac:dyDescent="0.15">
      <c r="C13" s="17"/>
      <c r="O13" s="18"/>
      <c r="P13" s="18">
        <f t="shared" ref="P13:W13" si="2">Q13-1</f>
        <v>2009</v>
      </c>
      <c r="Q13" s="18">
        <f t="shared" si="2"/>
        <v>2010</v>
      </c>
      <c r="R13" s="18">
        <f t="shared" si="2"/>
        <v>2011</v>
      </c>
      <c r="S13" s="18">
        <f t="shared" si="2"/>
        <v>2012</v>
      </c>
      <c r="T13" s="18">
        <f t="shared" si="2"/>
        <v>2013</v>
      </c>
      <c r="U13" s="18">
        <f t="shared" si="2"/>
        <v>2014</v>
      </c>
      <c r="V13" s="18">
        <f t="shared" si="2"/>
        <v>2015</v>
      </c>
      <c r="W13" s="18">
        <f t="shared" si="2"/>
        <v>2016</v>
      </c>
      <c r="X13" s="18">
        <f>Y13-1</f>
        <v>2017</v>
      </c>
      <c r="Y13" s="19">
        <v>2018</v>
      </c>
      <c r="Z13" s="18"/>
      <c r="AA13" s="12"/>
    </row>
    <row r="14" spans="1:27" ht="9.4" customHeight="1" x14ac:dyDescent="0.15">
      <c r="C14" s="17"/>
      <c r="O14" s="14" t="s">
        <v>93</v>
      </c>
      <c r="P14" s="20"/>
      <c r="Q14" s="20"/>
      <c r="R14" s="20"/>
      <c r="S14" s="20"/>
      <c r="T14" s="21"/>
      <c r="U14" s="21"/>
      <c r="V14" s="21"/>
      <c r="W14" s="21">
        <v>11038.690097000002</v>
      </c>
      <c r="X14" s="21">
        <v>11214.7419314</v>
      </c>
      <c r="Y14" s="15">
        <v>11811.112499999997</v>
      </c>
      <c r="Z14" s="12"/>
      <c r="AA14" s="12"/>
    </row>
    <row r="15" spans="1:27" ht="9.4" customHeight="1" x14ac:dyDescent="0.15">
      <c r="C15" s="17"/>
      <c r="O15" s="14" t="s">
        <v>94</v>
      </c>
      <c r="P15" s="22"/>
      <c r="Q15" s="20"/>
      <c r="R15" s="21"/>
      <c r="S15" s="21"/>
      <c r="T15" s="21"/>
      <c r="U15" s="21"/>
      <c r="V15" s="21"/>
      <c r="W15" s="21">
        <v>7936.365358</v>
      </c>
      <c r="X15" s="21">
        <v>8087.2513749999998</v>
      </c>
      <c r="Y15" s="15">
        <v>8150.1958333333332</v>
      </c>
      <c r="Z15" s="12"/>
      <c r="AA15" s="12"/>
    </row>
    <row r="16" spans="1:27" ht="9.4" customHeight="1" x14ac:dyDescent="0.15">
      <c r="C16" s="17"/>
      <c r="O16" s="14" t="s">
        <v>95</v>
      </c>
      <c r="P16" s="12"/>
      <c r="Q16" s="12"/>
      <c r="R16" s="15"/>
      <c r="S16" s="15"/>
      <c r="T16" s="15"/>
      <c r="U16" s="15"/>
      <c r="V16" s="15"/>
      <c r="W16" s="15">
        <f t="shared" ref="W16:X16" si="3">SUM(W14:W15)</f>
        <v>18975.055455000002</v>
      </c>
      <c r="X16" s="15">
        <f t="shared" si="3"/>
        <v>19301.9933064</v>
      </c>
      <c r="Y16" s="15">
        <f>SUM(Y14:Y15)</f>
        <v>19961.308333333331</v>
      </c>
      <c r="Z16" s="12"/>
      <c r="AA16" s="12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16"/>
    </row>
    <row r="34" spans="2:20" ht="9.4" customHeight="1" x14ac:dyDescent="0.15">
      <c r="C34" s="16"/>
    </row>
    <row r="35" spans="2:20" ht="9.4" customHeight="1" x14ac:dyDescent="0.15">
      <c r="C35" s="16"/>
    </row>
    <row r="36" spans="2:20" ht="9.4" customHeight="1" x14ac:dyDescent="0.15">
      <c r="C36" s="16"/>
      <c r="T36" s="9"/>
    </row>
    <row r="37" spans="2:20" ht="9.4" customHeight="1" x14ac:dyDescent="0.15">
      <c r="C37" s="16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16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1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16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16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16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3" t="s">
        <v>6</v>
      </c>
      <c r="I83" s="33" t="s">
        <v>7</v>
      </c>
      <c r="K83" s="32" t="s">
        <v>96</v>
      </c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423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131</v>
      </c>
      <c r="E3" s="46"/>
      <c r="F3" s="46"/>
      <c r="G3" s="5"/>
      <c r="H3" s="48" t="s">
        <v>54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6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67.458333333333329</v>
      </c>
      <c r="E8" s="36">
        <v>60.409722222222221</v>
      </c>
      <c r="F8" s="36">
        <v>64.645833333333329</v>
      </c>
      <c r="G8" s="36">
        <v>71.215277777777786</v>
      </c>
      <c r="H8" s="36">
        <v>81.3263888888889</v>
      </c>
      <c r="I8" s="36">
        <v>143.40972222222226</v>
      </c>
      <c r="J8" s="36">
        <v>174.91666666666666</v>
      </c>
      <c r="L8" s="36">
        <f>AVERAGE(D8:H8)</f>
        <v>69.011111111111106</v>
      </c>
      <c r="M8" s="36">
        <f>AVERAGE(D8:J8)</f>
        <v>94.768849206349202</v>
      </c>
      <c r="O8" s="27"/>
    </row>
    <row r="9" spans="1:15" ht="9.4" customHeight="1" x14ac:dyDescent="0.15">
      <c r="C9" s="17">
        <v>1</v>
      </c>
      <c r="D9" s="36">
        <v>41.38194444444445</v>
      </c>
      <c r="E9" s="36">
        <v>38.847222222222221</v>
      </c>
      <c r="F9" s="36">
        <v>39.986111111111107</v>
      </c>
      <c r="G9" s="36">
        <v>45.722222222222229</v>
      </c>
      <c r="H9" s="36">
        <v>56.11805555555555</v>
      </c>
      <c r="I9" s="36">
        <v>107.90972222222221</v>
      </c>
      <c r="J9" s="36">
        <v>131.4722222222222</v>
      </c>
      <c r="L9" s="36">
        <f t="shared" ref="L9:L31" si="0">AVERAGE(D9:H9)</f>
        <v>44.411111111111111</v>
      </c>
      <c r="M9" s="36">
        <f t="shared" ref="M9:M31" si="1">AVERAGE(D9:J9)</f>
        <v>65.919642857142861</v>
      </c>
      <c r="O9" s="27"/>
    </row>
    <row r="10" spans="1:15" ht="9.4" customHeight="1" x14ac:dyDescent="0.15">
      <c r="C10" s="17">
        <v>2</v>
      </c>
      <c r="D10" s="36">
        <v>30.569444444444446</v>
      </c>
      <c r="E10" s="36">
        <v>33.6875</v>
      </c>
      <c r="F10" s="36">
        <v>33.0625</v>
      </c>
      <c r="G10" s="36">
        <v>37.000000000000007</v>
      </c>
      <c r="H10" s="36">
        <v>42.138888888888893</v>
      </c>
      <c r="I10" s="36">
        <v>87.180555555555557</v>
      </c>
      <c r="J10" s="36">
        <v>105.43750000000001</v>
      </c>
      <c r="L10" s="36">
        <f t="shared" si="0"/>
        <v>35.291666666666671</v>
      </c>
      <c r="M10" s="36">
        <f t="shared" si="1"/>
        <v>52.725198412698418</v>
      </c>
      <c r="O10" s="27"/>
    </row>
    <row r="11" spans="1:15" ht="9.4" customHeight="1" x14ac:dyDescent="0.15">
      <c r="C11" s="17">
        <v>3</v>
      </c>
      <c r="D11" s="36">
        <v>27.319444444444443</v>
      </c>
      <c r="E11" s="36">
        <v>31.472222222222225</v>
      </c>
      <c r="F11" s="36">
        <v>35.326388888888893</v>
      </c>
      <c r="G11" s="36">
        <v>39.472222222222221</v>
      </c>
      <c r="H11" s="36">
        <v>41.180555555555557</v>
      </c>
      <c r="I11" s="36">
        <v>77.256944444444443</v>
      </c>
      <c r="J11" s="36">
        <v>86.430555555555543</v>
      </c>
      <c r="L11" s="36">
        <f t="shared" si="0"/>
        <v>34.954166666666673</v>
      </c>
      <c r="M11" s="36">
        <f t="shared" si="1"/>
        <v>48.351190476190482</v>
      </c>
      <c r="O11" s="27"/>
    </row>
    <row r="12" spans="1:15" ht="9.4" customHeight="1" x14ac:dyDescent="0.15">
      <c r="C12" s="17">
        <v>4</v>
      </c>
      <c r="D12" s="36">
        <v>55.861111111111114</v>
      </c>
      <c r="E12" s="36">
        <v>53.798611111111114</v>
      </c>
      <c r="F12" s="36">
        <v>56.104166666666664</v>
      </c>
      <c r="G12" s="36">
        <v>55.895833333333336</v>
      </c>
      <c r="H12" s="36">
        <v>58.152777777777779</v>
      </c>
      <c r="I12" s="36">
        <v>67.541666666666671</v>
      </c>
      <c r="J12" s="36">
        <v>73.2638888888889</v>
      </c>
      <c r="L12" s="36">
        <f t="shared" si="0"/>
        <v>55.962499999999999</v>
      </c>
      <c r="M12" s="36">
        <f t="shared" si="1"/>
        <v>60.088293650793659</v>
      </c>
    </row>
    <row r="13" spans="1:15" ht="9.4" customHeight="1" x14ac:dyDescent="0.15">
      <c r="C13" s="17">
        <v>5</v>
      </c>
      <c r="D13" s="36">
        <v>166.02083333333334</v>
      </c>
      <c r="E13" s="36">
        <v>173.45138888888889</v>
      </c>
      <c r="F13" s="36">
        <v>177.43055555555557</v>
      </c>
      <c r="G13" s="36">
        <v>175.77083333333334</v>
      </c>
      <c r="H13" s="36">
        <v>167.75694444444443</v>
      </c>
      <c r="I13" s="36">
        <v>96.6875</v>
      </c>
      <c r="J13" s="36">
        <v>80.180555555555557</v>
      </c>
      <c r="L13" s="36">
        <f t="shared" si="0"/>
        <v>172.08611111111114</v>
      </c>
      <c r="M13" s="36">
        <f t="shared" si="1"/>
        <v>148.1855158730159</v>
      </c>
    </row>
    <row r="14" spans="1:15" ht="9.4" customHeight="1" x14ac:dyDescent="0.15">
      <c r="C14" s="17">
        <v>6</v>
      </c>
      <c r="D14" s="36">
        <v>909.56944444444446</v>
      </c>
      <c r="E14" s="36">
        <v>914.97222222222229</v>
      </c>
      <c r="F14" s="36">
        <v>923.04861111111097</v>
      </c>
      <c r="G14" s="36">
        <v>936.24305555555554</v>
      </c>
      <c r="H14" s="36">
        <v>885.65972222222217</v>
      </c>
      <c r="I14" s="36">
        <v>208.79166666666666</v>
      </c>
      <c r="J14" s="36">
        <v>118.60416666666669</v>
      </c>
      <c r="L14" s="36">
        <f t="shared" si="0"/>
        <v>913.89861111111111</v>
      </c>
      <c r="M14" s="36">
        <f t="shared" si="1"/>
        <v>699.55555555555566</v>
      </c>
    </row>
    <row r="15" spans="1:15" ht="9.4" customHeight="1" x14ac:dyDescent="0.15">
      <c r="C15" s="17">
        <v>7</v>
      </c>
      <c r="D15" s="36">
        <v>961.95138888888903</v>
      </c>
      <c r="E15" s="36">
        <v>958.24999999999989</v>
      </c>
      <c r="F15" s="36">
        <v>969.4513888888888</v>
      </c>
      <c r="G15" s="36">
        <v>972.84722222222217</v>
      </c>
      <c r="H15" s="36">
        <v>970.4375</v>
      </c>
      <c r="I15" s="36">
        <v>294.01388888888891</v>
      </c>
      <c r="J15" s="36">
        <v>158.99305555555557</v>
      </c>
      <c r="L15" s="36">
        <f t="shared" si="0"/>
        <v>966.58749999999998</v>
      </c>
      <c r="M15" s="36">
        <f t="shared" si="1"/>
        <v>755.1349206349206</v>
      </c>
    </row>
    <row r="16" spans="1:15" ht="9.4" customHeight="1" x14ac:dyDescent="0.15">
      <c r="C16" s="17">
        <v>8</v>
      </c>
      <c r="D16" s="36">
        <v>849.59722222222217</v>
      </c>
      <c r="E16" s="36">
        <v>850.70833333333314</v>
      </c>
      <c r="F16" s="36">
        <v>860.77777777777783</v>
      </c>
      <c r="G16" s="36">
        <v>880.10416666666663</v>
      </c>
      <c r="H16" s="36">
        <v>855.0486111111112</v>
      </c>
      <c r="I16" s="36">
        <v>406.6180555555556</v>
      </c>
      <c r="J16" s="36">
        <v>189.0277777777778</v>
      </c>
      <c r="L16" s="36">
        <f t="shared" si="0"/>
        <v>859.24722222222204</v>
      </c>
      <c r="M16" s="36">
        <f t="shared" si="1"/>
        <v>698.8402777777776</v>
      </c>
    </row>
    <row r="17" spans="3:13" ht="9.4" customHeight="1" x14ac:dyDescent="0.15">
      <c r="C17" s="17">
        <v>9</v>
      </c>
      <c r="D17" s="36">
        <v>843.9236111111112</v>
      </c>
      <c r="E17" s="36">
        <v>864.78472222222217</v>
      </c>
      <c r="F17" s="36">
        <v>875.1111111111112</v>
      </c>
      <c r="G17" s="36">
        <v>860.90277777777783</v>
      </c>
      <c r="H17" s="36">
        <v>827.80555555555554</v>
      </c>
      <c r="I17" s="36">
        <v>575.02777777777771</v>
      </c>
      <c r="J17" s="36">
        <v>327.97916666666669</v>
      </c>
      <c r="L17" s="36">
        <f t="shared" si="0"/>
        <v>854.5055555555557</v>
      </c>
      <c r="M17" s="36">
        <f t="shared" si="1"/>
        <v>739.36210317460325</v>
      </c>
    </row>
    <row r="18" spans="3:13" ht="9.4" customHeight="1" x14ac:dyDescent="0.15">
      <c r="C18" s="17">
        <v>10</v>
      </c>
      <c r="D18" s="36">
        <v>745.84722222222217</v>
      </c>
      <c r="E18" s="36">
        <v>769.97916666666686</v>
      </c>
      <c r="F18" s="36">
        <v>789.875</v>
      </c>
      <c r="G18" s="36">
        <v>805.63194444444446</v>
      </c>
      <c r="H18" s="36">
        <v>747.125</v>
      </c>
      <c r="I18" s="36">
        <v>646.70138888888891</v>
      </c>
      <c r="J18" s="36">
        <v>517.35416666666663</v>
      </c>
      <c r="L18" s="36">
        <f t="shared" si="0"/>
        <v>771.69166666666672</v>
      </c>
      <c r="M18" s="36">
        <f t="shared" si="1"/>
        <v>717.50198412698421</v>
      </c>
    </row>
    <row r="19" spans="3:13" ht="9.4" customHeight="1" x14ac:dyDescent="0.15">
      <c r="C19" s="17">
        <v>11</v>
      </c>
      <c r="D19" s="36">
        <v>713.63194444444446</v>
      </c>
      <c r="E19" s="36">
        <v>715.65277777777783</v>
      </c>
      <c r="F19" s="36">
        <v>714.48611111111097</v>
      </c>
      <c r="G19" s="36">
        <v>746.4236111111112</v>
      </c>
      <c r="H19" s="36">
        <v>745.5625</v>
      </c>
      <c r="I19" s="36">
        <v>755.14583333333337</v>
      </c>
      <c r="J19" s="36">
        <v>677.8263888888888</v>
      </c>
      <c r="L19" s="36">
        <f t="shared" si="0"/>
        <v>727.15138888888885</v>
      </c>
      <c r="M19" s="36">
        <f t="shared" si="1"/>
        <v>724.10416666666663</v>
      </c>
    </row>
    <row r="20" spans="3:13" ht="9.4" customHeight="1" x14ac:dyDescent="0.15">
      <c r="C20" s="17">
        <v>12</v>
      </c>
      <c r="D20" s="36">
        <v>730.16666666666663</v>
      </c>
      <c r="E20" s="36">
        <v>723.2638888888888</v>
      </c>
      <c r="F20" s="36">
        <v>763.30555555555554</v>
      </c>
      <c r="G20" s="36">
        <v>755.06944444444434</v>
      </c>
      <c r="H20" s="36">
        <v>792.72916666666652</v>
      </c>
      <c r="I20" s="36">
        <v>805.02777777777783</v>
      </c>
      <c r="J20" s="36">
        <v>703.09722222222217</v>
      </c>
      <c r="L20" s="36">
        <f t="shared" si="0"/>
        <v>752.90694444444432</v>
      </c>
      <c r="M20" s="36">
        <f t="shared" si="1"/>
        <v>753.23710317460325</v>
      </c>
    </row>
    <row r="21" spans="3:13" ht="9.4" customHeight="1" x14ac:dyDescent="0.15">
      <c r="C21" s="17">
        <v>13</v>
      </c>
      <c r="D21" s="36">
        <v>724.86805555555554</v>
      </c>
      <c r="E21" s="36">
        <v>691.54861111111097</v>
      </c>
      <c r="F21" s="36">
        <v>753.52083333333337</v>
      </c>
      <c r="G21" s="36">
        <v>736.70833333333337</v>
      </c>
      <c r="H21" s="36">
        <v>775.53472222222217</v>
      </c>
      <c r="I21" s="36">
        <v>789.11111111111097</v>
      </c>
      <c r="J21" s="36">
        <v>687.79166666666663</v>
      </c>
      <c r="L21" s="36">
        <f t="shared" si="0"/>
        <v>736.43611111111113</v>
      </c>
      <c r="M21" s="36">
        <f t="shared" si="1"/>
        <v>737.01190476190482</v>
      </c>
    </row>
    <row r="22" spans="3:13" ht="9.4" customHeight="1" x14ac:dyDescent="0.15">
      <c r="C22" s="17">
        <v>14</v>
      </c>
      <c r="D22" s="36">
        <v>631.8125</v>
      </c>
      <c r="E22" s="36">
        <v>622.52777777777783</v>
      </c>
      <c r="F22" s="36">
        <v>660.97222222222217</v>
      </c>
      <c r="G22" s="36">
        <v>648.29166666666674</v>
      </c>
      <c r="H22" s="36">
        <v>701.8888888888888</v>
      </c>
      <c r="I22" s="36">
        <v>739.89583333333337</v>
      </c>
      <c r="J22" s="36">
        <v>626.99305555555554</v>
      </c>
      <c r="L22" s="36">
        <f t="shared" si="0"/>
        <v>653.09861111111115</v>
      </c>
      <c r="M22" s="36">
        <f t="shared" si="1"/>
        <v>661.76884920634916</v>
      </c>
    </row>
    <row r="23" spans="3:13" ht="9.4" customHeight="1" x14ac:dyDescent="0.15">
      <c r="C23" s="17">
        <v>15</v>
      </c>
      <c r="D23" s="36">
        <v>587.64583333333337</v>
      </c>
      <c r="E23" s="36">
        <v>614.04861111111109</v>
      </c>
      <c r="F23" s="36">
        <v>625.91666666666663</v>
      </c>
      <c r="G23" s="36">
        <v>632.5</v>
      </c>
      <c r="H23" s="36">
        <v>696.0763888888888</v>
      </c>
      <c r="I23" s="36">
        <v>663.94444444444446</v>
      </c>
      <c r="J23" s="36">
        <v>519.34027777777771</v>
      </c>
      <c r="L23" s="36">
        <f t="shared" si="0"/>
        <v>631.23749999999995</v>
      </c>
      <c r="M23" s="36">
        <f t="shared" si="1"/>
        <v>619.92460317460313</v>
      </c>
    </row>
    <row r="24" spans="3:13" ht="9.4" customHeight="1" x14ac:dyDescent="0.15">
      <c r="C24" s="17">
        <v>16</v>
      </c>
      <c r="D24" s="36">
        <v>700.99305555555566</v>
      </c>
      <c r="E24" s="36">
        <v>724.48611111111097</v>
      </c>
      <c r="F24" s="36">
        <v>713.91666666666663</v>
      </c>
      <c r="G24" s="36">
        <v>729.20138888888903</v>
      </c>
      <c r="H24" s="36">
        <v>774.09722222222217</v>
      </c>
      <c r="I24" s="36">
        <v>608.4375</v>
      </c>
      <c r="J24" s="36">
        <v>440.24305555555549</v>
      </c>
      <c r="L24" s="36">
        <f t="shared" si="0"/>
        <v>728.53888888888889</v>
      </c>
      <c r="M24" s="36">
        <f t="shared" si="1"/>
        <v>670.19642857142856</v>
      </c>
    </row>
    <row r="25" spans="3:13" ht="9.4" customHeight="1" x14ac:dyDescent="0.15">
      <c r="C25" s="17">
        <v>17</v>
      </c>
      <c r="D25" s="36">
        <v>746.5763888888888</v>
      </c>
      <c r="E25" s="36">
        <v>755.10416666666663</v>
      </c>
      <c r="F25" s="36">
        <v>778.40277777777783</v>
      </c>
      <c r="G25" s="36">
        <v>778.85416666666686</v>
      </c>
      <c r="H25" s="36">
        <v>764.09027777777783</v>
      </c>
      <c r="I25" s="36">
        <v>609.64583333333337</v>
      </c>
      <c r="J25" s="36">
        <v>431.68749999999994</v>
      </c>
      <c r="L25" s="36">
        <f t="shared" si="0"/>
        <v>764.60555555555561</v>
      </c>
      <c r="M25" s="36">
        <f t="shared" si="1"/>
        <v>694.90873015873024</v>
      </c>
    </row>
    <row r="26" spans="3:13" ht="9.4" customHeight="1" x14ac:dyDescent="0.15">
      <c r="C26" s="17">
        <v>18</v>
      </c>
      <c r="D26" s="36">
        <v>650.5625</v>
      </c>
      <c r="E26" s="36">
        <v>690.67361111111097</v>
      </c>
      <c r="F26" s="36">
        <v>728.39583333333337</v>
      </c>
      <c r="G26" s="36">
        <v>736.19444444444434</v>
      </c>
      <c r="H26" s="36">
        <v>713.8888888888888</v>
      </c>
      <c r="I26" s="36">
        <v>615.51388888888891</v>
      </c>
      <c r="J26" s="36">
        <v>446.51388888888886</v>
      </c>
      <c r="L26" s="36">
        <f t="shared" si="0"/>
        <v>703.94305555555547</v>
      </c>
      <c r="M26" s="36">
        <f t="shared" si="1"/>
        <v>654.53472222222206</v>
      </c>
    </row>
    <row r="27" spans="3:13" ht="9.4" customHeight="1" x14ac:dyDescent="0.15">
      <c r="C27" s="17">
        <v>19</v>
      </c>
      <c r="D27" s="36">
        <v>414.77777777777777</v>
      </c>
      <c r="E27" s="36">
        <v>467.78472222222223</v>
      </c>
      <c r="F27" s="36">
        <v>517.66666666666663</v>
      </c>
      <c r="G27" s="36">
        <v>509.875</v>
      </c>
      <c r="H27" s="36">
        <v>569.97222222222229</v>
      </c>
      <c r="I27" s="36">
        <v>514.7013888888888</v>
      </c>
      <c r="J27" s="36">
        <v>364.9305555555556</v>
      </c>
      <c r="L27" s="36">
        <f t="shared" si="0"/>
        <v>496.01527777777773</v>
      </c>
      <c r="M27" s="36">
        <f t="shared" si="1"/>
        <v>479.95833333333331</v>
      </c>
    </row>
    <row r="28" spans="3:13" ht="9.4" customHeight="1" x14ac:dyDescent="0.15">
      <c r="C28" s="17">
        <v>20</v>
      </c>
      <c r="D28" s="36">
        <v>263.02083333333337</v>
      </c>
      <c r="E28" s="36">
        <v>278.22916666666669</v>
      </c>
      <c r="F28" s="36">
        <v>277.76388888888886</v>
      </c>
      <c r="G28" s="36">
        <v>298.27083333333331</v>
      </c>
      <c r="H28" s="36">
        <v>367.1319444444444</v>
      </c>
      <c r="I28" s="36">
        <v>372.6805555555556</v>
      </c>
      <c r="J28" s="36">
        <v>252.72916666666671</v>
      </c>
      <c r="L28" s="36">
        <f t="shared" si="0"/>
        <v>296.88333333333333</v>
      </c>
      <c r="M28" s="36">
        <f t="shared" si="1"/>
        <v>301.40376984126982</v>
      </c>
    </row>
    <row r="29" spans="3:13" ht="9.4" customHeight="1" x14ac:dyDescent="0.15">
      <c r="C29" s="17">
        <v>21</v>
      </c>
      <c r="D29" s="36">
        <v>193.77083333333334</v>
      </c>
      <c r="E29" s="36">
        <v>202.11805555555554</v>
      </c>
      <c r="F29" s="36">
        <v>223.3125</v>
      </c>
      <c r="G29" s="36">
        <v>228.89583333333334</v>
      </c>
      <c r="H29" s="36">
        <v>271.51388888888886</v>
      </c>
      <c r="I29" s="36">
        <v>283.14583333333337</v>
      </c>
      <c r="J29" s="36">
        <v>194.19444444444446</v>
      </c>
      <c r="L29" s="36">
        <f t="shared" si="0"/>
        <v>223.92222222222222</v>
      </c>
      <c r="M29" s="36">
        <f t="shared" si="1"/>
        <v>228.13591269841268</v>
      </c>
    </row>
    <row r="30" spans="3:13" ht="9.4" customHeight="1" x14ac:dyDescent="0.15">
      <c r="C30" s="17">
        <v>22</v>
      </c>
      <c r="D30" s="36">
        <v>162.29166666666666</v>
      </c>
      <c r="E30" s="36">
        <v>169.87499999999997</v>
      </c>
      <c r="F30" s="36">
        <v>181.00694444444446</v>
      </c>
      <c r="G30" s="36">
        <v>188.42361111111109</v>
      </c>
      <c r="H30" s="36">
        <v>244.125</v>
      </c>
      <c r="I30" s="36">
        <v>264.4930555555556</v>
      </c>
      <c r="J30" s="36">
        <v>155.60416666666666</v>
      </c>
      <c r="L30" s="36">
        <f t="shared" si="0"/>
        <v>189.14444444444445</v>
      </c>
      <c r="M30" s="36">
        <f t="shared" si="1"/>
        <v>195.11706349206352</v>
      </c>
    </row>
    <row r="31" spans="3:13" ht="9.4" customHeight="1" x14ac:dyDescent="0.15">
      <c r="C31" s="17">
        <v>23</v>
      </c>
      <c r="D31" s="36">
        <v>100.00694444444444</v>
      </c>
      <c r="E31" s="36">
        <v>105.12500000000001</v>
      </c>
      <c r="F31" s="36">
        <v>118.78472222222223</v>
      </c>
      <c r="G31" s="36">
        <v>128.41666666666666</v>
      </c>
      <c r="H31" s="36">
        <v>195.57638888888891</v>
      </c>
      <c r="I31" s="36">
        <v>218.79861111111111</v>
      </c>
      <c r="J31" s="36">
        <v>104.94444444444444</v>
      </c>
      <c r="L31" s="36">
        <f t="shared" si="0"/>
        <v>129.58194444444445</v>
      </c>
      <c r="M31" s="36">
        <f t="shared" si="1"/>
        <v>138.8075396825397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8887.5763888888905</v>
      </c>
      <c r="E33" s="36">
        <f t="shared" ref="E33:J33" si="2">SUM(E15:E26)</f>
        <v>8981.0277777777774</v>
      </c>
      <c r="F33" s="36">
        <f t="shared" si="2"/>
        <v>9234.1319444444453</v>
      </c>
      <c r="G33" s="36">
        <f t="shared" si="2"/>
        <v>9282.7291666666642</v>
      </c>
      <c r="H33" s="36">
        <f t="shared" si="2"/>
        <v>9364.2847222222226</v>
      </c>
      <c r="I33" s="36">
        <f t="shared" si="2"/>
        <v>7509.0833333333321</v>
      </c>
      <c r="J33" s="36">
        <f t="shared" si="2"/>
        <v>5726.8472222222217</v>
      </c>
      <c r="L33" s="36">
        <f>SUM(L15:L26)</f>
        <v>9149.9499999999989</v>
      </c>
      <c r="M33" s="36">
        <f>SUM(M15:M26)</f>
        <v>8426.5257936507933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2655.4722222222226</v>
      </c>
      <c r="E34" s="36">
        <f t="shared" ref="E34:J34" si="3">SUM(E15:E17)</f>
        <v>2673.7430555555552</v>
      </c>
      <c r="F34" s="36">
        <f t="shared" si="3"/>
        <v>2705.3402777777778</v>
      </c>
      <c r="G34" s="36">
        <f t="shared" si="3"/>
        <v>2713.8541666666665</v>
      </c>
      <c r="H34" s="36">
        <f t="shared" si="3"/>
        <v>2653.291666666667</v>
      </c>
      <c r="I34" s="36">
        <f t="shared" si="3"/>
        <v>1275.6597222222222</v>
      </c>
      <c r="J34" s="36">
        <f t="shared" si="3"/>
        <v>676</v>
      </c>
      <c r="L34" s="36">
        <f>SUM(L15:L17)</f>
        <v>2680.3402777777774</v>
      </c>
      <c r="M34" s="36">
        <f>SUM(M15:M17)</f>
        <v>2193.3373015873017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4133.9722222222217</v>
      </c>
      <c r="E35" s="36">
        <f t="shared" ref="E35:J35" si="4">SUM(E18:E23)</f>
        <v>4137.020833333333</v>
      </c>
      <c r="F35" s="36">
        <f t="shared" si="4"/>
        <v>4308.0763888888887</v>
      </c>
      <c r="G35" s="36">
        <f t="shared" si="4"/>
        <v>4324.625</v>
      </c>
      <c r="H35" s="36">
        <f t="shared" si="4"/>
        <v>4458.9166666666661</v>
      </c>
      <c r="I35" s="36">
        <f t="shared" si="4"/>
        <v>4399.8263888888887</v>
      </c>
      <c r="J35" s="36">
        <f t="shared" si="4"/>
        <v>3732.4027777777778</v>
      </c>
      <c r="L35" s="36">
        <f>SUM(L18:L23)</f>
        <v>4272.5222222222219</v>
      </c>
      <c r="M35" s="36">
        <f>SUM(M18:M23)</f>
        <v>4213.5486111111113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2098.1319444444443</v>
      </c>
      <c r="E36" s="36">
        <f t="shared" ref="E36:J36" si="5">SUM(E24:E26)</f>
        <v>2170.2638888888887</v>
      </c>
      <c r="F36" s="36">
        <f t="shared" si="5"/>
        <v>2220.7152777777778</v>
      </c>
      <c r="G36" s="36">
        <f t="shared" si="5"/>
        <v>2244.25</v>
      </c>
      <c r="H36" s="36">
        <f t="shared" si="5"/>
        <v>2252.0763888888887</v>
      </c>
      <c r="I36" s="36">
        <f t="shared" si="5"/>
        <v>1833.5972222222224</v>
      </c>
      <c r="J36" s="36">
        <f t="shared" si="5"/>
        <v>1318.4444444444443</v>
      </c>
      <c r="L36" s="36">
        <f>SUM(L24:L26)</f>
        <v>2197.0875000000001</v>
      </c>
      <c r="M36" s="36">
        <f>SUM(M24:M26)</f>
        <v>2019.6398809523807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11319.625</v>
      </c>
      <c r="E37" s="36">
        <f t="shared" ref="E37:J37" si="6">SUM(E8:E31)</f>
        <v>11510.798611111109</v>
      </c>
      <c r="F37" s="36">
        <f t="shared" si="6"/>
        <v>11882.270833333332</v>
      </c>
      <c r="G37" s="36">
        <f t="shared" si="6"/>
        <v>11997.930555555555</v>
      </c>
      <c r="H37" s="36">
        <f t="shared" si="6"/>
        <v>12344.9375</v>
      </c>
      <c r="I37" s="36">
        <f t="shared" si="6"/>
        <v>9951.6805555555547</v>
      </c>
      <c r="J37" s="36">
        <f t="shared" si="6"/>
        <v>7569.5555555555547</v>
      </c>
      <c r="L37" s="36">
        <f>SUM(L8:L31)</f>
        <v>11811.112499999997</v>
      </c>
      <c r="M37" s="36">
        <f>SUM(M8:M31)</f>
        <v>10939.542658730161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9092.2166666666672</v>
      </c>
      <c r="D43" s="33">
        <v>9314.3333333333321</v>
      </c>
      <c r="E43" s="33">
        <v>9440.5833333333321</v>
      </c>
      <c r="F43" s="33">
        <v>8941.4</v>
      </c>
      <c r="G43" s="33">
        <v>8876.0499999999993</v>
      </c>
      <c r="H43" s="33">
        <v>8707.2666666666664</v>
      </c>
      <c r="I43" s="33">
        <v>8765.4</v>
      </c>
      <c r="J43" s="33">
        <v>8356.1666666666661</v>
      </c>
      <c r="K43" s="33">
        <v>8992.9000000000015</v>
      </c>
      <c r="L43" s="33">
        <v>9226.7166666666672</v>
      </c>
      <c r="M43" s="33">
        <v>9878.2999999999975</v>
      </c>
      <c r="N43" s="33">
        <v>10208.066666666666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11450.366666666667</v>
      </c>
      <c r="D44" s="33">
        <v>11668.33333333333</v>
      </c>
      <c r="E44" s="33">
        <v>11904.499999999998</v>
      </c>
      <c r="F44" s="33">
        <v>11544.133333333335</v>
      </c>
      <c r="G44" s="33">
        <v>11441.499999999998</v>
      </c>
      <c r="H44" s="33">
        <v>11250.733333333334</v>
      </c>
      <c r="I44" s="33">
        <v>11213.866666666665</v>
      </c>
      <c r="J44" s="33">
        <v>10838.899999999998</v>
      </c>
      <c r="K44" s="33">
        <v>11987.91666666667</v>
      </c>
      <c r="L44" s="33">
        <v>12253.15</v>
      </c>
      <c r="M44" s="33">
        <v>12855.749999999998</v>
      </c>
      <c r="N44" s="33">
        <v>13324.199999999997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6565</v>
      </c>
      <c r="D47" s="33">
        <v>7786</v>
      </c>
      <c r="E47" s="33">
        <v>7485.5</v>
      </c>
      <c r="F47" s="33">
        <v>6336</v>
      </c>
      <c r="G47" s="33">
        <v>6015.6666666666652</v>
      </c>
      <c r="H47" s="33">
        <v>6310</v>
      </c>
      <c r="I47" s="33">
        <v>5988.5</v>
      </c>
      <c r="J47" s="33">
        <v>5864.5</v>
      </c>
      <c r="K47" s="33">
        <v>9240.5</v>
      </c>
      <c r="L47" s="33">
        <v>9358.3333333333321</v>
      </c>
      <c r="M47" s="33">
        <v>9643.0000000000018</v>
      </c>
      <c r="N47" s="33">
        <v>9515.9999999999982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8441.5</v>
      </c>
      <c r="D48" s="33">
        <v>9824.5</v>
      </c>
      <c r="E48" s="33">
        <v>9455.5</v>
      </c>
      <c r="F48" s="33">
        <v>8551</v>
      </c>
      <c r="G48" s="33">
        <v>8113.6666666666661</v>
      </c>
      <c r="H48" s="33">
        <v>8502.6666666666679</v>
      </c>
      <c r="I48" s="33">
        <v>8038.5</v>
      </c>
      <c r="J48" s="33">
        <v>7891.5</v>
      </c>
      <c r="K48" s="33">
        <v>12496</v>
      </c>
      <c r="L48" s="33">
        <v>12545.66666666667</v>
      </c>
      <c r="M48" s="33">
        <v>12668.666666666666</v>
      </c>
      <c r="N48" s="33">
        <v>12891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4785</v>
      </c>
      <c r="D51" s="33">
        <v>5120</v>
      </c>
      <c r="E51" s="33">
        <v>5121.333333333333</v>
      </c>
      <c r="F51" s="33">
        <v>5115</v>
      </c>
      <c r="G51" s="33">
        <v>4967.3333333333321</v>
      </c>
      <c r="H51" s="33">
        <v>4621.5</v>
      </c>
      <c r="I51" s="33">
        <v>4591.6666666666661</v>
      </c>
      <c r="J51" s="33">
        <v>4450.5</v>
      </c>
      <c r="K51" s="33">
        <v>7370.5</v>
      </c>
      <c r="L51" s="33">
        <v>7247.666666666667</v>
      </c>
      <c r="M51" s="33">
        <v>7781</v>
      </c>
      <c r="N51" s="33">
        <v>7550.6666666666652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6225.25</v>
      </c>
      <c r="D52" s="33">
        <v>6703</v>
      </c>
      <c r="E52" s="33">
        <v>6715.666666666667</v>
      </c>
      <c r="F52" s="33">
        <v>6871.5</v>
      </c>
      <c r="G52" s="33">
        <v>6724.6666666666652</v>
      </c>
      <c r="H52" s="33">
        <v>6295.5</v>
      </c>
      <c r="I52" s="33">
        <v>6365.333333333333</v>
      </c>
      <c r="J52" s="33">
        <v>6161</v>
      </c>
      <c r="K52" s="33">
        <v>9687.75</v>
      </c>
      <c r="L52" s="33">
        <v>9545</v>
      </c>
      <c r="M52" s="33">
        <v>9821</v>
      </c>
      <c r="N52" s="33">
        <v>9719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423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131</v>
      </c>
      <c r="E3" s="46"/>
      <c r="F3" s="46"/>
      <c r="G3" s="5"/>
      <c r="H3" s="48" t="s">
        <v>54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7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66.152777777777786</v>
      </c>
      <c r="E8" s="36">
        <v>63.152777777777771</v>
      </c>
      <c r="F8" s="36">
        <v>68.034722222222229</v>
      </c>
      <c r="G8" s="36">
        <v>73.868055555555557</v>
      </c>
      <c r="H8" s="36">
        <v>82.4375</v>
      </c>
      <c r="I8" s="36">
        <v>146.3472222222222</v>
      </c>
      <c r="J8" s="36">
        <v>164.95833333333334</v>
      </c>
      <c r="L8" s="36">
        <f>AVERAGE(D8:H8)</f>
        <v>70.729166666666657</v>
      </c>
      <c r="M8" s="36">
        <f>AVERAGE(D8:J8)</f>
        <v>94.993055555555557</v>
      </c>
      <c r="O8" s="27"/>
    </row>
    <row r="9" spans="1:15" ht="9.4" customHeight="1" x14ac:dyDescent="0.15">
      <c r="C9" s="17">
        <v>1</v>
      </c>
      <c r="D9" s="36">
        <v>39.625</v>
      </c>
      <c r="E9" s="36">
        <v>35.770833333333336</v>
      </c>
      <c r="F9" s="36">
        <v>36.395833333333336</v>
      </c>
      <c r="G9" s="36">
        <v>43.94444444444445</v>
      </c>
      <c r="H9" s="36">
        <v>49.777777777777779</v>
      </c>
      <c r="I9" s="36">
        <v>102.44444444444444</v>
      </c>
      <c r="J9" s="36">
        <v>112.1875</v>
      </c>
      <c r="L9" s="36">
        <f t="shared" ref="L9:L31" si="0">AVERAGE(D9:H9)</f>
        <v>41.102777777777781</v>
      </c>
      <c r="M9" s="36">
        <f t="shared" ref="M9:M31" si="1">AVERAGE(D9:J9)</f>
        <v>60.020833333333336</v>
      </c>
      <c r="O9" s="27"/>
    </row>
    <row r="10" spans="1:15" ht="9.4" customHeight="1" x14ac:dyDescent="0.15">
      <c r="C10" s="17">
        <v>2</v>
      </c>
      <c r="D10" s="36">
        <v>26.458333333333329</v>
      </c>
      <c r="E10" s="36">
        <v>26.819444444444443</v>
      </c>
      <c r="F10" s="36">
        <v>28.805555555555557</v>
      </c>
      <c r="G10" s="36">
        <v>31.361111111111114</v>
      </c>
      <c r="H10" s="36">
        <v>35.791666666666671</v>
      </c>
      <c r="I10" s="36">
        <v>82.2013888888889</v>
      </c>
      <c r="J10" s="36">
        <v>97.3888888888889</v>
      </c>
      <c r="L10" s="36">
        <f t="shared" si="0"/>
        <v>29.847222222222221</v>
      </c>
      <c r="M10" s="36">
        <f t="shared" si="1"/>
        <v>46.975198412698418</v>
      </c>
      <c r="O10" s="27"/>
    </row>
    <row r="11" spans="1:15" ht="9.4" customHeight="1" x14ac:dyDescent="0.15">
      <c r="C11" s="17">
        <v>3</v>
      </c>
      <c r="D11" s="36">
        <v>22.625</v>
      </c>
      <c r="E11" s="36">
        <v>26.270833333333339</v>
      </c>
      <c r="F11" s="36">
        <v>24.902777777777775</v>
      </c>
      <c r="G11" s="36">
        <v>29.638888888888886</v>
      </c>
      <c r="H11" s="36">
        <v>31.041666666666668</v>
      </c>
      <c r="I11" s="36">
        <v>67.520833333333329</v>
      </c>
      <c r="J11" s="36">
        <v>85.416666666666671</v>
      </c>
      <c r="L11" s="36">
        <f t="shared" si="0"/>
        <v>26.895833333333332</v>
      </c>
      <c r="M11" s="36">
        <f t="shared" si="1"/>
        <v>41.05952380952381</v>
      </c>
      <c r="O11" s="27"/>
    </row>
    <row r="12" spans="1:15" ht="9.4" customHeight="1" x14ac:dyDescent="0.15">
      <c r="C12" s="17">
        <v>4</v>
      </c>
      <c r="D12" s="36">
        <v>34.409722222222221</v>
      </c>
      <c r="E12" s="36">
        <v>35.125</v>
      </c>
      <c r="F12" s="36">
        <v>36.104166666666664</v>
      </c>
      <c r="G12" s="36">
        <v>40.75</v>
      </c>
      <c r="H12" s="36">
        <v>40.194444444444443</v>
      </c>
      <c r="I12" s="36">
        <v>59.472222222222229</v>
      </c>
      <c r="J12" s="36">
        <v>69.548611111111114</v>
      </c>
      <c r="L12" s="36">
        <f t="shared" si="0"/>
        <v>37.316666666666663</v>
      </c>
      <c r="M12" s="36">
        <f t="shared" si="1"/>
        <v>45.086309523809518</v>
      </c>
    </row>
    <row r="13" spans="1:15" ht="9.4" customHeight="1" x14ac:dyDescent="0.15">
      <c r="C13" s="17">
        <v>5</v>
      </c>
      <c r="D13" s="36">
        <v>72.944444444444443</v>
      </c>
      <c r="E13" s="36">
        <v>72.576388888888886</v>
      </c>
      <c r="F13" s="36">
        <v>76.791666666666671</v>
      </c>
      <c r="G13" s="36">
        <v>76.25</v>
      </c>
      <c r="H13" s="36">
        <v>73.9861111111111</v>
      </c>
      <c r="I13" s="36">
        <v>58.159722222222221</v>
      </c>
      <c r="J13" s="36">
        <v>56.00694444444445</v>
      </c>
      <c r="L13" s="36">
        <f t="shared" si="0"/>
        <v>74.509722222222223</v>
      </c>
      <c r="M13" s="36">
        <f t="shared" si="1"/>
        <v>69.530753968253961</v>
      </c>
    </row>
    <row r="14" spans="1:15" ht="9.4" customHeight="1" x14ac:dyDescent="0.15">
      <c r="C14" s="17">
        <v>6</v>
      </c>
      <c r="D14" s="36">
        <v>164.92361111111111</v>
      </c>
      <c r="E14" s="36">
        <v>174.64583333333334</v>
      </c>
      <c r="F14" s="36">
        <v>177.35416666666666</v>
      </c>
      <c r="G14" s="36">
        <v>172.48611111111111</v>
      </c>
      <c r="H14" s="36">
        <v>167.00000000000003</v>
      </c>
      <c r="I14" s="36">
        <v>84.597222222222229</v>
      </c>
      <c r="J14" s="36">
        <v>57.527777777777771</v>
      </c>
      <c r="L14" s="36">
        <f t="shared" si="0"/>
        <v>171.28194444444443</v>
      </c>
      <c r="M14" s="36">
        <f t="shared" si="1"/>
        <v>142.64781746031744</v>
      </c>
    </row>
    <row r="15" spans="1:15" ht="9.4" customHeight="1" x14ac:dyDescent="0.15">
      <c r="C15" s="17">
        <v>7</v>
      </c>
      <c r="D15" s="36">
        <v>323.09027777777777</v>
      </c>
      <c r="E15" s="36">
        <v>333.98611111111109</v>
      </c>
      <c r="F15" s="36">
        <v>334.18055555555554</v>
      </c>
      <c r="G15" s="36">
        <v>329.02083333333331</v>
      </c>
      <c r="H15" s="36">
        <v>330.02777777777777</v>
      </c>
      <c r="I15" s="36">
        <v>135.125</v>
      </c>
      <c r="J15" s="36">
        <v>76.923611111111114</v>
      </c>
      <c r="L15" s="36">
        <f t="shared" si="0"/>
        <v>330.06111111111113</v>
      </c>
      <c r="M15" s="36">
        <f t="shared" si="1"/>
        <v>266.05059523809524</v>
      </c>
    </row>
    <row r="16" spans="1:15" ht="9.4" customHeight="1" x14ac:dyDescent="0.15">
      <c r="C16" s="17">
        <v>8</v>
      </c>
      <c r="D16" s="36">
        <v>357.59027777777783</v>
      </c>
      <c r="E16" s="36">
        <v>359.13888888888886</v>
      </c>
      <c r="F16" s="36">
        <v>362.64583333333331</v>
      </c>
      <c r="G16" s="36">
        <v>373.63888888888886</v>
      </c>
      <c r="H16" s="36">
        <v>357.375</v>
      </c>
      <c r="I16" s="36">
        <v>200.70833333333334</v>
      </c>
      <c r="J16" s="36">
        <v>98.743055555555543</v>
      </c>
      <c r="L16" s="36">
        <f t="shared" si="0"/>
        <v>362.07777777777778</v>
      </c>
      <c r="M16" s="36">
        <f t="shared" si="1"/>
        <v>301.40575396825398</v>
      </c>
    </row>
    <row r="17" spans="3:13" ht="9.4" customHeight="1" x14ac:dyDescent="0.15">
      <c r="C17" s="17">
        <v>9</v>
      </c>
      <c r="D17" s="36">
        <v>312.5</v>
      </c>
      <c r="E17" s="36">
        <v>328.1875</v>
      </c>
      <c r="F17" s="36">
        <v>320.79861111111114</v>
      </c>
      <c r="G17" s="36">
        <v>326.23611111111114</v>
      </c>
      <c r="H17" s="36">
        <v>331.4375</v>
      </c>
      <c r="I17" s="36">
        <v>267.10416666666669</v>
      </c>
      <c r="J17" s="36">
        <v>132.41666666666666</v>
      </c>
      <c r="L17" s="36">
        <f t="shared" si="0"/>
        <v>323.83194444444445</v>
      </c>
      <c r="M17" s="36">
        <f t="shared" si="1"/>
        <v>288.38293650793651</v>
      </c>
    </row>
    <row r="18" spans="3:13" ht="9.4" customHeight="1" x14ac:dyDescent="0.15">
      <c r="C18" s="17">
        <v>10</v>
      </c>
      <c r="D18" s="36">
        <v>327.38888888888891</v>
      </c>
      <c r="E18" s="36">
        <v>334.95833333333331</v>
      </c>
      <c r="F18" s="36">
        <v>333.97222222222223</v>
      </c>
      <c r="G18" s="36">
        <v>335.77777777777777</v>
      </c>
      <c r="H18" s="36">
        <v>362.03472222222223</v>
      </c>
      <c r="I18" s="36">
        <v>330.1319444444444</v>
      </c>
      <c r="J18" s="36">
        <v>201.61805555555557</v>
      </c>
      <c r="L18" s="36">
        <f t="shared" si="0"/>
        <v>338.82638888888886</v>
      </c>
      <c r="M18" s="36">
        <f t="shared" si="1"/>
        <v>317.98313492063488</v>
      </c>
    </row>
    <row r="19" spans="3:13" ht="9.4" customHeight="1" x14ac:dyDescent="0.15">
      <c r="C19" s="17">
        <v>11</v>
      </c>
      <c r="D19" s="36">
        <v>383.3055555555556</v>
      </c>
      <c r="E19" s="36">
        <v>388.5</v>
      </c>
      <c r="F19" s="36">
        <v>387.27083333333326</v>
      </c>
      <c r="G19" s="36">
        <v>397.90277777777777</v>
      </c>
      <c r="H19" s="36">
        <v>439.72222222222217</v>
      </c>
      <c r="I19" s="36">
        <v>413.2430555555556</v>
      </c>
      <c r="J19" s="36">
        <v>324.72222222222223</v>
      </c>
      <c r="L19" s="36">
        <f t="shared" si="0"/>
        <v>399.34027777777777</v>
      </c>
      <c r="M19" s="36">
        <f t="shared" si="1"/>
        <v>390.66666666666663</v>
      </c>
    </row>
    <row r="20" spans="3:13" ht="9.4" customHeight="1" x14ac:dyDescent="0.15">
      <c r="C20" s="17">
        <v>12</v>
      </c>
      <c r="D20" s="36">
        <v>448.0625</v>
      </c>
      <c r="E20" s="36">
        <v>460.1180555555556</v>
      </c>
      <c r="F20" s="36">
        <v>463.79166666666657</v>
      </c>
      <c r="G20" s="36">
        <v>477.48611111111114</v>
      </c>
      <c r="H20" s="36">
        <v>531.59027777777771</v>
      </c>
      <c r="I20" s="36">
        <v>469.5555555555556</v>
      </c>
      <c r="J20" s="36">
        <v>399.1944444444444</v>
      </c>
      <c r="L20" s="36">
        <f t="shared" si="0"/>
        <v>476.20972222222218</v>
      </c>
      <c r="M20" s="36">
        <f t="shared" si="1"/>
        <v>464.2569444444444</v>
      </c>
    </row>
    <row r="21" spans="3:13" ht="9.4" customHeight="1" x14ac:dyDescent="0.15">
      <c r="C21" s="17">
        <v>13</v>
      </c>
      <c r="D21" s="36">
        <v>505.27083333333331</v>
      </c>
      <c r="E21" s="36">
        <v>497.71527777777777</v>
      </c>
      <c r="F21" s="36">
        <v>523.04166666666663</v>
      </c>
      <c r="G21" s="36">
        <v>519.82638888888891</v>
      </c>
      <c r="H21" s="36">
        <v>595.25</v>
      </c>
      <c r="I21" s="36">
        <v>481.40277777777783</v>
      </c>
      <c r="J21" s="36">
        <v>446.67361111111109</v>
      </c>
      <c r="L21" s="36">
        <f t="shared" si="0"/>
        <v>528.22083333333342</v>
      </c>
      <c r="M21" s="36">
        <f t="shared" si="1"/>
        <v>509.88293650793651</v>
      </c>
    </row>
    <row r="22" spans="3:13" ht="9.4" customHeight="1" x14ac:dyDescent="0.15">
      <c r="C22" s="17">
        <v>14</v>
      </c>
      <c r="D22" s="36">
        <v>577.89583333333337</v>
      </c>
      <c r="E22" s="36">
        <v>588.02083333333337</v>
      </c>
      <c r="F22" s="36">
        <v>604.6111111111112</v>
      </c>
      <c r="G22" s="36">
        <v>618.40972222222217</v>
      </c>
      <c r="H22" s="36">
        <v>698.16666666666663</v>
      </c>
      <c r="I22" s="36">
        <v>473.81250000000006</v>
      </c>
      <c r="J22" s="36">
        <v>457.59722222222217</v>
      </c>
      <c r="L22" s="36">
        <f t="shared" si="0"/>
        <v>617.42083333333335</v>
      </c>
      <c r="M22" s="36">
        <f t="shared" si="1"/>
        <v>574.07341269841265</v>
      </c>
    </row>
    <row r="23" spans="3:13" ht="9.4" customHeight="1" x14ac:dyDescent="0.15">
      <c r="C23" s="17">
        <v>15</v>
      </c>
      <c r="D23" s="36">
        <v>754.63194444444446</v>
      </c>
      <c r="E23" s="36">
        <v>757.48611111111097</v>
      </c>
      <c r="F23" s="36">
        <v>759.36111111111097</v>
      </c>
      <c r="G23" s="36">
        <v>773.36805555555554</v>
      </c>
      <c r="H23" s="36">
        <v>774.7013888888888</v>
      </c>
      <c r="I23" s="36">
        <v>480.40972222222217</v>
      </c>
      <c r="J23" s="36">
        <v>443.78472222222223</v>
      </c>
      <c r="L23" s="36">
        <f t="shared" si="0"/>
        <v>763.90972222222217</v>
      </c>
      <c r="M23" s="36">
        <f t="shared" si="1"/>
        <v>677.6775793650794</v>
      </c>
    </row>
    <row r="24" spans="3:13" ht="9.4" customHeight="1" x14ac:dyDescent="0.15">
      <c r="C24" s="17">
        <v>16</v>
      </c>
      <c r="D24" s="36">
        <v>832.51388888888903</v>
      </c>
      <c r="E24" s="36">
        <v>800.88888888888903</v>
      </c>
      <c r="F24" s="36">
        <v>814.30555555555566</v>
      </c>
      <c r="G24" s="36">
        <v>818.56944444444446</v>
      </c>
      <c r="H24" s="36">
        <v>801.12500000000011</v>
      </c>
      <c r="I24" s="36">
        <v>474.59722222222223</v>
      </c>
      <c r="J24" s="36">
        <v>399.9930555555556</v>
      </c>
      <c r="L24" s="36">
        <f t="shared" si="0"/>
        <v>813.48055555555561</v>
      </c>
      <c r="M24" s="36">
        <f t="shared" si="1"/>
        <v>705.99900793650806</v>
      </c>
    </row>
    <row r="25" spans="3:13" ht="9.4" customHeight="1" x14ac:dyDescent="0.15">
      <c r="C25" s="17">
        <v>17</v>
      </c>
      <c r="D25" s="36">
        <v>835.51388888888903</v>
      </c>
      <c r="E25" s="36">
        <v>777.97916666666652</v>
      </c>
      <c r="F25" s="36">
        <v>809.2986111111112</v>
      </c>
      <c r="G25" s="36">
        <v>791.09722222222229</v>
      </c>
      <c r="H25" s="36">
        <v>758.14583333333337</v>
      </c>
      <c r="I25" s="36">
        <v>466.48611111111109</v>
      </c>
      <c r="J25" s="36">
        <v>344.04166666666669</v>
      </c>
      <c r="L25" s="36">
        <f t="shared" si="0"/>
        <v>794.40694444444455</v>
      </c>
      <c r="M25" s="36">
        <f t="shared" si="1"/>
        <v>683.22321428571445</v>
      </c>
    </row>
    <row r="26" spans="3:13" ht="9.4" customHeight="1" x14ac:dyDescent="0.15">
      <c r="C26" s="17">
        <v>18</v>
      </c>
      <c r="D26" s="36">
        <v>719.22222222222229</v>
      </c>
      <c r="E26" s="36">
        <v>716.21527777777783</v>
      </c>
      <c r="F26" s="36">
        <v>700.27083333333337</v>
      </c>
      <c r="G26" s="36">
        <v>695.43055555555566</v>
      </c>
      <c r="H26" s="36">
        <v>582.95833333333326</v>
      </c>
      <c r="I26" s="36">
        <v>379.84027777777777</v>
      </c>
      <c r="J26" s="36">
        <v>262.43055555555554</v>
      </c>
      <c r="L26" s="36">
        <f t="shared" si="0"/>
        <v>682.81944444444457</v>
      </c>
      <c r="M26" s="36">
        <f t="shared" si="1"/>
        <v>579.48115079365084</v>
      </c>
    </row>
    <row r="27" spans="3:13" ht="9.4" customHeight="1" x14ac:dyDescent="0.15">
      <c r="C27" s="17">
        <v>19</v>
      </c>
      <c r="D27" s="36">
        <v>371.79166666666669</v>
      </c>
      <c r="E27" s="36">
        <v>427.54166666666669</v>
      </c>
      <c r="F27" s="36">
        <v>426.31944444444451</v>
      </c>
      <c r="G27" s="36">
        <v>432.2569444444444</v>
      </c>
      <c r="H27" s="36">
        <v>397.125</v>
      </c>
      <c r="I27" s="36">
        <v>300.86111111111114</v>
      </c>
      <c r="J27" s="36">
        <v>221.5972222222222</v>
      </c>
      <c r="L27" s="36">
        <f t="shared" si="0"/>
        <v>411.00694444444446</v>
      </c>
      <c r="M27" s="36">
        <f t="shared" si="1"/>
        <v>368.21329365079367</v>
      </c>
    </row>
    <row r="28" spans="3:13" ht="9.4" customHeight="1" x14ac:dyDescent="0.15">
      <c r="C28" s="17">
        <v>20</v>
      </c>
      <c r="D28" s="36">
        <v>250.36111111111109</v>
      </c>
      <c r="E28" s="36">
        <v>274.60416666666669</v>
      </c>
      <c r="F28" s="36">
        <v>304.46527777777777</v>
      </c>
      <c r="G28" s="36">
        <v>297.77083333333331</v>
      </c>
      <c r="H28" s="36">
        <v>297.11111111111114</v>
      </c>
      <c r="I28" s="36">
        <v>251.51388888888889</v>
      </c>
      <c r="J28" s="36">
        <v>189.0625</v>
      </c>
      <c r="L28" s="36">
        <f t="shared" si="0"/>
        <v>284.86250000000001</v>
      </c>
      <c r="M28" s="36">
        <f t="shared" si="1"/>
        <v>266.41269841269843</v>
      </c>
    </row>
    <row r="29" spans="3:13" ht="9.4" customHeight="1" x14ac:dyDescent="0.15">
      <c r="C29" s="17">
        <v>21</v>
      </c>
      <c r="D29" s="36">
        <v>191.79861111111111</v>
      </c>
      <c r="E29" s="36">
        <v>216.64583333333334</v>
      </c>
      <c r="F29" s="36">
        <v>229.89583333333334</v>
      </c>
      <c r="G29" s="36">
        <v>234.79166666666666</v>
      </c>
      <c r="H29" s="36">
        <v>223.9027777777778</v>
      </c>
      <c r="I29" s="36">
        <v>216.20833333333334</v>
      </c>
      <c r="J29" s="36">
        <v>153.35416666666669</v>
      </c>
      <c r="L29" s="36">
        <f t="shared" si="0"/>
        <v>219.40694444444443</v>
      </c>
      <c r="M29" s="36">
        <f t="shared" si="1"/>
        <v>209.51388888888889</v>
      </c>
    </row>
    <row r="30" spans="3:13" ht="9.4" customHeight="1" x14ac:dyDescent="0.15">
      <c r="C30" s="17">
        <v>22</v>
      </c>
      <c r="D30" s="36">
        <v>171.24305555555557</v>
      </c>
      <c r="E30" s="36">
        <v>188.39583333333337</v>
      </c>
      <c r="F30" s="36">
        <v>216.5902777777778</v>
      </c>
      <c r="G30" s="36">
        <v>223.4722222222222</v>
      </c>
      <c r="H30" s="36">
        <v>231.6875</v>
      </c>
      <c r="I30" s="36">
        <v>225.86805555555554</v>
      </c>
      <c r="J30" s="36">
        <v>143.40972222222223</v>
      </c>
      <c r="L30" s="36">
        <f t="shared" si="0"/>
        <v>206.27777777777777</v>
      </c>
      <c r="M30" s="36">
        <f t="shared" si="1"/>
        <v>200.09523809523807</v>
      </c>
    </row>
    <row r="31" spans="3:13" ht="9.4" customHeight="1" x14ac:dyDescent="0.15">
      <c r="C31" s="17">
        <v>23</v>
      </c>
      <c r="D31" s="36">
        <v>114.02777777777777</v>
      </c>
      <c r="E31" s="36">
        <v>115.1875</v>
      </c>
      <c r="F31" s="36">
        <v>136.72916666666666</v>
      </c>
      <c r="G31" s="36">
        <v>154.87499999999997</v>
      </c>
      <c r="H31" s="36">
        <v>210.94444444444443</v>
      </c>
      <c r="I31" s="36">
        <v>235.60416666666666</v>
      </c>
      <c r="J31" s="36">
        <v>111.80555555555556</v>
      </c>
      <c r="L31" s="36">
        <f t="shared" si="0"/>
        <v>146.35277777777779</v>
      </c>
      <c r="M31" s="36">
        <f t="shared" si="1"/>
        <v>154.16765873015873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6376.9861111111113</v>
      </c>
      <c r="E33" s="36">
        <f t="shared" ref="E33:J33" si="2">SUM(E15:E26)</f>
        <v>6343.1944444444434</v>
      </c>
      <c r="F33" s="36">
        <f t="shared" si="2"/>
        <v>6413.5486111111104</v>
      </c>
      <c r="G33" s="36">
        <f t="shared" si="2"/>
        <v>6456.7638888888887</v>
      </c>
      <c r="H33" s="36">
        <f t="shared" si="2"/>
        <v>6562.5347222222217</v>
      </c>
      <c r="I33" s="36">
        <f t="shared" si="2"/>
        <v>4572.4166666666661</v>
      </c>
      <c r="J33" s="36">
        <f t="shared" si="2"/>
        <v>3588.1388888888887</v>
      </c>
      <c r="L33" s="36">
        <f>SUM(L15:L26)</f>
        <v>6430.6055555555567</v>
      </c>
      <c r="M33" s="36">
        <f>SUM(M15:M26)</f>
        <v>5759.0833333333339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993.18055555555566</v>
      </c>
      <c r="E34" s="36">
        <f t="shared" ref="E34:J34" si="3">SUM(E15:E17)</f>
        <v>1021.3125</v>
      </c>
      <c r="F34" s="36">
        <f t="shared" si="3"/>
        <v>1017.625</v>
      </c>
      <c r="G34" s="36">
        <f t="shared" si="3"/>
        <v>1028.8958333333333</v>
      </c>
      <c r="H34" s="36">
        <f t="shared" si="3"/>
        <v>1018.8402777777778</v>
      </c>
      <c r="I34" s="36">
        <f t="shared" si="3"/>
        <v>602.9375</v>
      </c>
      <c r="J34" s="36">
        <f t="shared" si="3"/>
        <v>308.08333333333331</v>
      </c>
      <c r="L34" s="36">
        <f>SUM(L15:L17)</f>
        <v>1015.9708333333333</v>
      </c>
      <c r="M34" s="36">
        <f>SUM(M15:M17)</f>
        <v>855.83928571428567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2996.5555555555557</v>
      </c>
      <c r="E35" s="36">
        <f t="shared" ref="E35:J35" si="4">SUM(E18:E23)</f>
        <v>3026.7986111111109</v>
      </c>
      <c r="F35" s="36">
        <f t="shared" si="4"/>
        <v>3072.0486111111109</v>
      </c>
      <c r="G35" s="36">
        <f t="shared" si="4"/>
        <v>3122.7708333333335</v>
      </c>
      <c r="H35" s="36">
        <f t="shared" si="4"/>
        <v>3401.4652777777774</v>
      </c>
      <c r="I35" s="36">
        <f t="shared" si="4"/>
        <v>2648.5555555555557</v>
      </c>
      <c r="J35" s="36">
        <f t="shared" si="4"/>
        <v>2273.5902777777778</v>
      </c>
      <c r="L35" s="36">
        <f>SUM(L18:L23)</f>
        <v>3123.9277777777775</v>
      </c>
      <c r="M35" s="36">
        <f>SUM(M18:M23)</f>
        <v>2934.5406746031745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2387.2500000000005</v>
      </c>
      <c r="E36" s="36">
        <f t="shared" ref="E36:J36" si="5">SUM(E24:E26)</f>
        <v>2295.0833333333335</v>
      </c>
      <c r="F36" s="36">
        <f t="shared" si="5"/>
        <v>2323.8750000000005</v>
      </c>
      <c r="G36" s="36">
        <f t="shared" si="5"/>
        <v>2305.0972222222226</v>
      </c>
      <c r="H36" s="36">
        <f t="shared" si="5"/>
        <v>2142.229166666667</v>
      </c>
      <c r="I36" s="36">
        <f t="shared" si="5"/>
        <v>1320.9236111111111</v>
      </c>
      <c r="J36" s="36">
        <f t="shared" si="5"/>
        <v>1006.4652777777778</v>
      </c>
      <c r="L36" s="36">
        <f>SUM(L24:L26)</f>
        <v>2290.7069444444451</v>
      </c>
      <c r="M36" s="36">
        <f>SUM(M24:M26)</f>
        <v>1968.7033730158735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7903.3472222222235</v>
      </c>
      <c r="E37" s="36">
        <f t="shared" ref="E37:J37" si="6">SUM(E8:E31)</f>
        <v>7999.9305555555547</v>
      </c>
      <c r="F37" s="36">
        <f t="shared" si="6"/>
        <v>8175.9374999999991</v>
      </c>
      <c r="G37" s="36">
        <f t="shared" si="6"/>
        <v>8268.2291666666661</v>
      </c>
      <c r="H37" s="36">
        <f t="shared" si="6"/>
        <v>8403.5347222222226</v>
      </c>
      <c r="I37" s="36">
        <f t="shared" si="6"/>
        <v>6403.2152777777774</v>
      </c>
      <c r="J37" s="36">
        <f t="shared" si="6"/>
        <v>5050.4027777777783</v>
      </c>
      <c r="L37" s="36">
        <f>SUM(L8:L31)</f>
        <v>8150.1958333333332</v>
      </c>
      <c r="M37" s="36">
        <f>SUM(M8:M31)</f>
        <v>7457.7996031746043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6671.7</v>
      </c>
      <c r="D43" s="33">
        <v>6317.4</v>
      </c>
      <c r="E43" s="33">
        <v>6707.0000000000009</v>
      </c>
      <c r="F43" s="33">
        <v>6693.4666666666662</v>
      </c>
      <c r="G43" s="33">
        <v>6547.35</v>
      </c>
      <c r="H43" s="33">
        <v>6623.7333333333336</v>
      </c>
      <c r="I43" s="33">
        <v>6516.0000000000009</v>
      </c>
      <c r="J43" s="33">
        <v>6251.3666666666668</v>
      </c>
      <c r="K43" s="33">
        <v>6565.2166666666672</v>
      </c>
      <c r="L43" s="33">
        <v>6299.6333333333332</v>
      </c>
      <c r="M43" s="33">
        <v>5988.4</v>
      </c>
      <c r="N43" s="33">
        <v>5986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8253.3499999999985</v>
      </c>
      <c r="D44" s="33">
        <v>7757.3333333333339</v>
      </c>
      <c r="E44" s="33">
        <v>8350.7000000000007</v>
      </c>
      <c r="F44" s="33">
        <v>8469.8999999999978</v>
      </c>
      <c r="G44" s="33">
        <v>8252.5500000000011</v>
      </c>
      <c r="H44" s="33">
        <v>8318.8666666666668</v>
      </c>
      <c r="I44" s="33">
        <v>8158.800000000002</v>
      </c>
      <c r="J44" s="33">
        <v>7912.4</v>
      </c>
      <c r="K44" s="33">
        <v>8528.65</v>
      </c>
      <c r="L44" s="33">
        <v>8131.0499999999993</v>
      </c>
      <c r="M44" s="33">
        <v>7806.5500000000011</v>
      </c>
      <c r="N44" s="33">
        <v>7862.2000000000016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4449</v>
      </c>
      <c r="D47" s="33">
        <v>4328.5</v>
      </c>
      <c r="E47" s="33">
        <v>4542.25</v>
      </c>
      <c r="F47" s="33">
        <v>4498.5</v>
      </c>
      <c r="G47" s="33">
        <v>4253.6666666666661</v>
      </c>
      <c r="H47" s="33">
        <v>4503.3333333333339</v>
      </c>
      <c r="I47" s="33">
        <v>4399.5</v>
      </c>
      <c r="J47" s="33">
        <v>4061.5</v>
      </c>
      <c r="K47" s="33">
        <v>5322.75</v>
      </c>
      <c r="L47" s="33">
        <v>5074</v>
      </c>
      <c r="M47" s="33">
        <v>4747.666666666667</v>
      </c>
      <c r="N47" s="33">
        <v>4688.3333333333339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6036.75</v>
      </c>
      <c r="D48" s="33">
        <v>5806.5</v>
      </c>
      <c r="E48" s="33">
        <v>6193.5</v>
      </c>
      <c r="F48" s="33">
        <v>6190.5</v>
      </c>
      <c r="G48" s="33">
        <v>5866.9999999999991</v>
      </c>
      <c r="H48" s="33">
        <v>6237.6666666666679</v>
      </c>
      <c r="I48" s="33">
        <v>6001</v>
      </c>
      <c r="J48" s="33">
        <v>5615</v>
      </c>
      <c r="K48" s="33">
        <v>7464</v>
      </c>
      <c r="L48" s="33">
        <v>7312</v>
      </c>
      <c r="M48" s="33">
        <v>7004.3333333333339</v>
      </c>
      <c r="N48" s="33">
        <v>7110.3333333333348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3551.75</v>
      </c>
      <c r="D51" s="33">
        <v>3378.5</v>
      </c>
      <c r="E51" s="33">
        <v>3399.666666666667</v>
      </c>
      <c r="F51" s="33">
        <v>3516</v>
      </c>
      <c r="G51" s="33">
        <v>3366.6666666666665</v>
      </c>
      <c r="H51" s="33">
        <v>3215</v>
      </c>
      <c r="I51" s="33">
        <v>3333.0000000000005</v>
      </c>
      <c r="J51" s="33">
        <v>3077.5</v>
      </c>
      <c r="K51" s="33">
        <v>4229.25</v>
      </c>
      <c r="L51" s="33">
        <v>4058.3333333333335</v>
      </c>
      <c r="M51" s="33">
        <v>3969</v>
      </c>
      <c r="N51" s="33">
        <v>3963.0000000000005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4792.25</v>
      </c>
      <c r="D52" s="33">
        <v>4590.5</v>
      </c>
      <c r="E52" s="33">
        <v>4713.6666666666661</v>
      </c>
      <c r="F52" s="33">
        <v>5018.5</v>
      </c>
      <c r="G52" s="33">
        <v>4799.3333333333321</v>
      </c>
      <c r="H52" s="33">
        <v>4655.5</v>
      </c>
      <c r="I52" s="33">
        <v>4749.333333333333</v>
      </c>
      <c r="J52" s="33">
        <v>4402</v>
      </c>
      <c r="K52" s="33">
        <v>5939.75</v>
      </c>
      <c r="L52" s="33">
        <v>5621</v>
      </c>
      <c r="M52" s="33">
        <v>5630</v>
      </c>
      <c r="N52" s="33">
        <v>5693.0000000000009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423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66</v>
      </c>
      <c r="G2" s="46"/>
      <c r="H2" s="46"/>
      <c r="I2" s="46"/>
      <c r="J2" s="46"/>
      <c r="P2" s="7"/>
    </row>
    <row r="3" spans="1:27" ht="12.75" x14ac:dyDescent="0.2">
      <c r="D3" s="47" t="s">
        <v>132</v>
      </c>
      <c r="E3" s="46"/>
      <c r="F3" s="46"/>
      <c r="G3" s="5"/>
      <c r="H3" s="48" t="s">
        <v>16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12"/>
      <c r="P5" s="13" t="s">
        <v>68</v>
      </c>
      <c r="Q5" s="13" t="s">
        <v>69</v>
      </c>
      <c r="R5" s="13" t="s">
        <v>70</v>
      </c>
      <c r="S5" s="13" t="s">
        <v>71</v>
      </c>
      <c r="T5" s="13" t="s">
        <v>72</v>
      </c>
      <c r="U5" s="13" t="s">
        <v>73</v>
      </c>
      <c r="V5" s="13" t="s">
        <v>74</v>
      </c>
      <c r="W5" s="12"/>
      <c r="X5" s="12"/>
      <c r="Y5" s="12"/>
      <c r="Z5" s="12"/>
      <c r="AA5" s="12"/>
    </row>
    <row r="6" spans="1:27" ht="9.4" customHeight="1" x14ac:dyDescent="0.15">
      <c r="C6" s="8"/>
      <c r="D6" s="8"/>
      <c r="E6" s="8"/>
      <c r="F6" s="8"/>
      <c r="G6" s="8"/>
      <c r="H6" s="8"/>
      <c r="O6" s="14" t="s">
        <v>75</v>
      </c>
      <c r="P6" s="15">
        <v>7557.0625000000009</v>
      </c>
      <c r="Q6" s="15">
        <v>7870.3472222222217</v>
      </c>
      <c r="R6" s="15">
        <v>8052.0305555555551</v>
      </c>
      <c r="S6" s="15">
        <v>8076.6986111111109</v>
      </c>
      <c r="T6" s="15">
        <v>7950.4124999999995</v>
      </c>
      <c r="U6" s="15">
        <v>4779.2708333333339</v>
      </c>
      <c r="V6" s="15">
        <v>3948.3680555555557</v>
      </c>
      <c r="W6" s="12"/>
      <c r="X6" s="12"/>
      <c r="Y6" s="12"/>
      <c r="Z6" s="12"/>
      <c r="AA6" s="12"/>
    </row>
    <row r="7" spans="1:27" ht="9.4" customHeight="1" x14ac:dyDescent="0.15"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O7" s="14" t="s">
        <v>76</v>
      </c>
      <c r="P7" s="15">
        <v>5595.6597222222226</v>
      </c>
      <c r="Q7" s="15">
        <v>5922.2916666666661</v>
      </c>
      <c r="R7" s="15">
        <v>5952.2861111111106</v>
      </c>
      <c r="S7" s="15">
        <v>6107.2138888888912</v>
      </c>
      <c r="T7" s="15">
        <v>6000.6388888888878</v>
      </c>
      <c r="U7" s="15">
        <v>3994.5486111111113</v>
      </c>
      <c r="V7" s="15">
        <v>3157.8263888888891</v>
      </c>
      <c r="W7" s="12"/>
      <c r="X7" s="12"/>
      <c r="Y7" s="12"/>
      <c r="Z7" s="12"/>
      <c r="AA7" s="12"/>
    </row>
    <row r="8" spans="1:27" ht="9.4" customHeight="1" x14ac:dyDescent="0.15">
      <c r="C8" s="17"/>
      <c r="O8" s="14" t="s">
        <v>77</v>
      </c>
      <c r="P8" s="15">
        <f>SUM(P6:P7)</f>
        <v>13152.722222222223</v>
      </c>
      <c r="Q8" s="15">
        <f t="shared" ref="Q8:V8" si="0">SUM(Q6:Q7)</f>
        <v>13792.638888888887</v>
      </c>
      <c r="R8" s="15">
        <f t="shared" si="0"/>
        <v>14004.316666666666</v>
      </c>
      <c r="S8" s="15">
        <f t="shared" si="0"/>
        <v>14183.912500000002</v>
      </c>
      <c r="T8" s="15">
        <f t="shared" si="0"/>
        <v>13951.051388888887</v>
      </c>
      <c r="U8" s="15">
        <f t="shared" si="0"/>
        <v>8773.8194444444453</v>
      </c>
      <c r="V8" s="15">
        <f t="shared" si="0"/>
        <v>7106.1944444444453</v>
      </c>
      <c r="W8" s="12"/>
      <c r="X8" s="12"/>
      <c r="Y8" s="12"/>
      <c r="Z8" s="12"/>
      <c r="AA8" s="12"/>
    </row>
    <row r="9" spans="1:27" ht="9.4" customHeight="1" x14ac:dyDescent="0.15">
      <c r="C9" s="17"/>
      <c r="O9" s="18"/>
      <c r="P9" s="13" t="s">
        <v>78</v>
      </c>
      <c r="Q9" s="13" t="s">
        <v>79</v>
      </c>
      <c r="R9" s="13" t="s">
        <v>80</v>
      </c>
      <c r="S9" s="13" t="s">
        <v>81</v>
      </c>
      <c r="T9" s="13" t="s">
        <v>82</v>
      </c>
      <c r="U9" s="13" t="s">
        <v>83</v>
      </c>
      <c r="V9" s="13" t="s">
        <v>84</v>
      </c>
      <c r="W9" s="13" t="s">
        <v>85</v>
      </c>
      <c r="X9" s="13" t="s">
        <v>86</v>
      </c>
      <c r="Y9" s="13" t="s">
        <v>87</v>
      </c>
      <c r="Z9" s="13" t="s">
        <v>88</v>
      </c>
      <c r="AA9" s="13" t="s">
        <v>89</v>
      </c>
    </row>
    <row r="10" spans="1:27" ht="9.4" customHeight="1" x14ac:dyDescent="0.15">
      <c r="C10" s="17"/>
      <c r="O10" s="14" t="s">
        <v>90</v>
      </c>
      <c r="P10" s="15">
        <v>7508.3166666666666</v>
      </c>
      <c r="Q10" s="15">
        <v>7276.1333333333341</v>
      </c>
      <c r="R10" s="15">
        <v>7719.7333333333336</v>
      </c>
      <c r="S10" s="15">
        <v>7890.4333333333325</v>
      </c>
      <c r="T10" s="15">
        <v>7732.2166666666662</v>
      </c>
      <c r="U10" s="15">
        <v>7765.666666666667</v>
      </c>
      <c r="V10" s="15">
        <v>7738.1333333333323</v>
      </c>
      <c r="W10" s="15">
        <v>7998.6566666666649</v>
      </c>
      <c r="X10" s="15">
        <v>8630.85</v>
      </c>
      <c r="Y10" s="15">
        <v>8196.0500000000011</v>
      </c>
      <c r="Z10" s="15">
        <v>7968.6999999999989</v>
      </c>
      <c r="AA10" s="15">
        <v>8390.8333333333339</v>
      </c>
    </row>
    <row r="11" spans="1:27" ht="9.4" customHeight="1" x14ac:dyDescent="0.15">
      <c r="C11" s="17"/>
      <c r="O11" s="14" t="s">
        <v>91</v>
      </c>
      <c r="P11" s="15">
        <v>5619.1166666666668</v>
      </c>
      <c r="Q11" s="15">
        <v>5646.6</v>
      </c>
      <c r="R11" s="15">
        <v>5834.5333333333347</v>
      </c>
      <c r="S11" s="15">
        <v>6066.8333333333321</v>
      </c>
      <c r="T11" s="15">
        <v>5781.2833333333328</v>
      </c>
      <c r="U11" s="15">
        <v>5978.0666666666675</v>
      </c>
      <c r="V11" s="15">
        <v>5747.6666666666661</v>
      </c>
      <c r="W11" s="15">
        <v>5723.666666666667</v>
      </c>
      <c r="X11" s="15">
        <v>6113.5999999999995</v>
      </c>
      <c r="Y11" s="15">
        <v>6094.9000000000005</v>
      </c>
      <c r="Z11" s="15">
        <v>6046.0499999999993</v>
      </c>
      <c r="AA11" s="15">
        <v>6335.1</v>
      </c>
    </row>
    <row r="12" spans="1:27" ht="9.4" customHeight="1" x14ac:dyDescent="0.15">
      <c r="C12" s="17"/>
      <c r="O12" s="14" t="s">
        <v>92</v>
      </c>
      <c r="P12" s="15">
        <f>SUM(P10:P11)</f>
        <v>13127.433333333334</v>
      </c>
      <c r="Q12" s="15">
        <f t="shared" ref="Q12:AA12" si="1">SUM(Q10:Q11)</f>
        <v>12922.733333333334</v>
      </c>
      <c r="R12" s="15">
        <f t="shared" si="1"/>
        <v>13554.266666666668</v>
      </c>
      <c r="S12" s="15">
        <f t="shared" si="1"/>
        <v>13957.266666666665</v>
      </c>
      <c r="T12" s="15">
        <f t="shared" si="1"/>
        <v>13513.5</v>
      </c>
      <c r="U12" s="15">
        <f t="shared" si="1"/>
        <v>13743.733333333334</v>
      </c>
      <c r="V12" s="15">
        <f t="shared" si="1"/>
        <v>13485.8</v>
      </c>
      <c r="W12" s="15">
        <f t="shared" si="1"/>
        <v>13722.323333333332</v>
      </c>
      <c r="X12" s="15">
        <f t="shared" si="1"/>
        <v>14744.45</v>
      </c>
      <c r="Y12" s="15">
        <f t="shared" si="1"/>
        <v>14290.95</v>
      </c>
      <c r="Z12" s="15">
        <f t="shared" si="1"/>
        <v>14014.749999999998</v>
      </c>
      <c r="AA12" s="15">
        <f t="shared" si="1"/>
        <v>14725.933333333334</v>
      </c>
    </row>
    <row r="13" spans="1:27" ht="9.4" customHeight="1" x14ac:dyDescent="0.15">
      <c r="C13" s="17"/>
      <c r="O13" s="18"/>
      <c r="P13" s="18">
        <f t="shared" ref="P13:W13" si="2">Q13-1</f>
        <v>2009</v>
      </c>
      <c r="Q13" s="18">
        <f t="shared" si="2"/>
        <v>2010</v>
      </c>
      <c r="R13" s="18">
        <f t="shared" si="2"/>
        <v>2011</v>
      </c>
      <c r="S13" s="18">
        <f t="shared" si="2"/>
        <v>2012</v>
      </c>
      <c r="T13" s="18">
        <f t="shared" si="2"/>
        <v>2013</v>
      </c>
      <c r="U13" s="18">
        <f t="shared" si="2"/>
        <v>2014</v>
      </c>
      <c r="V13" s="18">
        <f t="shared" si="2"/>
        <v>2015</v>
      </c>
      <c r="W13" s="18">
        <f t="shared" si="2"/>
        <v>2016</v>
      </c>
      <c r="X13" s="18">
        <f>Y13-1</f>
        <v>2017</v>
      </c>
      <c r="Y13" s="19">
        <v>2018</v>
      </c>
      <c r="Z13" s="18"/>
      <c r="AA13" s="12"/>
    </row>
    <row r="14" spans="1:27" ht="9.4" customHeight="1" x14ac:dyDescent="0.15">
      <c r="C14" s="17"/>
      <c r="O14" s="14" t="s">
        <v>93</v>
      </c>
      <c r="P14" s="20"/>
      <c r="Q14" s="20"/>
      <c r="R14" s="20"/>
      <c r="S14" s="20"/>
      <c r="T14" s="21"/>
      <c r="U14" s="21"/>
      <c r="V14" s="21"/>
      <c r="W14" s="21">
        <v>7547.5516535999986</v>
      </c>
      <c r="X14" s="21">
        <v>7258.2847087999999</v>
      </c>
      <c r="Y14" s="15">
        <v>7901.3102777777776</v>
      </c>
      <c r="Z14" s="12"/>
      <c r="AA14" s="12"/>
    </row>
    <row r="15" spans="1:27" ht="9.4" customHeight="1" x14ac:dyDescent="0.15">
      <c r="C15" s="17"/>
      <c r="O15" s="14" t="s">
        <v>94</v>
      </c>
      <c r="P15" s="22"/>
      <c r="Q15" s="20"/>
      <c r="R15" s="21"/>
      <c r="S15" s="21"/>
      <c r="T15" s="21"/>
      <c r="U15" s="21"/>
      <c r="V15" s="21"/>
      <c r="W15" s="23">
        <v>5772.0210988000017</v>
      </c>
      <c r="X15" s="21">
        <v>5573.5110972000011</v>
      </c>
      <c r="Y15" s="15">
        <v>5915.6180555555547</v>
      </c>
      <c r="Z15" s="12"/>
      <c r="AA15" s="12"/>
    </row>
    <row r="16" spans="1:27" ht="9.4" customHeight="1" x14ac:dyDescent="0.15">
      <c r="C16" s="17"/>
      <c r="O16" s="14" t="s">
        <v>95</v>
      </c>
      <c r="P16" s="12"/>
      <c r="Q16" s="12"/>
      <c r="R16" s="15"/>
      <c r="S16" s="15"/>
      <c r="T16" s="15"/>
      <c r="U16" s="15"/>
      <c r="V16" s="15"/>
      <c r="W16" s="15">
        <f t="shared" ref="W16:X16" si="3">SUM(W14:W15)</f>
        <v>13319.572752399999</v>
      </c>
      <c r="X16" s="15">
        <f t="shared" si="3"/>
        <v>12831.795806000002</v>
      </c>
      <c r="Y16" s="15">
        <f>SUM(Y14:Y15)</f>
        <v>13816.928333333333</v>
      </c>
      <c r="Z16" s="12"/>
      <c r="AA16" s="12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16"/>
    </row>
    <row r="34" spans="2:20" ht="9.4" customHeight="1" x14ac:dyDescent="0.15">
      <c r="C34" s="16"/>
    </row>
    <row r="35" spans="2:20" ht="9.4" customHeight="1" x14ac:dyDescent="0.15">
      <c r="C35" s="16"/>
    </row>
    <row r="36" spans="2:20" ht="9.4" customHeight="1" x14ac:dyDescent="0.15">
      <c r="C36" s="16"/>
      <c r="T36" s="9"/>
    </row>
    <row r="37" spans="2:20" ht="9.4" customHeight="1" x14ac:dyDescent="0.15">
      <c r="C37" s="16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16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1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16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16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16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3" t="s">
        <v>7</v>
      </c>
      <c r="I83" s="33" t="s">
        <v>6</v>
      </c>
      <c r="K83" s="32" t="s">
        <v>96</v>
      </c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503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132</v>
      </c>
      <c r="E3" s="46"/>
      <c r="F3" s="46"/>
      <c r="G3" s="5"/>
      <c r="H3" s="48" t="s">
        <v>16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7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31.534722222222225</v>
      </c>
      <c r="E8" s="36">
        <v>42.25694444444445</v>
      </c>
      <c r="F8" s="36">
        <v>46.809722222222227</v>
      </c>
      <c r="G8" s="36">
        <v>49.316666666666663</v>
      </c>
      <c r="H8" s="36">
        <v>49.359722222222217</v>
      </c>
      <c r="I8" s="36">
        <v>62.902777777777771</v>
      </c>
      <c r="J8" s="36">
        <v>59.958333333333321</v>
      </c>
      <c r="L8" s="36">
        <f>AVERAGE(D8:H8)</f>
        <v>43.855555555555554</v>
      </c>
      <c r="M8" s="36">
        <f>AVERAGE(D8:J8)</f>
        <v>48.876984126984119</v>
      </c>
      <c r="O8" s="27"/>
    </row>
    <row r="9" spans="1:15" ht="9.4" customHeight="1" x14ac:dyDescent="0.15">
      <c r="C9" s="17">
        <v>1</v>
      </c>
      <c r="D9" s="36">
        <v>22.979166666666668</v>
      </c>
      <c r="E9" s="36">
        <v>33.076388888888886</v>
      </c>
      <c r="F9" s="36">
        <v>36.297222222222224</v>
      </c>
      <c r="G9" s="36">
        <v>37.740277777777777</v>
      </c>
      <c r="H9" s="36">
        <v>35.281944444444441</v>
      </c>
      <c r="I9" s="36">
        <v>42.770833333333336</v>
      </c>
      <c r="J9" s="36">
        <v>38.49305555555555</v>
      </c>
      <c r="L9" s="36">
        <f t="shared" ref="L9:L31" si="0">AVERAGE(D9:H9)</f>
        <v>33.075000000000003</v>
      </c>
      <c r="M9" s="36">
        <f t="shared" ref="M9:M31" si="1">AVERAGE(D9:J9)</f>
        <v>35.234126984126981</v>
      </c>
      <c r="O9" s="27"/>
    </row>
    <row r="10" spans="1:15" ht="9.4" customHeight="1" x14ac:dyDescent="0.15">
      <c r="C10" s="17">
        <v>2</v>
      </c>
      <c r="D10" s="36">
        <v>22.597222222222225</v>
      </c>
      <c r="E10" s="36">
        <v>32.909722222222221</v>
      </c>
      <c r="F10" s="36">
        <v>38.19166666666667</v>
      </c>
      <c r="G10" s="36">
        <v>38.911111111111111</v>
      </c>
      <c r="H10" s="36">
        <v>34.976388888888884</v>
      </c>
      <c r="I10" s="36">
        <v>29.208333333333339</v>
      </c>
      <c r="J10" s="36">
        <v>23.416666666666668</v>
      </c>
      <c r="L10" s="36">
        <f t="shared" si="0"/>
        <v>33.517222222222223</v>
      </c>
      <c r="M10" s="36">
        <f t="shared" si="1"/>
        <v>31.458730158730159</v>
      </c>
      <c r="O10" s="27"/>
    </row>
    <row r="11" spans="1:15" ht="9.4" customHeight="1" x14ac:dyDescent="0.15">
      <c r="C11" s="17">
        <v>3</v>
      </c>
      <c r="D11" s="36">
        <v>28.145833333333339</v>
      </c>
      <c r="E11" s="36">
        <v>38.444444444444443</v>
      </c>
      <c r="F11" s="36">
        <v>43.266666666666659</v>
      </c>
      <c r="G11" s="36">
        <v>42.720833333333331</v>
      </c>
      <c r="H11" s="36">
        <v>40.6875</v>
      </c>
      <c r="I11" s="36">
        <v>34.076388888888893</v>
      </c>
      <c r="J11" s="36">
        <v>20.368055555555554</v>
      </c>
      <c r="L11" s="36">
        <f t="shared" si="0"/>
        <v>38.653055555555554</v>
      </c>
      <c r="M11" s="36">
        <f t="shared" si="1"/>
        <v>35.387103174603176</v>
      </c>
      <c r="O11" s="27"/>
    </row>
    <row r="12" spans="1:15" ht="9.4" customHeight="1" x14ac:dyDescent="0.15">
      <c r="C12" s="17">
        <v>4</v>
      </c>
      <c r="D12" s="36">
        <v>59.111111111111114</v>
      </c>
      <c r="E12" s="36">
        <v>69.4513888888889</v>
      </c>
      <c r="F12" s="36">
        <v>69.194444444444443</v>
      </c>
      <c r="G12" s="36">
        <v>67.461111111111109</v>
      </c>
      <c r="H12" s="36">
        <v>61.18333333333333</v>
      </c>
      <c r="I12" s="36">
        <v>40.236111111111107</v>
      </c>
      <c r="J12" s="36">
        <v>24.402777777777775</v>
      </c>
      <c r="L12" s="36">
        <f t="shared" si="0"/>
        <v>65.280277777777783</v>
      </c>
      <c r="M12" s="36">
        <f t="shared" si="1"/>
        <v>55.862896825396824</v>
      </c>
    </row>
    <row r="13" spans="1:15" ht="9.4" customHeight="1" x14ac:dyDescent="0.15">
      <c r="C13" s="17">
        <v>5</v>
      </c>
      <c r="D13" s="36">
        <v>188.70138888888889</v>
      </c>
      <c r="E13" s="36">
        <v>194.42361111111111</v>
      </c>
      <c r="F13" s="36">
        <v>183.92916666666667</v>
      </c>
      <c r="G13" s="36">
        <v>188.95833333333334</v>
      </c>
      <c r="H13" s="36">
        <v>169.33750000000001</v>
      </c>
      <c r="I13" s="36">
        <v>84.9861111111111</v>
      </c>
      <c r="J13" s="36">
        <v>54.402777777777771</v>
      </c>
      <c r="L13" s="36">
        <f t="shared" si="0"/>
        <v>185.07</v>
      </c>
      <c r="M13" s="36">
        <f t="shared" si="1"/>
        <v>152.10555555555555</v>
      </c>
    </row>
    <row r="14" spans="1:15" ht="9.4" customHeight="1" x14ac:dyDescent="0.15">
      <c r="C14" s="17">
        <v>6</v>
      </c>
      <c r="D14" s="36">
        <v>546.21527777777771</v>
      </c>
      <c r="E14" s="36">
        <v>565.31944444444446</v>
      </c>
      <c r="F14" s="36">
        <v>554.3263888888888</v>
      </c>
      <c r="G14" s="36">
        <v>547.95416666666665</v>
      </c>
      <c r="H14" s="36">
        <v>505.2861111111111</v>
      </c>
      <c r="I14" s="36">
        <v>124.33333333333336</v>
      </c>
      <c r="J14" s="36">
        <v>65.409722222222214</v>
      </c>
      <c r="L14" s="36">
        <f t="shared" si="0"/>
        <v>543.82027777777773</v>
      </c>
      <c r="M14" s="36">
        <f t="shared" si="1"/>
        <v>415.54920634920637</v>
      </c>
    </row>
    <row r="15" spans="1:15" ht="9.4" customHeight="1" x14ac:dyDescent="0.15">
      <c r="C15" s="17">
        <v>7</v>
      </c>
      <c r="D15" s="36">
        <v>899.20833333333348</v>
      </c>
      <c r="E15" s="36">
        <v>878.75</v>
      </c>
      <c r="F15" s="36">
        <v>884.60416666666663</v>
      </c>
      <c r="G15" s="36">
        <v>897.2694444444445</v>
      </c>
      <c r="H15" s="36">
        <v>796.7638888888888</v>
      </c>
      <c r="I15" s="36">
        <v>144.94444444444443</v>
      </c>
      <c r="J15" s="36">
        <v>70.125000000000014</v>
      </c>
      <c r="L15" s="36">
        <f t="shared" si="0"/>
        <v>871.31916666666677</v>
      </c>
      <c r="M15" s="36">
        <f t="shared" si="1"/>
        <v>653.09503968253978</v>
      </c>
    </row>
    <row r="16" spans="1:15" ht="9.4" customHeight="1" x14ac:dyDescent="0.15">
      <c r="C16" s="17">
        <v>8</v>
      </c>
      <c r="D16" s="36">
        <v>686.6875</v>
      </c>
      <c r="E16" s="36">
        <v>702.9513888888888</v>
      </c>
      <c r="F16" s="36">
        <v>703.04861111111097</v>
      </c>
      <c r="G16" s="36">
        <v>720.50138888888898</v>
      </c>
      <c r="H16" s="36">
        <v>631.33611111111111</v>
      </c>
      <c r="I16" s="36">
        <v>209.51388888888889</v>
      </c>
      <c r="J16" s="36">
        <v>102.3263888888889</v>
      </c>
      <c r="L16" s="36">
        <f t="shared" si="0"/>
        <v>688.90499999999997</v>
      </c>
      <c r="M16" s="36">
        <f t="shared" si="1"/>
        <v>536.62361111111102</v>
      </c>
    </row>
    <row r="17" spans="3:13" ht="9.4" customHeight="1" x14ac:dyDescent="0.15">
      <c r="C17" s="17">
        <v>9</v>
      </c>
      <c r="D17" s="36">
        <v>521.97222222222217</v>
      </c>
      <c r="E17" s="36">
        <v>536.47222222222217</v>
      </c>
      <c r="F17" s="36">
        <v>540.20833333333337</v>
      </c>
      <c r="G17" s="36">
        <v>513.86388888888894</v>
      </c>
      <c r="H17" s="36">
        <v>453.45833333333331</v>
      </c>
      <c r="I17" s="36">
        <v>295.68749999999994</v>
      </c>
      <c r="J17" s="36">
        <v>182.88194444444443</v>
      </c>
      <c r="L17" s="36">
        <f t="shared" si="0"/>
        <v>513.19500000000005</v>
      </c>
      <c r="M17" s="36">
        <f t="shared" si="1"/>
        <v>434.93492063492067</v>
      </c>
    </row>
    <row r="18" spans="3:13" ht="9.4" customHeight="1" x14ac:dyDescent="0.15">
      <c r="C18" s="17">
        <v>10</v>
      </c>
      <c r="D18" s="36">
        <v>373.84027777777777</v>
      </c>
      <c r="E18" s="36">
        <v>371.75694444444451</v>
      </c>
      <c r="F18" s="36">
        <v>371.12777777777774</v>
      </c>
      <c r="G18" s="36">
        <v>371.4305555555556</v>
      </c>
      <c r="H18" s="36">
        <v>376.95</v>
      </c>
      <c r="I18" s="36">
        <v>337.27083333333331</v>
      </c>
      <c r="J18" s="36">
        <v>272.03472222222223</v>
      </c>
      <c r="L18" s="36">
        <f t="shared" si="0"/>
        <v>373.02111111111111</v>
      </c>
      <c r="M18" s="36">
        <f t="shared" si="1"/>
        <v>353.4873015873016</v>
      </c>
    </row>
    <row r="19" spans="3:13" ht="9.4" customHeight="1" x14ac:dyDescent="0.15">
      <c r="C19" s="17">
        <v>11</v>
      </c>
      <c r="D19" s="36">
        <v>348.77777777777777</v>
      </c>
      <c r="E19" s="36">
        <v>351.52083333333331</v>
      </c>
      <c r="F19" s="36">
        <v>348.39722222222218</v>
      </c>
      <c r="G19" s="36">
        <v>358.51388888888886</v>
      </c>
      <c r="H19" s="36">
        <v>392.88333333333327</v>
      </c>
      <c r="I19" s="36">
        <v>382.27083333333331</v>
      </c>
      <c r="J19" s="36">
        <v>343.68055555555549</v>
      </c>
      <c r="L19" s="36">
        <f t="shared" si="0"/>
        <v>360.01861111111106</v>
      </c>
      <c r="M19" s="36">
        <f t="shared" si="1"/>
        <v>360.86349206349206</v>
      </c>
    </row>
    <row r="20" spans="3:13" ht="9.4" customHeight="1" x14ac:dyDescent="0.15">
      <c r="C20" s="17">
        <v>12</v>
      </c>
      <c r="D20" s="36">
        <v>355.89583333333331</v>
      </c>
      <c r="E20" s="36">
        <v>347.38194444444451</v>
      </c>
      <c r="F20" s="36">
        <v>355.6611111111111</v>
      </c>
      <c r="G20" s="36">
        <v>355.85277777777782</v>
      </c>
      <c r="H20" s="36">
        <v>415.10555555555561</v>
      </c>
      <c r="I20" s="36">
        <v>393.90277777777783</v>
      </c>
      <c r="J20" s="36">
        <v>372.4930555555556</v>
      </c>
      <c r="L20" s="36">
        <f t="shared" si="0"/>
        <v>365.97944444444448</v>
      </c>
      <c r="M20" s="36">
        <f t="shared" si="1"/>
        <v>370.89900793650799</v>
      </c>
    </row>
    <row r="21" spans="3:13" ht="9.4" customHeight="1" x14ac:dyDescent="0.15">
      <c r="C21" s="17">
        <v>13</v>
      </c>
      <c r="D21" s="36">
        <v>382.48611111111109</v>
      </c>
      <c r="E21" s="36">
        <v>367.8194444444444</v>
      </c>
      <c r="F21" s="36">
        <v>372.72083333333336</v>
      </c>
      <c r="G21" s="36">
        <v>389.2097222222223</v>
      </c>
      <c r="H21" s="36">
        <v>442.6611111111111</v>
      </c>
      <c r="I21" s="36">
        <v>419.76388888888891</v>
      </c>
      <c r="J21" s="36">
        <v>381.5</v>
      </c>
      <c r="L21" s="36">
        <f t="shared" si="0"/>
        <v>390.97944444444443</v>
      </c>
      <c r="M21" s="36">
        <f t="shared" si="1"/>
        <v>393.7373015873016</v>
      </c>
    </row>
    <row r="22" spans="3:13" ht="9.4" customHeight="1" x14ac:dyDescent="0.15">
      <c r="C22" s="17">
        <v>14</v>
      </c>
      <c r="D22" s="36">
        <v>383.77777777777783</v>
      </c>
      <c r="E22" s="36">
        <v>376.82638888888891</v>
      </c>
      <c r="F22" s="36">
        <v>396.40694444444443</v>
      </c>
      <c r="G22" s="36">
        <v>401.40000000000003</v>
      </c>
      <c r="H22" s="36">
        <v>470.84166666666664</v>
      </c>
      <c r="I22" s="36">
        <v>399.0694444444444</v>
      </c>
      <c r="J22" s="36">
        <v>348.8125</v>
      </c>
      <c r="L22" s="36">
        <f t="shared" si="0"/>
        <v>405.85055555555562</v>
      </c>
      <c r="M22" s="36">
        <f t="shared" si="1"/>
        <v>396.73353174603182</v>
      </c>
    </row>
    <row r="23" spans="3:13" ht="9.4" customHeight="1" x14ac:dyDescent="0.15">
      <c r="C23" s="17">
        <v>15</v>
      </c>
      <c r="D23" s="36">
        <v>444.75694444444451</v>
      </c>
      <c r="E23" s="36">
        <v>477.00694444444451</v>
      </c>
      <c r="F23" s="36">
        <v>496.78749999999997</v>
      </c>
      <c r="G23" s="36">
        <v>490.61388888888888</v>
      </c>
      <c r="H23" s="36">
        <v>563.75555555555559</v>
      </c>
      <c r="I23" s="36">
        <v>338.75</v>
      </c>
      <c r="J23" s="36">
        <v>316.70138888888891</v>
      </c>
      <c r="L23" s="36">
        <f t="shared" si="0"/>
        <v>494.5841666666667</v>
      </c>
      <c r="M23" s="36">
        <f t="shared" si="1"/>
        <v>446.91031746031746</v>
      </c>
    </row>
    <row r="24" spans="3:13" ht="9.4" customHeight="1" x14ac:dyDescent="0.15">
      <c r="C24" s="17">
        <v>16</v>
      </c>
      <c r="D24" s="36">
        <v>594.5</v>
      </c>
      <c r="E24" s="36">
        <v>650.15972222222229</v>
      </c>
      <c r="F24" s="36">
        <v>673.50833333333333</v>
      </c>
      <c r="G24" s="36">
        <v>656.31388888888898</v>
      </c>
      <c r="H24" s="36">
        <v>668.77083333333337</v>
      </c>
      <c r="I24" s="36">
        <v>325.625</v>
      </c>
      <c r="J24" s="36">
        <v>284.83333333333331</v>
      </c>
      <c r="L24" s="36">
        <f t="shared" si="0"/>
        <v>648.65055555555557</v>
      </c>
      <c r="M24" s="36">
        <f t="shared" si="1"/>
        <v>550.53015873015875</v>
      </c>
    </row>
    <row r="25" spans="3:13" ht="9.4" customHeight="1" x14ac:dyDescent="0.15">
      <c r="C25" s="17">
        <v>17</v>
      </c>
      <c r="D25" s="36">
        <v>606.6388888888888</v>
      </c>
      <c r="E25" s="36">
        <v>659.61805555555554</v>
      </c>
      <c r="F25" s="36">
        <v>672.23611111111109</v>
      </c>
      <c r="G25" s="36">
        <v>648.29444444444437</v>
      </c>
      <c r="H25" s="36">
        <v>633.26527777777778</v>
      </c>
      <c r="I25" s="36">
        <v>302.17361111111109</v>
      </c>
      <c r="J25" s="36">
        <v>256.05555555555549</v>
      </c>
      <c r="L25" s="36">
        <f t="shared" si="0"/>
        <v>644.01055555555558</v>
      </c>
      <c r="M25" s="36">
        <f t="shared" si="1"/>
        <v>539.75456349206354</v>
      </c>
    </row>
    <row r="26" spans="3:13" ht="9.4" customHeight="1" x14ac:dyDescent="0.15">
      <c r="C26" s="17">
        <v>18</v>
      </c>
      <c r="D26" s="36">
        <v>430.52777777777777</v>
      </c>
      <c r="E26" s="36">
        <v>481.29861111111114</v>
      </c>
      <c r="F26" s="36">
        <v>505.70555555555558</v>
      </c>
      <c r="G26" s="36">
        <v>488.62499999999994</v>
      </c>
      <c r="H26" s="36">
        <v>443.79861111111114</v>
      </c>
      <c r="I26" s="36">
        <v>240.25694444444446</v>
      </c>
      <c r="J26" s="36">
        <v>219.4652777777778</v>
      </c>
      <c r="L26" s="36">
        <f t="shared" si="0"/>
        <v>469.99111111111114</v>
      </c>
      <c r="M26" s="36">
        <f t="shared" si="1"/>
        <v>401.38253968253969</v>
      </c>
    </row>
    <row r="27" spans="3:13" ht="9.4" customHeight="1" x14ac:dyDescent="0.15">
      <c r="C27" s="17">
        <v>19</v>
      </c>
      <c r="D27" s="36">
        <v>219.22916666666666</v>
      </c>
      <c r="E27" s="36">
        <v>242.30555555555554</v>
      </c>
      <c r="F27" s="36">
        <v>269.0888888888889</v>
      </c>
      <c r="G27" s="36">
        <v>283.71111111111117</v>
      </c>
      <c r="H27" s="36">
        <v>262.72499999999997</v>
      </c>
      <c r="I27" s="36">
        <v>182.0972222222222</v>
      </c>
      <c r="J27" s="36">
        <v>165.97916666666666</v>
      </c>
      <c r="L27" s="36">
        <f t="shared" si="0"/>
        <v>255.41194444444446</v>
      </c>
      <c r="M27" s="36">
        <f t="shared" si="1"/>
        <v>232.16230158730158</v>
      </c>
    </row>
    <row r="28" spans="3:13" ht="9.4" customHeight="1" x14ac:dyDescent="0.15">
      <c r="C28" s="17">
        <v>20</v>
      </c>
      <c r="D28" s="36">
        <v>139.09027777777777</v>
      </c>
      <c r="E28" s="36">
        <v>146.27083333333334</v>
      </c>
      <c r="F28" s="36">
        <v>166.54861111111111</v>
      </c>
      <c r="G28" s="36">
        <v>186.47777777777779</v>
      </c>
      <c r="H28" s="36">
        <v>165.33055555555555</v>
      </c>
      <c r="I28" s="36">
        <v>123.63194444444444</v>
      </c>
      <c r="J28" s="36">
        <v>117.95833333333333</v>
      </c>
      <c r="L28" s="36">
        <f t="shared" si="0"/>
        <v>160.74361111111108</v>
      </c>
      <c r="M28" s="36">
        <f t="shared" si="1"/>
        <v>149.32976190476188</v>
      </c>
    </row>
    <row r="29" spans="3:13" ht="9.4" customHeight="1" x14ac:dyDescent="0.15">
      <c r="C29" s="17">
        <v>21</v>
      </c>
      <c r="D29" s="36">
        <v>111.4861111111111</v>
      </c>
      <c r="E29" s="36">
        <v>117.63888888888887</v>
      </c>
      <c r="F29" s="36">
        <v>132.5263888888889</v>
      </c>
      <c r="G29" s="36">
        <v>146.94999999999999</v>
      </c>
      <c r="H29" s="36">
        <v>125.52222222222223</v>
      </c>
      <c r="I29" s="36">
        <v>93.652777777777771</v>
      </c>
      <c r="J29" s="36">
        <v>91.652777777777771</v>
      </c>
      <c r="L29" s="36">
        <f t="shared" si="0"/>
        <v>126.82472222222221</v>
      </c>
      <c r="M29" s="36">
        <f t="shared" si="1"/>
        <v>117.06130952380951</v>
      </c>
    </row>
    <row r="30" spans="3:13" ht="9.4" customHeight="1" x14ac:dyDescent="0.15">
      <c r="C30" s="17">
        <v>22</v>
      </c>
      <c r="D30" s="36">
        <v>94.284722222222229</v>
      </c>
      <c r="E30" s="36">
        <v>112.1388888888889</v>
      </c>
      <c r="F30" s="36">
        <v>114.8875</v>
      </c>
      <c r="G30" s="36">
        <v>115.98333333333335</v>
      </c>
      <c r="H30" s="36">
        <v>120.37777777777779</v>
      </c>
      <c r="I30" s="36">
        <v>91.409722222222229</v>
      </c>
      <c r="J30" s="36">
        <v>79.7638888888889</v>
      </c>
      <c r="L30" s="36">
        <f t="shared" si="0"/>
        <v>111.53444444444445</v>
      </c>
      <c r="M30" s="36">
        <f t="shared" si="1"/>
        <v>104.12083333333332</v>
      </c>
    </row>
    <row r="31" spans="3:13" ht="9.4" customHeight="1" x14ac:dyDescent="0.15">
      <c r="C31" s="17">
        <v>23</v>
      </c>
      <c r="D31" s="36">
        <v>64.618055555555557</v>
      </c>
      <c r="E31" s="36">
        <v>74.5486111111111</v>
      </c>
      <c r="F31" s="36">
        <v>76.551388888888894</v>
      </c>
      <c r="G31" s="36">
        <v>78.624999999999986</v>
      </c>
      <c r="H31" s="36">
        <v>90.754166666666663</v>
      </c>
      <c r="I31" s="36">
        <v>80.736111111111114</v>
      </c>
      <c r="J31" s="36">
        <v>55.652777777777771</v>
      </c>
      <c r="L31" s="36">
        <f t="shared" si="0"/>
        <v>77.019444444444446</v>
      </c>
      <c r="M31" s="36">
        <f t="shared" si="1"/>
        <v>74.498015873015873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6029.0694444444443</v>
      </c>
      <c r="E33" s="36">
        <f t="shared" ref="E33:J33" si="2">SUM(E15:E26)</f>
        <v>6201.5625</v>
      </c>
      <c r="F33" s="36">
        <f t="shared" si="2"/>
        <v>6320.4124999999995</v>
      </c>
      <c r="G33" s="36">
        <f t="shared" si="2"/>
        <v>6291.8888888888896</v>
      </c>
      <c r="H33" s="36">
        <f t="shared" si="2"/>
        <v>6289.5902777777774</v>
      </c>
      <c r="I33" s="36">
        <f t="shared" si="2"/>
        <v>3789.2291666666661</v>
      </c>
      <c r="J33" s="36">
        <f t="shared" si="2"/>
        <v>3150.9097222222226</v>
      </c>
      <c r="L33" s="36">
        <f>SUM(L15:L26)</f>
        <v>6226.5047222222238</v>
      </c>
      <c r="M33" s="36">
        <f>SUM(M15:M26)</f>
        <v>5438.9517857142864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2107.8680555555557</v>
      </c>
      <c r="E34" s="36">
        <f t="shared" ref="E34:J34" si="3">SUM(E15:E17)</f>
        <v>2118.1736111111109</v>
      </c>
      <c r="F34" s="36">
        <f t="shared" si="3"/>
        <v>2127.8611111111109</v>
      </c>
      <c r="G34" s="36">
        <f t="shared" si="3"/>
        <v>2131.6347222222225</v>
      </c>
      <c r="H34" s="36">
        <f t="shared" si="3"/>
        <v>1881.5583333333332</v>
      </c>
      <c r="I34" s="36">
        <f t="shared" si="3"/>
        <v>650.14583333333326</v>
      </c>
      <c r="J34" s="36">
        <f t="shared" si="3"/>
        <v>355.33333333333337</v>
      </c>
      <c r="L34" s="36">
        <f>SUM(L15:L17)</f>
        <v>2073.419166666667</v>
      </c>
      <c r="M34" s="36">
        <f>SUM(M15:M17)</f>
        <v>1624.6535714285715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2289.5347222222222</v>
      </c>
      <c r="E35" s="36">
        <f t="shared" ref="E35:J35" si="4">SUM(E18:E23)</f>
        <v>2292.3125</v>
      </c>
      <c r="F35" s="36">
        <f t="shared" si="4"/>
        <v>2341.1013888888888</v>
      </c>
      <c r="G35" s="36">
        <f t="shared" si="4"/>
        <v>2367.0208333333335</v>
      </c>
      <c r="H35" s="36">
        <f t="shared" si="4"/>
        <v>2662.1972222222221</v>
      </c>
      <c r="I35" s="36">
        <f t="shared" si="4"/>
        <v>2271.0277777777774</v>
      </c>
      <c r="J35" s="36">
        <f t="shared" si="4"/>
        <v>2035.2222222222222</v>
      </c>
      <c r="L35" s="36">
        <f>SUM(L18:L23)</f>
        <v>2390.4333333333334</v>
      </c>
      <c r="M35" s="36">
        <f>SUM(M18:M23)</f>
        <v>2322.6309523809523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1631.6666666666665</v>
      </c>
      <c r="E36" s="36">
        <f t="shared" ref="E36:J36" si="5">SUM(E24:E26)</f>
        <v>1791.0763888888889</v>
      </c>
      <c r="F36" s="36">
        <f t="shared" si="5"/>
        <v>1851.45</v>
      </c>
      <c r="G36" s="36">
        <f t="shared" si="5"/>
        <v>1793.2333333333333</v>
      </c>
      <c r="H36" s="36">
        <f t="shared" si="5"/>
        <v>1745.8347222222221</v>
      </c>
      <c r="I36" s="36">
        <f t="shared" si="5"/>
        <v>868.05555555555554</v>
      </c>
      <c r="J36" s="36">
        <f t="shared" si="5"/>
        <v>760.35416666666663</v>
      </c>
      <c r="L36" s="36">
        <f>SUM(L24:L26)</f>
        <v>1762.6522222222222</v>
      </c>
      <c r="M36" s="36">
        <f>SUM(M24:M26)</f>
        <v>1491.6672619047617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7557.0625000000009</v>
      </c>
      <c r="E37" s="36">
        <f t="shared" ref="E37:J37" si="6">SUM(E8:E31)</f>
        <v>7870.3472222222217</v>
      </c>
      <c r="F37" s="36">
        <f t="shared" si="6"/>
        <v>8052.0305555555551</v>
      </c>
      <c r="G37" s="36">
        <f t="shared" si="6"/>
        <v>8076.6986111111109</v>
      </c>
      <c r="H37" s="36">
        <f t="shared" si="6"/>
        <v>7950.4124999999995</v>
      </c>
      <c r="I37" s="36">
        <f t="shared" si="6"/>
        <v>4779.2708333333339</v>
      </c>
      <c r="J37" s="36">
        <f t="shared" si="6"/>
        <v>3948.3680555555557</v>
      </c>
      <c r="L37" s="36">
        <f>SUM(L8:L31)</f>
        <v>7901.3102777777776</v>
      </c>
      <c r="M37" s="36">
        <f>SUM(M8:M31)</f>
        <v>6890.5986111111124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6033.7166666666672</v>
      </c>
      <c r="D43" s="33">
        <v>5859.9333333333343</v>
      </c>
      <c r="E43" s="33">
        <v>5892.9666666666672</v>
      </c>
      <c r="F43" s="33">
        <v>5793.333333333333</v>
      </c>
      <c r="G43" s="33">
        <v>6202.7833333333328</v>
      </c>
      <c r="H43" s="33">
        <v>6103.8666666666668</v>
      </c>
      <c r="I43" s="33">
        <v>6147.4666666666662</v>
      </c>
      <c r="J43" s="33">
        <v>6378.4733333333324</v>
      </c>
      <c r="K43" s="33">
        <v>6961.3499999999995</v>
      </c>
      <c r="L43" s="33">
        <v>6477.2000000000007</v>
      </c>
      <c r="M43" s="33">
        <v>6369.4000000000005</v>
      </c>
      <c r="N43" s="33">
        <v>6497.5666666666657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7508.3166666666666</v>
      </c>
      <c r="D44" s="33">
        <v>7276.1333333333341</v>
      </c>
      <c r="E44" s="33">
        <v>7719.7333333333336</v>
      </c>
      <c r="F44" s="33">
        <v>7890.4333333333325</v>
      </c>
      <c r="G44" s="33">
        <v>7732.2166666666662</v>
      </c>
      <c r="H44" s="33">
        <v>7765.666666666667</v>
      </c>
      <c r="I44" s="33">
        <v>7738.1333333333323</v>
      </c>
      <c r="J44" s="33">
        <v>7998.6566666666649</v>
      </c>
      <c r="K44" s="33">
        <v>8630.85</v>
      </c>
      <c r="L44" s="33">
        <v>8196.0500000000011</v>
      </c>
      <c r="M44" s="33">
        <v>7968.6999999999989</v>
      </c>
      <c r="N44" s="33">
        <v>8390.8333333333339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3577.75</v>
      </c>
      <c r="D47" s="33">
        <v>3527.5</v>
      </c>
      <c r="E47" s="33">
        <v>3657</v>
      </c>
      <c r="F47" s="33">
        <v>3742</v>
      </c>
      <c r="G47" s="33">
        <v>3859.3333333333335</v>
      </c>
      <c r="H47" s="33">
        <v>3610.6666666666665</v>
      </c>
      <c r="I47" s="33">
        <v>3213</v>
      </c>
      <c r="J47" s="33">
        <v>3531.333333333333</v>
      </c>
      <c r="K47" s="33">
        <v>4065.5</v>
      </c>
      <c r="L47" s="33">
        <v>4337</v>
      </c>
      <c r="M47" s="33">
        <v>4171.6666666666661</v>
      </c>
      <c r="N47" s="33">
        <v>4178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4395.75</v>
      </c>
      <c r="D48" s="33">
        <v>4339.5</v>
      </c>
      <c r="E48" s="33">
        <v>4488.25</v>
      </c>
      <c r="F48" s="33">
        <v>4702.5</v>
      </c>
      <c r="G48" s="33">
        <v>4818.3333333333339</v>
      </c>
      <c r="H48" s="33">
        <v>4687.666666666667</v>
      </c>
      <c r="I48" s="33">
        <v>4261</v>
      </c>
      <c r="J48" s="33">
        <v>4482.666666666667</v>
      </c>
      <c r="K48" s="33">
        <v>5096.25</v>
      </c>
      <c r="L48" s="33">
        <v>5246.666666666667</v>
      </c>
      <c r="M48" s="33">
        <v>5135.333333333333</v>
      </c>
      <c r="N48" s="33">
        <v>5697.3333333333339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2793.75</v>
      </c>
      <c r="D51" s="33">
        <v>2930</v>
      </c>
      <c r="E51" s="33">
        <v>2868.666666666667</v>
      </c>
      <c r="F51" s="33">
        <v>3290</v>
      </c>
      <c r="G51" s="33">
        <v>3232.3333333333339</v>
      </c>
      <c r="H51" s="33">
        <v>3039.5</v>
      </c>
      <c r="I51" s="33">
        <v>3153</v>
      </c>
      <c r="J51" s="33">
        <v>2897</v>
      </c>
      <c r="K51" s="33">
        <v>3605</v>
      </c>
      <c r="L51" s="33">
        <v>3291.333333333333</v>
      </c>
      <c r="M51" s="33">
        <v>3314.666666666667</v>
      </c>
      <c r="N51" s="33">
        <v>3395.6666666666665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3360.75</v>
      </c>
      <c r="D52" s="33">
        <v>3555</v>
      </c>
      <c r="E52" s="33">
        <v>3506.6666666666665</v>
      </c>
      <c r="F52" s="33">
        <v>4046.5</v>
      </c>
      <c r="G52" s="33">
        <v>3912.3333333333335</v>
      </c>
      <c r="H52" s="33">
        <v>3873</v>
      </c>
      <c r="I52" s="33">
        <v>4149.6666666666661</v>
      </c>
      <c r="J52" s="33">
        <v>3758</v>
      </c>
      <c r="K52" s="33">
        <v>4569.5</v>
      </c>
      <c r="L52" s="33">
        <v>4251.9999999999991</v>
      </c>
      <c r="M52" s="33">
        <v>3982</v>
      </c>
      <c r="N52" s="33">
        <v>4414.9999999999991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503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98</v>
      </c>
      <c r="E3" s="46"/>
      <c r="F3" s="46"/>
      <c r="G3" s="5"/>
      <c r="H3" s="48" t="s">
        <v>5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7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134.90972222222223</v>
      </c>
      <c r="E8" s="36">
        <v>134.88194444444443</v>
      </c>
      <c r="F8" s="36">
        <v>154.44722222222222</v>
      </c>
      <c r="G8" s="36">
        <v>191.26666666666665</v>
      </c>
      <c r="H8" s="36">
        <v>215.46666666666667</v>
      </c>
      <c r="I8" s="36">
        <v>420.9375</v>
      </c>
      <c r="J8" s="36">
        <v>506.45833333333331</v>
      </c>
      <c r="L8" s="36">
        <f>AVERAGE(D8:H8)</f>
        <v>166.19444444444443</v>
      </c>
      <c r="M8" s="36">
        <f>AVERAGE(D8:J8)</f>
        <v>251.19543650793648</v>
      </c>
      <c r="O8" s="27"/>
    </row>
    <row r="9" spans="1:15" ht="9.4" customHeight="1" x14ac:dyDescent="0.15">
      <c r="C9" s="17">
        <v>1</v>
      </c>
      <c r="D9" s="36">
        <v>96.6388888888889</v>
      </c>
      <c r="E9" s="36">
        <v>77.819444444444443</v>
      </c>
      <c r="F9" s="36">
        <v>90.737500000000011</v>
      </c>
      <c r="G9" s="36">
        <v>115.15000000000002</v>
      </c>
      <c r="H9" s="36">
        <v>143.72638888888886</v>
      </c>
      <c r="I9" s="36">
        <v>316.48611111111114</v>
      </c>
      <c r="J9" s="36">
        <v>422.89583333333331</v>
      </c>
      <c r="L9" s="36">
        <f t="shared" ref="L9:L31" si="0">AVERAGE(D9:H9)</f>
        <v>104.81444444444443</v>
      </c>
      <c r="M9" s="36">
        <f t="shared" ref="M9:M31" si="1">AVERAGE(D9:J9)</f>
        <v>180.49345238095239</v>
      </c>
      <c r="O9" s="27"/>
    </row>
    <row r="10" spans="1:15" ht="9.4" customHeight="1" x14ac:dyDescent="0.15">
      <c r="C10" s="17">
        <v>2</v>
      </c>
      <c r="D10" s="36">
        <v>69.125000000000014</v>
      </c>
      <c r="E10" s="36">
        <v>60.326388888888893</v>
      </c>
      <c r="F10" s="36">
        <v>74.180555555555557</v>
      </c>
      <c r="G10" s="36">
        <v>90.677777777777763</v>
      </c>
      <c r="H10" s="36">
        <v>109.92777777777779</v>
      </c>
      <c r="I10" s="36">
        <v>287.42361111111109</v>
      </c>
      <c r="J10" s="36">
        <v>380.31944444444451</v>
      </c>
      <c r="L10" s="36">
        <f t="shared" si="0"/>
        <v>80.847499999999997</v>
      </c>
      <c r="M10" s="36">
        <f t="shared" si="1"/>
        <v>153.14007936507937</v>
      </c>
      <c r="O10" s="27"/>
    </row>
    <row r="11" spans="1:15" ht="9.4" customHeight="1" x14ac:dyDescent="0.15">
      <c r="C11" s="17">
        <v>3</v>
      </c>
      <c r="D11" s="36">
        <v>55.083333333333336</v>
      </c>
      <c r="E11" s="36">
        <v>50.86805555555555</v>
      </c>
      <c r="F11" s="36">
        <v>69.054166666666674</v>
      </c>
      <c r="G11" s="36">
        <v>93.501388888888883</v>
      </c>
      <c r="H11" s="36">
        <v>92.987499999999997</v>
      </c>
      <c r="I11" s="36">
        <v>229.21527777777774</v>
      </c>
      <c r="J11" s="36">
        <v>327.53472222222223</v>
      </c>
      <c r="L11" s="36">
        <f t="shared" si="0"/>
        <v>72.298888888888897</v>
      </c>
      <c r="M11" s="36">
        <f t="shared" si="1"/>
        <v>131.17777777777778</v>
      </c>
      <c r="O11" s="27"/>
    </row>
    <row r="12" spans="1:15" ht="9.4" customHeight="1" x14ac:dyDescent="0.15">
      <c r="C12" s="17">
        <v>4</v>
      </c>
      <c r="D12" s="36">
        <v>66.5</v>
      </c>
      <c r="E12" s="36">
        <v>60.104166666666664</v>
      </c>
      <c r="F12" s="36">
        <v>64.219444444444449</v>
      </c>
      <c r="G12" s="36">
        <v>75.3888888888889</v>
      </c>
      <c r="H12" s="36">
        <v>82.830555555555549</v>
      </c>
      <c r="I12" s="36">
        <v>185.11111111111109</v>
      </c>
      <c r="J12" s="36">
        <v>234.64583333333329</v>
      </c>
      <c r="L12" s="36">
        <f t="shared" si="0"/>
        <v>69.808611111111119</v>
      </c>
      <c r="M12" s="36">
        <f t="shared" si="1"/>
        <v>109.82857142857142</v>
      </c>
    </row>
    <row r="13" spans="1:15" ht="9.4" customHeight="1" x14ac:dyDescent="0.15">
      <c r="C13" s="17">
        <v>5</v>
      </c>
      <c r="D13" s="36">
        <v>111.86111111111113</v>
      </c>
      <c r="E13" s="36">
        <v>131.80555555555557</v>
      </c>
      <c r="F13" s="36">
        <v>124.76666666666667</v>
      </c>
      <c r="G13" s="36">
        <v>127.5625</v>
      </c>
      <c r="H13" s="36">
        <v>124.16805555555555</v>
      </c>
      <c r="I13" s="36">
        <v>134.94444444444443</v>
      </c>
      <c r="J13" s="36">
        <v>145.49305555555557</v>
      </c>
      <c r="L13" s="36">
        <f t="shared" si="0"/>
        <v>124.03277777777778</v>
      </c>
      <c r="M13" s="36">
        <f t="shared" si="1"/>
        <v>128.65734126984128</v>
      </c>
    </row>
    <row r="14" spans="1:15" ht="9.4" customHeight="1" x14ac:dyDescent="0.15">
      <c r="C14" s="17">
        <v>6</v>
      </c>
      <c r="D14" s="36">
        <v>314.34722222222223</v>
      </c>
      <c r="E14" s="36">
        <v>352.79166666666669</v>
      </c>
      <c r="F14" s="36">
        <v>359.23472222222222</v>
      </c>
      <c r="G14" s="36">
        <v>356.12361111111113</v>
      </c>
      <c r="H14" s="36">
        <v>336.16249999999997</v>
      </c>
      <c r="I14" s="36">
        <v>181.1597222222222</v>
      </c>
      <c r="J14" s="36">
        <v>130.41666666666666</v>
      </c>
      <c r="L14" s="36">
        <f t="shared" si="0"/>
        <v>343.73194444444442</v>
      </c>
      <c r="M14" s="36">
        <f t="shared" si="1"/>
        <v>290.03373015873018</v>
      </c>
    </row>
    <row r="15" spans="1:15" ht="9.4" customHeight="1" x14ac:dyDescent="0.15">
      <c r="C15" s="17">
        <v>7</v>
      </c>
      <c r="D15" s="36">
        <v>530.86111111111109</v>
      </c>
      <c r="E15" s="36">
        <v>539.84722222222229</v>
      </c>
      <c r="F15" s="36">
        <v>547.27499999999998</v>
      </c>
      <c r="G15" s="36">
        <v>546.9083333333333</v>
      </c>
      <c r="H15" s="36">
        <v>544.18055555555554</v>
      </c>
      <c r="I15" s="36">
        <v>210.29166666666671</v>
      </c>
      <c r="J15" s="36">
        <v>136.59722222222223</v>
      </c>
      <c r="L15" s="36">
        <f t="shared" si="0"/>
        <v>541.81444444444446</v>
      </c>
      <c r="M15" s="36">
        <f t="shared" si="1"/>
        <v>436.56587301587302</v>
      </c>
    </row>
    <row r="16" spans="1:15" ht="9.4" customHeight="1" x14ac:dyDescent="0.15">
      <c r="C16" s="17">
        <v>8</v>
      </c>
      <c r="D16" s="36">
        <v>535.32638888888891</v>
      </c>
      <c r="E16" s="36">
        <v>536.78472222222217</v>
      </c>
      <c r="F16" s="36">
        <v>542.17222222222222</v>
      </c>
      <c r="G16" s="36">
        <v>538.02083333333337</v>
      </c>
      <c r="H16" s="36">
        <v>544.32777777777778</v>
      </c>
      <c r="I16" s="36">
        <v>296.63888888888891</v>
      </c>
      <c r="J16" s="36">
        <v>167.4097222222222</v>
      </c>
      <c r="L16" s="36">
        <f t="shared" si="0"/>
        <v>539.32638888888891</v>
      </c>
      <c r="M16" s="36">
        <f t="shared" si="1"/>
        <v>451.52579365079362</v>
      </c>
    </row>
    <row r="17" spans="3:13" ht="9.4" customHeight="1" x14ac:dyDescent="0.15">
      <c r="C17" s="17">
        <v>9</v>
      </c>
      <c r="D17" s="36">
        <v>499.11111111111109</v>
      </c>
      <c r="E17" s="36">
        <v>503.3125</v>
      </c>
      <c r="F17" s="36">
        <v>509.68611111111113</v>
      </c>
      <c r="G17" s="36">
        <v>517.1444444444445</v>
      </c>
      <c r="H17" s="36">
        <v>522.74166666666667</v>
      </c>
      <c r="I17" s="36">
        <v>401.51388888888886</v>
      </c>
      <c r="J17" s="36">
        <v>254.11111111111109</v>
      </c>
      <c r="L17" s="36">
        <f t="shared" si="0"/>
        <v>510.3991666666667</v>
      </c>
      <c r="M17" s="36">
        <f t="shared" si="1"/>
        <v>458.2315476190476</v>
      </c>
    </row>
    <row r="18" spans="3:13" ht="9.4" customHeight="1" x14ac:dyDescent="0.15">
      <c r="C18" s="17">
        <v>10</v>
      </c>
      <c r="D18" s="36">
        <v>478.8055555555556</v>
      </c>
      <c r="E18" s="36">
        <v>491.34027777777777</v>
      </c>
      <c r="F18" s="36">
        <v>498.33750000000003</v>
      </c>
      <c r="G18" s="36">
        <v>503.07638888888891</v>
      </c>
      <c r="H18" s="36">
        <v>524.57361111111106</v>
      </c>
      <c r="I18" s="36">
        <v>490.29166666666669</v>
      </c>
      <c r="J18" s="36">
        <v>377.59027777777766</v>
      </c>
      <c r="L18" s="36">
        <f t="shared" si="0"/>
        <v>499.22666666666663</v>
      </c>
      <c r="M18" s="36">
        <f t="shared" si="1"/>
        <v>480.57361111111106</v>
      </c>
    </row>
    <row r="19" spans="3:13" ht="9.4" customHeight="1" x14ac:dyDescent="0.15">
      <c r="C19" s="17">
        <v>11</v>
      </c>
      <c r="D19" s="36">
        <v>513.77777777777783</v>
      </c>
      <c r="E19" s="36">
        <v>527.25694444444446</v>
      </c>
      <c r="F19" s="36">
        <v>528.64861111111111</v>
      </c>
      <c r="G19" s="36">
        <v>529.93888888888887</v>
      </c>
      <c r="H19" s="36">
        <v>551.92499999999995</v>
      </c>
      <c r="I19" s="36">
        <v>554.49305555555554</v>
      </c>
      <c r="J19" s="36">
        <v>475.97222222222217</v>
      </c>
      <c r="L19" s="36">
        <f t="shared" si="0"/>
        <v>530.30944444444447</v>
      </c>
      <c r="M19" s="36">
        <f t="shared" si="1"/>
        <v>526.0017857142858</v>
      </c>
    </row>
    <row r="20" spans="3:13" ht="9.4" customHeight="1" x14ac:dyDescent="0.15">
      <c r="C20" s="17">
        <v>12</v>
      </c>
      <c r="D20" s="36">
        <v>529.60416666666663</v>
      </c>
      <c r="E20" s="36">
        <v>538.75694444444446</v>
      </c>
      <c r="F20" s="36">
        <v>532.70833333333337</v>
      </c>
      <c r="G20" s="36">
        <v>544.69722222222219</v>
      </c>
      <c r="H20" s="36">
        <v>536.53750000000002</v>
      </c>
      <c r="I20" s="36">
        <v>573.51388888888891</v>
      </c>
      <c r="J20" s="36">
        <v>532.44444444444446</v>
      </c>
      <c r="L20" s="36">
        <f t="shared" si="0"/>
        <v>536.46083333333331</v>
      </c>
      <c r="M20" s="36">
        <f t="shared" si="1"/>
        <v>541.18035714285713</v>
      </c>
    </row>
    <row r="21" spans="3:13" ht="9.4" customHeight="1" x14ac:dyDescent="0.15">
      <c r="C21" s="17">
        <v>13</v>
      </c>
      <c r="D21" s="36">
        <v>528.9861111111112</v>
      </c>
      <c r="E21" s="36">
        <v>537.45138888888891</v>
      </c>
      <c r="F21" s="36">
        <v>535.6541666666667</v>
      </c>
      <c r="G21" s="36">
        <v>522.8125</v>
      </c>
      <c r="H21" s="36">
        <v>526.09722222222229</v>
      </c>
      <c r="I21" s="36">
        <v>579.02083333333337</v>
      </c>
      <c r="J21" s="36">
        <v>518.88194444444446</v>
      </c>
      <c r="L21" s="36">
        <f t="shared" si="0"/>
        <v>530.20027777777773</v>
      </c>
      <c r="M21" s="36">
        <f t="shared" si="1"/>
        <v>535.55773809523805</v>
      </c>
    </row>
    <row r="22" spans="3:13" ht="9.4" customHeight="1" x14ac:dyDescent="0.15">
      <c r="C22" s="17">
        <v>14</v>
      </c>
      <c r="D22" s="36">
        <v>526.94444444444446</v>
      </c>
      <c r="E22" s="36">
        <v>527.39583333333337</v>
      </c>
      <c r="F22" s="36">
        <v>538.85277777777776</v>
      </c>
      <c r="G22" s="36">
        <v>522.88055555555559</v>
      </c>
      <c r="H22" s="36">
        <v>512.70277777777778</v>
      </c>
      <c r="I22" s="36">
        <v>556.73611111111109</v>
      </c>
      <c r="J22" s="36">
        <v>513.77777777777771</v>
      </c>
      <c r="L22" s="36">
        <f t="shared" si="0"/>
        <v>525.75527777777768</v>
      </c>
      <c r="M22" s="36">
        <f t="shared" si="1"/>
        <v>528.47003968253966</v>
      </c>
    </row>
    <row r="23" spans="3:13" ht="9.4" customHeight="1" x14ac:dyDescent="0.15">
      <c r="C23" s="17">
        <v>15</v>
      </c>
      <c r="D23" s="36">
        <v>480.41666666666674</v>
      </c>
      <c r="E23" s="36">
        <v>471.51388888888891</v>
      </c>
      <c r="F23" s="36">
        <v>464.10277777777782</v>
      </c>
      <c r="G23" s="36">
        <v>470.94166666666666</v>
      </c>
      <c r="H23" s="36">
        <v>464.12361111111107</v>
      </c>
      <c r="I23" s="36">
        <v>559.25694444444446</v>
      </c>
      <c r="J23" s="36">
        <v>531.44444444444446</v>
      </c>
      <c r="L23" s="36">
        <f t="shared" si="0"/>
        <v>470.21972222222223</v>
      </c>
      <c r="M23" s="36">
        <f t="shared" si="1"/>
        <v>491.68571428571425</v>
      </c>
    </row>
    <row r="24" spans="3:13" ht="9.4" customHeight="1" x14ac:dyDescent="0.15">
      <c r="C24" s="17">
        <v>16</v>
      </c>
      <c r="D24" s="36">
        <v>445.3680555555556</v>
      </c>
      <c r="E24" s="36">
        <v>413.50694444444451</v>
      </c>
      <c r="F24" s="36">
        <v>436.41249999999997</v>
      </c>
      <c r="G24" s="36">
        <v>416.19027777777774</v>
      </c>
      <c r="H24" s="36">
        <v>456.28749999999997</v>
      </c>
      <c r="I24" s="36">
        <v>539.02083333333337</v>
      </c>
      <c r="J24" s="36">
        <v>529.45138888888891</v>
      </c>
      <c r="L24" s="36">
        <f t="shared" si="0"/>
        <v>433.5530555555556</v>
      </c>
      <c r="M24" s="36">
        <f t="shared" si="1"/>
        <v>462.31964285714287</v>
      </c>
    </row>
    <row r="25" spans="3:13" ht="9.4" customHeight="1" x14ac:dyDescent="0.15">
      <c r="C25" s="17">
        <v>17</v>
      </c>
      <c r="D25" s="36">
        <v>442.33333333333331</v>
      </c>
      <c r="E25" s="36">
        <v>407.95138888888891</v>
      </c>
      <c r="F25" s="36">
        <v>423.7138888888889</v>
      </c>
      <c r="G25" s="36">
        <v>441.80555555555549</v>
      </c>
      <c r="H25" s="36">
        <v>468.26111111111112</v>
      </c>
      <c r="I25" s="36">
        <v>533.3263888888888</v>
      </c>
      <c r="J25" s="36">
        <v>524.23611111111109</v>
      </c>
      <c r="L25" s="36">
        <f t="shared" si="0"/>
        <v>436.81305555555554</v>
      </c>
      <c r="M25" s="36">
        <f t="shared" si="1"/>
        <v>463.08968253968254</v>
      </c>
    </row>
    <row r="26" spans="3:13" ht="9.4" customHeight="1" x14ac:dyDescent="0.15">
      <c r="C26" s="17">
        <v>18</v>
      </c>
      <c r="D26" s="36">
        <v>483.65972222222223</v>
      </c>
      <c r="E26" s="36">
        <v>474.94444444444451</v>
      </c>
      <c r="F26" s="36">
        <v>481.73472222222222</v>
      </c>
      <c r="G26" s="36">
        <v>495.75</v>
      </c>
      <c r="H26" s="36">
        <v>537.84305555555557</v>
      </c>
      <c r="I26" s="36">
        <v>564.59027777777771</v>
      </c>
      <c r="J26" s="36">
        <v>510.0625</v>
      </c>
      <c r="L26" s="36">
        <f t="shared" si="0"/>
        <v>494.78638888888889</v>
      </c>
      <c r="M26" s="36">
        <f t="shared" si="1"/>
        <v>506.94067460317461</v>
      </c>
    </row>
    <row r="27" spans="3:13" ht="9.4" customHeight="1" x14ac:dyDescent="0.15">
      <c r="C27" s="17">
        <v>19</v>
      </c>
      <c r="D27" s="36">
        <v>506.96527777777777</v>
      </c>
      <c r="E27" s="36">
        <v>504.95138888888886</v>
      </c>
      <c r="F27" s="36">
        <v>529.70277777777778</v>
      </c>
      <c r="G27" s="36">
        <v>533.03888888888889</v>
      </c>
      <c r="H27" s="36">
        <v>559.60972222222222</v>
      </c>
      <c r="I27" s="36">
        <v>570.85416666666674</v>
      </c>
      <c r="J27" s="36">
        <v>465.6319444444444</v>
      </c>
      <c r="L27" s="36">
        <f t="shared" si="0"/>
        <v>526.85361111111104</v>
      </c>
      <c r="M27" s="36">
        <f t="shared" si="1"/>
        <v>524.39345238095234</v>
      </c>
    </row>
    <row r="28" spans="3:13" ht="9.4" customHeight="1" x14ac:dyDescent="0.15">
      <c r="C28" s="17">
        <v>20</v>
      </c>
      <c r="D28" s="36">
        <v>425.54861111111114</v>
      </c>
      <c r="E28" s="36">
        <v>455.07638888888886</v>
      </c>
      <c r="F28" s="36">
        <v>483.63472222222225</v>
      </c>
      <c r="G28" s="36">
        <v>502.07638888888891</v>
      </c>
      <c r="H28" s="36">
        <v>526.03888888888889</v>
      </c>
      <c r="I28" s="36">
        <v>555.78472222222217</v>
      </c>
      <c r="J28" s="36">
        <v>399.09722222222223</v>
      </c>
      <c r="L28" s="36">
        <f t="shared" si="0"/>
        <v>478.47500000000002</v>
      </c>
      <c r="M28" s="36">
        <f t="shared" si="1"/>
        <v>478.17956349206349</v>
      </c>
    </row>
    <row r="29" spans="3:13" ht="9.4" customHeight="1" x14ac:dyDescent="0.15">
      <c r="C29" s="17">
        <v>21</v>
      </c>
      <c r="D29" s="36">
        <v>350.45138888888891</v>
      </c>
      <c r="E29" s="36">
        <v>392.13888888888891</v>
      </c>
      <c r="F29" s="36">
        <v>433.82500000000005</v>
      </c>
      <c r="G29" s="36">
        <v>459.45416666666659</v>
      </c>
      <c r="H29" s="36">
        <v>473.86944444444435</v>
      </c>
      <c r="I29" s="36">
        <v>530.84027777777771</v>
      </c>
      <c r="J29" s="36">
        <v>337.0625</v>
      </c>
      <c r="L29" s="36">
        <f t="shared" si="0"/>
        <v>421.94777777777779</v>
      </c>
      <c r="M29" s="36">
        <f t="shared" si="1"/>
        <v>425.37738095238097</v>
      </c>
    </row>
    <row r="30" spans="3:13" ht="9.4" customHeight="1" x14ac:dyDescent="0.15">
      <c r="C30" s="17">
        <v>22</v>
      </c>
      <c r="D30" s="36">
        <v>335.1875</v>
      </c>
      <c r="E30" s="36">
        <v>404.8055555555556</v>
      </c>
      <c r="F30" s="36">
        <v>446.78888888888883</v>
      </c>
      <c r="G30" s="36">
        <v>477.60833333333341</v>
      </c>
      <c r="H30" s="36">
        <v>520.37777777777774</v>
      </c>
      <c r="I30" s="36">
        <v>599.91666666666663</v>
      </c>
      <c r="J30" s="36">
        <v>329.5555555555556</v>
      </c>
      <c r="L30" s="36">
        <f t="shared" si="0"/>
        <v>436.95361111111106</v>
      </c>
      <c r="M30" s="36">
        <f t="shared" si="1"/>
        <v>444.89146825396818</v>
      </c>
    </row>
    <row r="31" spans="3:13" ht="9.4" customHeight="1" x14ac:dyDescent="0.15">
      <c r="C31" s="17">
        <v>23</v>
      </c>
      <c r="D31" s="36">
        <v>241.83333333333334</v>
      </c>
      <c r="E31" s="36">
        <v>294.125</v>
      </c>
      <c r="F31" s="36">
        <v>348.73750000000001</v>
      </c>
      <c r="G31" s="36">
        <v>367.06111111111113</v>
      </c>
      <c r="H31" s="36">
        <v>525.54444444444448</v>
      </c>
      <c r="I31" s="36">
        <v>619.84722222222229</v>
      </c>
      <c r="J31" s="36">
        <v>267.49305555555554</v>
      </c>
      <c r="L31" s="36">
        <f t="shared" si="0"/>
        <v>355.46027777777783</v>
      </c>
      <c r="M31" s="36">
        <f t="shared" si="1"/>
        <v>380.66309523809525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5995.1944444444453</v>
      </c>
      <c r="E33" s="36">
        <f t="shared" ref="E33:J33" si="2">SUM(E15:E26)</f>
        <v>5970.0624999999991</v>
      </c>
      <c r="F33" s="36">
        <f t="shared" si="2"/>
        <v>6039.2986111111122</v>
      </c>
      <c r="G33" s="36">
        <f t="shared" si="2"/>
        <v>6050.166666666667</v>
      </c>
      <c r="H33" s="36">
        <f t="shared" si="2"/>
        <v>6189.6013888888883</v>
      </c>
      <c r="I33" s="36">
        <f t="shared" si="2"/>
        <v>5858.6944444444434</v>
      </c>
      <c r="J33" s="36">
        <f t="shared" si="2"/>
        <v>5071.979166666667</v>
      </c>
      <c r="L33" s="36">
        <f>SUM(L15:L26)</f>
        <v>6048.8647222222207</v>
      </c>
      <c r="M33" s="36">
        <f>SUM(M15:M26)</f>
        <v>5882.1424603174601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1565.2986111111111</v>
      </c>
      <c r="E34" s="36">
        <f t="shared" ref="E34:J34" si="3">SUM(E15:E17)</f>
        <v>1579.9444444444443</v>
      </c>
      <c r="F34" s="36">
        <f t="shared" si="3"/>
        <v>1599.1333333333332</v>
      </c>
      <c r="G34" s="36">
        <f t="shared" si="3"/>
        <v>1602.0736111111114</v>
      </c>
      <c r="H34" s="36">
        <f t="shared" si="3"/>
        <v>1611.25</v>
      </c>
      <c r="I34" s="36">
        <f t="shared" si="3"/>
        <v>908.44444444444457</v>
      </c>
      <c r="J34" s="36">
        <f t="shared" si="3"/>
        <v>558.11805555555554</v>
      </c>
      <c r="L34" s="36">
        <f>SUM(L15:L17)</f>
        <v>1591.54</v>
      </c>
      <c r="M34" s="36">
        <f>SUM(M15:M17)</f>
        <v>1346.3232142857144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3058.5347222222226</v>
      </c>
      <c r="E35" s="36">
        <f t="shared" ref="E35:J35" si="4">SUM(E18:E23)</f>
        <v>3093.7152777777783</v>
      </c>
      <c r="F35" s="36">
        <f t="shared" si="4"/>
        <v>3098.3041666666663</v>
      </c>
      <c r="G35" s="36">
        <f t="shared" si="4"/>
        <v>3094.3472222222222</v>
      </c>
      <c r="H35" s="36">
        <f t="shared" si="4"/>
        <v>3115.9597222222219</v>
      </c>
      <c r="I35" s="36">
        <f t="shared" si="4"/>
        <v>3313.3125</v>
      </c>
      <c r="J35" s="36">
        <f t="shared" si="4"/>
        <v>2950.1111111111109</v>
      </c>
      <c r="L35" s="36">
        <f>SUM(L18:L23)</f>
        <v>3092.172222222222</v>
      </c>
      <c r="M35" s="36">
        <f>SUM(M18:M23)</f>
        <v>3103.469246031746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1371.3611111111111</v>
      </c>
      <c r="E36" s="36">
        <f t="shared" ref="E36:J36" si="5">SUM(E24:E26)</f>
        <v>1296.4027777777781</v>
      </c>
      <c r="F36" s="36">
        <f t="shared" si="5"/>
        <v>1341.8611111111111</v>
      </c>
      <c r="G36" s="36">
        <f t="shared" si="5"/>
        <v>1353.7458333333332</v>
      </c>
      <c r="H36" s="36">
        <f t="shared" si="5"/>
        <v>1462.3916666666667</v>
      </c>
      <c r="I36" s="36">
        <f t="shared" si="5"/>
        <v>1636.9375</v>
      </c>
      <c r="J36" s="36">
        <f t="shared" si="5"/>
        <v>1563.75</v>
      </c>
      <c r="L36" s="36">
        <f>SUM(L24:L26)</f>
        <v>1365.1525000000001</v>
      </c>
      <c r="M36" s="36">
        <f>SUM(M24:M26)</f>
        <v>1432.35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8703.6458333333339</v>
      </c>
      <c r="E37" s="36">
        <f t="shared" ref="E37:J37" si="6">SUM(E8:E31)</f>
        <v>8889.7569444444416</v>
      </c>
      <c r="F37" s="36">
        <f t="shared" si="6"/>
        <v>9218.6277777777777</v>
      </c>
      <c r="G37" s="36">
        <f t="shared" si="6"/>
        <v>9439.0763888888905</v>
      </c>
      <c r="H37" s="36">
        <f t="shared" si="6"/>
        <v>9900.311111111112</v>
      </c>
      <c r="I37" s="36">
        <f t="shared" si="6"/>
        <v>10491.215277777776</v>
      </c>
      <c r="J37" s="36">
        <f t="shared" si="6"/>
        <v>9018.5833333333321</v>
      </c>
      <c r="L37" s="36">
        <f>SUM(L8:L31)</f>
        <v>9230.2836111111119</v>
      </c>
      <c r="M37" s="36">
        <f>SUM(M8:M31)</f>
        <v>9380.1738095238088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6387.4</v>
      </c>
      <c r="D43" s="33">
        <v>6330.7333333333327</v>
      </c>
      <c r="E43" s="33">
        <v>6279.6666666666661</v>
      </c>
      <c r="F43" s="33">
        <v>5984.4000000000005</v>
      </c>
      <c r="G43" s="33">
        <v>5822.95</v>
      </c>
      <c r="H43" s="33">
        <v>5687.4666666666672</v>
      </c>
      <c r="I43" s="33">
        <v>5943.2</v>
      </c>
      <c r="J43" s="33">
        <v>6117.1100000000006</v>
      </c>
      <c r="K43" s="33">
        <v>6142.7500000000009</v>
      </c>
      <c r="L43" s="33">
        <v>6011.2999999999993</v>
      </c>
      <c r="M43" s="33">
        <v>5920.8</v>
      </c>
      <c r="N43" s="33">
        <v>5958.6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9307.85</v>
      </c>
      <c r="D44" s="33">
        <v>9272.5333333333328</v>
      </c>
      <c r="E44" s="33">
        <v>9346.0166666666646</v>
      </c>
      <c r="F44" s="33">
        <v>9039.4000000000015</v>
      </c>
      <c r="G44" s="33">
        <v>8822.65</v>
      </c>
      <c r="H44" s="33">
        <v>8677.1333333333332</v>
      </c>
      <c r="I44" s="33">
        <v>8852.8000000000011</v>
      </c>
      <c r="J44" s="33">
        <v>9012.32</v>
      </c>
      <c r="K44" s="33">
        <v>9450.0500000000011</v>
      </c>
      <c r="L44" s="33">
        <v>9490.0999999999985</v>
      </c>
      <c r="M44" s="33">
        <v>9510.2500000000018</v>
      </c>
      <c r="N44" s="33">
        <v>9982.3000000000011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5647.5</v>
      </c>
      <c r="D47" s="33">
        <v>6185</v>
      </c>
      <c r="E47" s="33">
        <v>6213.25</v>
      </c>
      <c r="F47" s="33">
        <v>5666</v>
      </c>
      <c r="G47" s="33">
        <v>5581.3333333333339</v>
      </c>
      <c r="H47" s="33">
        <v>5758.333333333333</v>
      </c>
      <c r="I47" s="33">
        <v>5161</v>
      </c>
      <c r="J47" s="33">
        <v>6221</v>
      </c>
      <c r="K47" s="33">
        <v>6040.25</v>
      </c>
      <c r="L47" s="33">
        <v>6105.333333333333</v>
      </c>
      <c r="M47" s="33">
        <v>5716</v>
      </c>
      <c r="N47" s="33">
        <v>6009.3333333333321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9698.5</v>
      </c>
      <c r="D48" s="33">
        <v>10853</v>
      </c>
      <c r="E48" s="33">
        <v>10748.25</v>
      </c>
      <c r="F48" s="33">
        <v>10658</v>
      </c>
      <c r="G48" s="33">
        <v>9688.9999999999982</v>
      </c>
      <c r="H48" s="33">
        <v>9965.3333333333321</v>
      </c>
      <c r="I48" s="33">
        <v>9233.5</v>
      </c>
      <c r="J48" s="33">
        <v>10449.25</v>
      </c>
      <c r="K48" s="33">
        <v>10843.75</v>
      </c>
      <c r="L48" s="33">
        <v>11037</v>
      </c>
      <c r="M48" s="33">
        <v>10650.333333333332</v>
      </c>
      <c r="N48" s="33">
        <v>12068.666666666668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4864.75</v>
      </c>
      <c r="D51" s="33">
        <v>5372.5</v>
      </c>
      <c r="E51" s="33">
        <v>4974.9999999999991</v>
      </c>
      <c r="F51" s="33">
        <v>5220</v>
      </c>
      <c r="G51" s="33">
        <v>5036.666666666667</v>
      </c>
      <c r="H51" s="33">
        <v>4686.5</v>
      </c>
      <c r="I51" s="33">
        <v>4437.666666666667</v>
      </c>
      <c r="J51" s="33">
        <v>5144</v>
      </c>
      <c r="K51" s="33">
        <v>5188.333333333333</v>
      </c>
      <c r="L51" s="33">
        <v>5537.3333333333339</v>
      </c>
      <c r="M51" s="33">
        <v>5073.333333333333</v>
      </c>
      <c r="N51" s="33">
        <v>5327.666666666667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8128.25</v>
      </c>
      <c r="D52" s="33">
        <v>9019.5</v>
      </c>
      <c r="E52" s="33">
        <v>8675</v>
      </c>
      <c r="F52" s="33">
        <v>8915</v>
      </c>
      <c r="G52" s="33">
        <v>8674.6666666666679</v>
      </c>
      <c r="H52" s="33">
        <v>8137.5</v>
      </c>
      <c r="I52" s="33">
        <v>7859.9999999999991</v>
      </c>
      <c r="J52" s="33">
        <v>8720.75</v>
      </c>
      <c r="K52" s="33">
        <v>9571.9999999999982</v>
      </c>
      <c r="L52" s="33">
        <v>9962.6666666666661</v>
      </c>
      <c r="M52" s="33">
        <v>9791.9999999999982</v>
      </c>
      <c r="N52" s="33">
        <v>10765.666666666666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026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132</v>
      </c>
      <c r="E3" s="46"/>
      <c r="F3" s="46"/>
      <c r="G3" s="5"/>
      <c r="H3" s="48" t="s">
        <v>16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6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27.402777777777775</v>
      </c>
      <c r="E8" s="36">
        <v>39.319444444444443</v>
      </c>
      <c r="F8" s="36">
        <v>37.36805555555555</v>
      </c>
      <c r="G8" s="36">
        <v>43.798611111111114</v>
      </c>
      <c r="H8" s="36">
        <v>48.976388888888891</v>
      </c>
      <c r="I8" s="36">
        <v>55.986111111111114</v>
      </c>
      <c r="J8" s="36">
        <v>39.590277777777779</v>
      </c>
      <c r="L8" s="36">
        <f>AVERAGE(D8:H8)</f>
        <v>39.373055555555553</v>
      </c>
      <c r="M8" s="36">
        <f>AVERAGE(D8:J8)</f>
        <v>41.777380952380952</v>
      </c>
      <c r="O8" s="27"/>
    </row>
    <row r="9" spans="1:15" ht="9.4" customHeight="1" x14ac:dyDescent="0.15">
      <c r="C9" s="17">
        <v>1</v>
      </c>
      <c r="D9" s="36">
        <v>18.506944444444446</v>
      </c>
      <c r="E9" s="36">
        <v>28.076388888888889</v>
      </c>
      <c r="F9" s="36">
        <v>26.766666666666666</v>
      </c>
      <c r="G9" s="36">
        <v>30.30694444444444</v>
      </c>
      <c r="H9" s="36">
        <v>32.087499999999999</v>
      </c>
      <c r="I9" s="36">
        <v>33.798611111111107</v>
      </c>
      <c r="J9" s="36">
        <v>22.375</v>
      </c>
      <c r="L9" s="36">
        <f t="shared" ref="L9:L31" si="0">AVERAGE(D9:H9)</f>
        <v>27.148888888888887</v>
      </c>
      <c r="M9" s="36">
        <f t="shared" ref="M9:M31" si="1">AVERAGE(D9:J9)</f>
        <v>27.416865079365078</v>
      </c>
      <c r="O9" s="27"/>
    </row>
    <row r="10" spans="1:15" ht="9.4" customHeight="1" x14ac:dyDescent="0.15">
      <c r="C10" s="17">
        <v>2</v>
      </c>
      <c r="D10" s="36">
        <v>16.993055555555554</v>
      </c>
      <c r="E10" s="36">
        <v>25.027777777777782</v>
      </c>
      <c r="F10" s="36">
        <v>24.526388888888889</v>
      </c>
      <c r="G10" s="36">
        <v>26.323611111111116</v>
      </c>
      <c r="H10" s="36">
        <v>29.261111111111109</v>
      </c>
      <c r="I10" s="36">
        <v>26.729166666666668</v>
      </c>
      <c r="J10" s="36">
        <v>15.048611111111112</v>
      </c>
      <c r="L10" s="36">
        <f t="shared" si="0"/>
        <v>24.426388888888887</v>
      </c>
      <c r="M10" s="36">
        <f t="shared" si="1"/>
        <v>23.415674603174605</v>
      </c>
      <c r="O10" s="27"/>
    </row>
    <row r="11" spans="1:15" ht="9.4" customHeight="1" x14ac:dyDescent="0.15">
      <c r="C11" s="17">
        <v>3</v>
      </c>
      <c r="D11" s="36">
        <v>26.25</v>
      </c>
      <c r="E11" s="36">
        <v>32.708333333333336</v>
      </c>
      <c r="F11" s="36">
        <v>32.519444444444446</v>
      </c>
      <c r="G11" s="36">
        <v>33.87638888888889</v>
      </c>
      <c r="H11" s="36">
        <v>34.845833333333339</v>
      </c>
      <c r="I11" s="36">
        <v>23.958333333333332</v>
      </c>
      <c r="J11" s="36">
        <v>13.868055555555555</v>
      </c>
      <c r="L11" s="36">
        <f t="shared" si="0"/>
        <v>32.040000000000006</v>
      </c>
      <c r="M11" s="36">
        <f t="shared" si="1"/>
        <v>28.289484126984128</v>
      </c>
      <c r="O11" s="27"/>
    </row>
    <row r="12" spans="1:15" ht="9.4" customHeight="1" x14ac:dyDescent="0.15">
      <c r="C12" s="17">
        <v>4</v>
      </c>
      <c r="D12" s="36">
        <v>41.75</v>
      </c>
      <c r="E12" s="36">
        <v>48.958333333333336</v>
      </c>
      <c r="F12" s="36">
        <v>42.931944444444447</v>
      </c>
      <c r="G12" s="36">
        <v>47.326388888888886</v>
      </c>
      <c r="H12" s="36">
        <v>46.493055555555564</v>
      </c>
      <c r="I12" s="36">
        <v>26.659722222222225</v>
      </c>
      <c r="J12" s="36">
        <v>14.340277777777777</v>
      </c>
      <c r="L12" s="36">
        <f t="shared" si="0"/>
        <v>45.491944444444449</v>
      </c>
      <c r="M12" s="36">
        <f t="shared" si="1"/>
        <v>38.351388888888891</v>
      </c>
    </row>
    <row r="13" spans="1:15" ht="9.4" customHeight="1" x14ac:dyDescent="0.15">
      <c r="C13" s="17">
        <v>5</v>
      </c>
      <c r="D13" s="36">
        <v>102.61805555555556</v>
      </c>
      <c r="E13" s="36">
        <v>103.75</v>
      </c>
      <c r="F13" s="36">
        <v>99.283333333333346</v>
      </c>
      <c r="G13" s="36">
        <v>102.39999999999998</v>
      </c>
      <c r="H13" s="36">
        <v>95.03749999999998</v>
      </c>
      <c r="I13" s="36">
        <v>44.347222222222229</v>
      </c>
      <c r="J13" s="36">
        <v>22.493055555555554</v>
      </c>
      <c r="L13" s="36">
        <f t="shared" si="0"/>
        <v>100.61777777777777</v>
      </c>
      <c r="M13" s="36">
        <f t="shared" si="1"/>
        <v>81.418452380952388</v>
      </c>
    </row>
    <row r="14" spans="1:15" ht="9.4" customHeight="1" x14ac:dyDescent="0.15">
      <c r="C14" s="17">
        <v>6</v>
      </c>
      <c r="D14" s="36">
        <v>243.00694444444443</v>
      </c>
      <c r="E14" s="36">
        <v>263.3194444444444</v>
      </c>
      <c r="F14" s="36">
        <v>258.16249999999997</v>
      </c>
      <c r="G14" s="36">
        <v>260.30694444444441</v>
      </c>
      <c r="H14" s="36">
        <v>246.58611111111111</v>
      </c>
      <c r="I14" s="36">
        <v>99.833333333333329</v>
      </c>
      <c r="J14" s="36">
        <v>50.590277777777779</v>
      </c>
      <c r="L14" s="36">
        <f t="shared" si="0"/>
        <v>254.27638888888887</v>
      </c>
      <c r="M14" s="36">
        <f t="shared" si="1"/>
        <v>203.11507936507934</v>
      </c>
    </row>
    <row r="15" spans="1:15" ht="9.4" customHeight="1" x14ac:dyDescent="0.15">
      <c r="C15" s="17">
        <v>7</v>
      </c>
      <c r="D15" s="36">
        <v>309.41666666666669</v>
      </c>
      <c r="E15" s="36">
        <v>309.9305555555556</v>
      </c>
      <c r="F15" s="36">
        <v>317.68611111111107</v>
      </c>
      <c r="G15" s="36">
        <v>303.63611111111112</v>
      </c>
      <c r="H15" s="36">
        <v>300.96805555555557</v>
      </c>
      <c r="I15" s="36">
        <v>119.44444444444446</v>
      </c>
      <c r="J15" s="36">
        <v>64.993055555555557</v>
      </c>
      <c r="L15" s="36">
        <f t="shared" si="0"/>
        <v>308.32749999999999</v>
      </c>
      <c r="M15" s="36">
        <f t="shared" si="1"/>
        <v>246.58214285714288</v>
      </c>
    </row>
    <row r="16" spans="1:15" ht="9.4" customHeight="1" x14ac:dyDescent="0.15">
      <c r="C16" s="17">
        <v>8</v>
      </c>
      <c r="D16" s="36">
        <v>292.13194444444446</v>
      </c>
      <c r="E16" s="36">
        <v>299.93055555555554</v>
      </c>
      <c r="F16" s="36">
        <v>302.86666666666667</v>
      </c>
      <c r="G16" s="36">
        <v>297.64166666666665</v>
      </c>
      <c r="H16" s="36">
        <v>293.99583333333334</v>
      </c>
      <c r="I16" s="36">
        <v>167.5625</v>
      </c>
      <c r="J16" s="36">
        <v>91.2361111111111</v>
      </c>
      <c r="L16" s="36">
        <f t="shared" si="0"/>
        <v>297.31333333333333</v>
      </c>
      <c r="M16" s="36">
        <f t="shared" si="1"/>
        <v>249.33789682539683</v>
      </c>
    </row>
    <row r="17" spans="3:13" ht="9.4" customHeight="1" x14ac:dyDescent="0.15">
      <c r="C17" s="17">
        <v>9</v>
      </c>
      <c r="D17" s="36">
        <v>252.14583333333329</v>
      </c>
      <c r="E17" s="36">
        <v>248.52777777777774</v>
      </c>
      <c r="F17" s="36">
        <v>250.67916666666667</v>
      </c>
      <c r="G17" s="36">
        <v>268.70972222222224</v>
      </c>
      <c r="H17" s="36">
        <v>268.69861111111112</v>
      </c>
      <c r="I17" s="36">
        <v>225.69444444444446</v>
      </c>
      <c r="J17" s="36">
        <v>130.17361111111111</v>
      </c>
      <c r="L17" s="36">
        <f t="shared" si="0"/>
        <v>257.7522222222222</v>
      </c>
      <c r="M17" s="36">
        <f t="shared" si="1"/>
        <v>234.94702380952376</v>
      </c>
    </row>
    <row r="18" spans="3:13" ht="9.4" customHeight="1" x14ac:dyDescent="0.15">
      <c r="C18" s="17">
        <v>10</v>
      </c>
      <c r="D18" s="36">
        <v>252.0277777777778</v>
      </c>
      <c r="E18" s="36">
        <v>259.8125</v>
      </c>
      <c r="F18" s="36">
        <v>255.92638888888891</v>
      </c>
      <c r="G18" s="36">
        <v>277.81388888888887</v>
      </c>
      <c r="H18" s="36">
        <v>274.90972222222223</v>
      </c>
      <c r="I18" s="36">
        <v>280.04861111111114</v>
      </c>
      <c r="J18" s="36">
        <v>216.86111111111111</v>
      </c>
      <c r="L18" s="36">
        <f t="shared" si="0"/>
        <v>264.09805555555556</v>
      </c>
      <c r="M18" s="36">
        <f t="shared" si="1"/>
        <v>259.62857142857143</v>
      </c>
    </row>
    <row r="19" spans="3:13" ht="9.4" customHeight="1" x14ac:dyDescent="0.15">
      <c r="C19" s="17">
        <v>11</v>
      </c>
      <c r="D19" s="36">
        <v>266.04861111111114</v>
      </c>
      <c r="E19" s="36">
        <v>283.83333333333331</v>
      </c>
      <c r="F19" s="36">
        <v>277.89999999999998</v>
      </c>
      <c r="G19" s="36">
        <v>295.60416666666669</v>
      </c>
      <c r="H19" s="36">
        <v>316.40694444444449</v>
      </c>
      <c r="I19" s="36">
        <v>318.03472222222223</v>
      </c>
      <c r="J19" s="36">
        <v>261.6944444444444</v>
      </c>
      <c r="L19" s="36">
        <f t="shared" si="0"/>
        <v>287.95861111111111</v>
      </c>
      <c r="M19" s="36">
        <f t="shared" si="1"/>
        <v>288.50317460317461</v>
      </c>
    </row>
    <row r="20" spans="3:13" ht="9.4" customHeight="1" x14ac:dyDescent="0.15">
      <c r="C20" s="17">
        <v>12</v>
      </c>
      <c r="D20" s="36">
        <v>290.75694444444446</v>
      </c>
      <c r="E20" s="36">
        <v>302.47222222222223</v>
      </c>
      <c r="F20" s="36">
        <v>311.23333333333335</v>
      </c>
      <c r="G20" s="36">
        <v>314.07361111111112</v>
      </c>
      <c r="H20" s="36">
        <v>372.44166666666666</v>
      </c>
      <c r="I20" s="36">
        <v>337.85416666666669</v>
      </c>
      <c r="J20" s="36">
        <v>296.86111111111109</v>
      </c>
      <c r="L20" s="36">
        <f t="shared" si="0"/>
        <v>318.19555555555559</v>
      </c>
      <c r="M20" s="36">
        <f t="shared" si="1"/>
        <v>317.95615079365081</v>
      </c>
    </row>
    <row r="21" spans="3:13" ht="9.4" customHeight="1" x14ac:dyDescent="0.15">
      <c r="C21" s="17">
        <v>13</v>
      </c>
      <c r="D21" s="36">
        <v>302.0555555555556</v>
      </c>
      <c r="E21" s="36">
        <v>309.28472222222223</v>
      </c>
      <c r="F21" s="36">
        <v>313.36111111111114</v>
      </c>
      <c r="G21" s="36">
        <v>319.52916666666664</v>
      </c>
      <c r="H21" s="36">
        <v>362.3125</v>
      </c>
      <c r="I21" s="36">
        <v>305.52777777777777</v>
      </c>
      <c r="J21" s="36">
        <v>295.97916666666669</v>
      </c>
      <c r="L21" s="36">
        <f t="shared" si="0"/>
        <v>321.30861111111113</v>
      </c>
      <c r="M21" s="36">
        <f t="shared" si="1"/>
        <v>315.43571428571431</v>
      </c>
    </row>
    <row r="22" spans="3:13" ht="9.4" customHeight="1" x14ac:dyDescent="0.15">
      <c r="C22" s="17">
        <v>14</v>
      </c>
      <c r="D22" s="36">
        <v>357.84722222222223</v>
      </c>
      <c r="E22" s="36">
        <v>354.97222222222217</v>
      </c>
      <c r="F22" s="36">
        <v>364.12222222222221</v>
      </c>
      <c r="G22" s="36">
        <v>376.99027777777786</v>
      </c>
      <c r="H22" s="36">
        <v>457.89583333333343</v>
      </c>
      <c r="I22" s="36">
        <v>287.59027777777777</v>
      </c>
      <c r="J22" s="36">
        <v>281.90972222222223</v>
      </c>
      <c r="L22" s="36">
        <f t="shared" si="0"/>
        <v>382.3655555555556</v>
      </c>
      <c r="M22" s="36">
        <f t="shared" si="1"/>
        <v>354.47539682539684</v>
      </c>
    </row>
    <row r="23" spans="3:13" ht="9.4" customHeight="1" x14ac:dyDescent="0.15">
      <c r="C23" s="17">
        <v>15</v>
      </c>
      <c r="D23" s="36">
        <v>438.5555555555556</v>
      </c>
      <c r="E23" s="36">
        <v>459.11805555555549</v>
      </c>
      <c r="F23" s="36">
        <v>470.23194444444442</v>
      </c>
      <c r="G23" s="36">
        <v>457.45555555555552</v>
      </c>
      <c r="H23" s="36">
        <v>536.07777777777778</v>
      </c>
      <c r="I23" s="36">
        <v>277.73611111111114</v>
      </c>
      <c r="J23" s="36">
        <v>274.11111111111114</v>
      </c>
      <c r="L23" s="36">
        <f t="shared" si="0"/>
        <v>472.28777777777776</v>
      </c>
      <c r="M23" s="36">
        <f t="shared" si="1"/>
        <v>416.18373015873021</v>
      </c>
    </row>
    <row r="24" spans="3:13" ht="9.4" customHeight="1" x14ac:dyDescent="0.15">
      <c r="C24" s="17">
        <v>16</v>
      </c>
      <c r="D24" s="36">
        <v>643.34722222222229</v>
      </c>
      <c r="E24" s="36">
        <v>684.09027777777783</v>
      </c>
      <c r="F24" s="36">
        <v>670.06944444444446</v>
      </c>
      <c r="G24" s="36">
        <v>677.72777777777776</v>
      </c>
      <c r="H24" s="36">
        <v>597.32361111111118</v>
      </c>
      <c r="I24" s="36">
        <v>270.53472222222223</v>
      </c>
      <c r="J24" s="36">
        <v>246.68055555555554</v>
      </c>
      <c r="L24" s="36">
        <f t="shared" si="0"/>
        <v>654.51166666666666</v>
      </c>
      <c r="M24" s="36">
        <f t="shared" si="1"/>
        <v>541.39623015873019</v>
      </c>
    </row>
    <row r="25" spans="3:13" ht="9.4" customHeight="1" x14ac:dyDescent="0.15">
      <c r="C25" s="17">
        <v>17</v>
      </c>
      <c r="D25" s="36">
        <v>658.03472222222229</v>
      </c>
      <c r="E25" s="36">
        <v>701.41666666666663</v>
      </c>
      <c r="F25" s="36">
        <v>682.61388888888894</v>
      </c>
      <c r="G25" s="36">
        <v>686.53888888888889</v>
      </c>
      <c r="H25" s="36">
        <v>530.82777777777778</v>
      </c>
      <c r="I25" s="36">
        <v>298.6180555555556</v>
      </c>
      <c r="J25" s="36">
        <v>223.4097222222222</v>
      </c>
      <c r="L25" s="36">
        <f t="shared" si="0"/>
        <v>651.88638888888886</v>
      </c>
      <c r="M25" s="36">
        <f t="shared" si="1"/>
        <v>540.20853174603178</v>
      </c>
    </row>
    <row r="26" spans="3:13" ht="9.4" customHeight="1" x14ac:dyDescent="0.15">
      <c r="C26" s="17">
        <v>18</v>
      </c>
      <c r="D26" s="36">
        <v>403.13194444444451</v>
      </c>
      <c r="E26" s="36">
        <v>458.41666666666669</v>
      </c>
      <c r="F26" s="36">
        <v>463.52499999999992</v>
      </c>
      <c r="G26" s="36">
        <v>461.35416666666657</v>
      </c>
      <c r="H26" s="36">
        <v>358.79027777777782</v>
      </c>
      <c r="I26" s="36">
        <v>239.9722222222222</v>
      </c>
      <c r="J26" s="36">
        <v>196.74305555555554</v>
      </c>
      <c r="L26" s="36">
        <f t="shared" si="0"/>
        <v>429.04361111111109</v>
      </c>
      <c r="M26" s="36">
        <f t="shared" si="1"/>
        <v>368.84761904761905</v>
      </c>
    </row>
    <row r="27" spans="3:13" ht="9.4" customHeight="1" x14ac:dyDescent="0.15">
      <c r="C27" s="17">
        <v>19</v>
      </c>
      <c r="D27" s="36">
        <v>228.91666666666666</v>
      </c>
      <c r="E27" s="36">
        <v>244.33333333333334</v>
      </c>
      <c r="F27" s="36">
        <v>244.54861111111109</v>
      </c>
      <c r="G27" s="36">
        <v>257.31944444444446</v>
      </c>
      <c r="H27" s="36">
        <v>242.52083333333337</v>
      </c>
      <c r="I27" s="36">
        <v>175.60416666666666</v>
      </c>
      <c r="J27" s="36">
        <v>138.95833333333331</v>
      </c>
      <c r="L27" s="36">
        <f t="shared" si="0"/>
        <v>243.52777777777777</v>
      </c>
      <c r="M27" s="36">
        <f t="shared" si="1"/>
        <v>218.88591269841271</v>
      </c>
    </row>
    <row r="28" spans="3:13" ht="9.4" customHeight="1" x14ac:dyDescent="0.15">
      <c r="C28" s="17">
        <v>20</v>
      </c>
      <c r="D28" s="36">
        <v>144.17361111111111</v>
      </c>
      <c r="E28" s="36">
        <v>155.38888888888889</v>
      </c>
      <c r="F28" s="36">
        <v>161.23888888888888</v>
      </c>
      <c r="G28" s="36">
        <v>178.85138888888889</v>
      </c>
      <c r="H28" s="36">
        <v>172.27777777777774</v>
      </c>
      <c r="I28" s="36">
        <v>122.9236111111111</v>
      </c>
      <c r="J28" s="36">
        <v>98.5138888888889</v>
      </c>
      <c r="L28" s="36">
        <f t="shared" si="0"/>
        <v>162.38611111111112</v>
      </c>
      <c r="M28" s="36">
        <f t="shared" si="1"/>
        <v>147.62400793650792</v>
      </c>
    </row>
    <row r="29" spans="3:13" ht="9.4" customHeight="1" x14ac:dyDescent="0.15">
      <c r="C29" s="17">
        <v>21</v>
      </c>
      <c r="D29" s="36">
        <v>119.84722222222223</v>
      </c>
      <c r="E29" s="36">
        <v>125.34027777777777</v>
      </c>
      <c r="F29" s="36">
        <v>139.65277777777777</v>
      </c>
      <c r="G29" s="36">
        <v>154.54861111111111</v>
      </c>
      <c r="H29" s="36">
        <v>149.64583333333334</v>
      </c>
      <c r="I29" s="36">
        <v>107.20138888888887</v>
      </c>
      <c r="J29" s="36">
        <v>66.597222222222214</v>
      </c>
      <c r="L29" s="36">
        <f t="shared" si="0"/>
        <v>137.80694444444447</v>
      </c>
      <c r="M29" s="36">
        <f t="shared" si="1"/>
        <v>123.26190476190477</v>
      </c>
    </row>
    <row r="30" spans="3:13" ht="9.4" customHeight="1" x14ac:dyDescent="0.15">
      <c r="C30" s="17">
        <v>22</v>
      </c>
      <c r="D30" s="36">
        <v>101.7013888888889</v>
      </c>
      <c r="E30" s="36">
        <v>118.56944444444446</v>
      </c>
      <c r="F30" s="36">
        <v>132.48055555555555</v>
      </c>
      <c r="G30" s="36">
        <v>152.35972222222222</v>
      </c>
      <c r="H30" s="36">
        <v>139.19027777777777</v>
      </c>
      <c r="I30" s="36">
        <v>83.090277777777771</v>
      </c>
      <c r="J30" s="36">
        <v>53.861111111111114</v>
      </c>
      <c r="L30" s="36">
        <f t="shared" si="0"/>
        <v>128.86027777777778</v>
      </c>
      <c r="M30" s="36">
        <f t="shared" si="1"/>
        <v>111.60753968253968</v>
      </c>
    </row>
    <row r="31" spans="3:13" ht="9.4" customHeight="1" x14ac:dyDescent="0.15">
      <c r="C31" s="17">
        <v>23</v>
      </c>
      <c r="D31" s="36">
        <v>58.99305555555555</v>
      </c>
      <c r="E31" s="36">
        <v>65.694444444444443</v>
      </c>
      <c r="F31" s="36">
        <v>72.591666666666669</v>
      </c>
      <c r="G31" s="36">
        <v>82.720833333333331</v>
      </c>
      <c r="H31" s="36">
        <v>93.068055555555546</v>
      </c>
      <c r="I31" s="36">
        <v>65.7986111111111</v>
      </c>
      <c r="J31" s="36">
        <v>40.937499999999993</v>
      </c>
      <c r="L31" s="36">
        <f t="shared" si="0"/>
        <v>74.613611111111112</v>
      </c>
      <c r="M31" s="36">
        <f t="shared" si="1"/>
        <v>68.543452380952374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4465.5</v>
      </c>
      <c r="E33" s="36">
        <f t="shared" ref="E33:J33" si="2">SUM(E15:E26)</f>
        <v>4671.8055555555557</v>
      </c>
      <c r="F33" s="36">
        <f t="shared" si="2"/>
        <v>4680.2152777777774</v>
      </c>
      <c r="G33" s="36">
        <f t="shared" si="2"/>
        <v>4737.0750000000007</v>
      </c>
      <c r="H33" s="36">
        <f t="shared" si="2"/>
        <v>4670.6486111111117</v>
      </c>
      <c r="I33" s="36">
        <f t="shared" si="2"/>
        <v>3128.6180555555557</v>
      </c>
      <c r="J33" s="36">
        <f t="shared" si="2"/>
        <v>2580.6527777777778</v>
      </c>
      <c r="L33" s="36">
        <f>SUM(L15:L26)</f>
        <v>4645.0488888888885</v>
      </c>
      <c r="M33" s="36">
        <f>SUM(M15:M26)</f>
        <v>4133.5021825396834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853.69444444444434</v>
      </c>
      <c r="E34" s="36">
        <f t="shared" ref="E34:J34" si="3">SUM(E15:E17)</f>
        <v>858.3888888888888</v>
      </c>
      <c r="F34" s="36">
        <f t="shared" si="3"/>
        <v>871.23194444444437</v>
      </c>
      <c r="G34" s="36">
        <f t="shared" si="3"/>
        <v>869.98750000000007</v>
      </c>
      <c r="H34" s="36">
        <f t="shared" si="3"/>
        <v>863.66250000000014</v>
      </c>
      <c r="I34" s="36">
        <f t="shared" si="3"/>
        <v>512.70138888888891</v>
      </c>
      <c r="J34" s="36">
        <f t="shared" si="3"/>
        <v>286.40277777777777</v>
      </c>
      <c r="L34" s="36">
        <f>SUM(L15:L17)</f>
        <v>863.39305555555552</v>
      </c>
      <c r="M34" s="36">
        <f>SUM(M15:M17)</f>
        <v>730.86706349206349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1907.2916666666667</v>
      </c>
      <c r="E35" s="36">
        <f t="shared" ref="E35:J35" si="4">SUM(E18:E23)</f>
        <v>1969.4930555555552</v>
      </c>
      <c r="F35" s="36">
        <f t="shared" si="4"/>
        <v>1992.7750000000001</v>
      </c>
      <c r="G35" s="36">
        <f t="shared" si="4"/>
        <v>2041.4666666666669</v>
      </c>
      <c r="H35" s="36">
        <f t="shared" si="4"/>
        <v>2320.0444444444447</v>
      </c>
      <c r="I35" s="36">
        <f t="shared" si="4"/>
        <v>1806.7916666666667</v>
      </c>
      <c r="J35" s="36">
        <f t="shared" si="4"/>
        <v>1627.4166666666665</v>
      </c>
      <c r="L35" s="36">
        <f>SUM(L18:L23)</f>
        <v>2046.2141666666666</v>
      </c>
      <c r="M35" s="36">
        <f>SUM(M18:M23)</f>
        <v>1952.1827380952382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1704.5138888888891</v>
      </c>
      <c r="E36" s="36">
        <f t="shared" ref="E36:J36" si="5">SUM(E24:E26)</f>
        <v>1843.9236111111111</v>
      </c>
      <c r="F36" s="36">
        <f t="shared" si="5"/>
        <v>1816.2083333333333</v>
      </c>
      <c r="G36" s="36">
        <f t="shared" si="5"/>
        <v>1825.6208333333332</v>
      </c>
      <c r="H36" s="36">
        <f t="shared" si="5"/>
        <v>1486.9416666666668</v>
      </c>
      <c r="I36" s="36">
        <f t="shared" si="5"/>
        <v>809.125</v>
      </c>
      <c r="J36" s="36">
        <f t="shared" si="5"/>
        <v>666.83333333333326</v>
      </c>
      <c r="L36" s="36">
        <f>SUM(L24:L26)</f>
        <v>1735.4416666666666</v>
      </c>
      <c r="M36" s="36">
        <f>SUM(M24:M26)</f>
        <v>1450.452380952381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5595.6597222222226</v>
      </c>
      <c r="E37" s="36">
        <f t="shared" ref="E37:J37" si="6">SUM(E8:E31)</f>
        <v>5922.2916666666661</v>
      </c>
      <c r="F37" s="36">
        <f t="shared" si="6"/>
        <v>5952.2861111111106</v>
      </c>
      <c r="G37" s="36">
        <f t="shared" si="6"/>
        <v>6107.2138888888912</v>
      </c>
      <c r="H37" s="36">
        <f t="shared" si="6"/>
        <v>6000.6388888888878</v>
      </c>
      <c r="I37" s="36">
        <f t="shared" si="6"/>
        <v>3994.5486111111113</v>
      </c>
      <c r="J37" s="36">
        <f t="shared" si="6"/>
        <v>3157.8263888888891</v>
      </c>
      <c r="L37" s="36">
        <f>SUM(L8:L31)</f>
        <v>5915.6180555555547</v>
      </c>
      <c r="M37" s="36">
        <f>SUM(M8:M31)</f>
        <v>5247.209325396826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4497.1333333333332</v>
      </c>
      <c r="D43" s="33">
        <v>4521.4333333333334</v>
      </c>
      <c r="E43" s="33">
        <v>4672.6333333333332</v>
      </c>
      <c r="F43" s="33">
        <v>4840.2</v>
      </c>
      <c r="G43" s="33">
        <v>4685.2000000000007</v>
      </c>
      <c r="H43" s="33">
        <v>4706.4666666666662</v>
      </c>
      <c r="I43" s="33">
        <v>4536.6000000000004</v>
      </c>
      <c r="J43" s="33">
        <v>4354.5366666666669</v>
      </c>
      <c r="K43" s="33">
        <v>4643.45</v>
      </c>
      <c r="L43" s="33">
        <v>4660.1000000000004</v>
      </c>
      <c r="M43" s="33">
        <v>4788.3999999999996</v>
      </c>
      <c r="N43" s="33">
        <v>4834.4333333333334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5619.1166666666668</v>
      </c>
      <c r="D44" s="33">
        <v>5646.6</v>
      </c>
      <c r="E44" s="33">
        <v>5834.5333333333347</v>
      </c>
      <c r="F44" s="33">
        <v>6066.8333333333321</v>
      </c>
      <c r="G44" s="33">
        <v>5781.2833333333328</v>
      </c>
      <c r="H44" s="33">
        <v>5978.0666666666675</v>
      </c>
      <c r="I44" s="33">
        <v>5747.6666666666661</v>
      </c>
      <c r="J44" s="33">
        <v>5723.666666666667</v>
      </c>
      <c r="K44" s="33">
        <v>6113.5999999999995</v>
      </c>
      <c r="L44" s="33">
        <v>6094.9000000000005</v>
      </c>
      <c r="M44" s="33">
        <v>6046.0499999999993</v>
      </c>
      <c r="N44" s="33">
        <v>6335.1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3071.25</v>
      </c>
      <c r="D47" s="33">
        <v>3031.5</v>
      </c>
      <c r="E47" s="33">
        <v>3024.25</v>
      </c>
      <c r="F47" s="33">
        <v>3178</v>
      </c>
      <c r="G47" s="33">
        <v>3287</v>
      </c>
      <c r="H47" s="33">
        <v>3073.666666666667</v>
      </c>
      <c r="I47" s="33">
        <v>2762.5</v>
      </c>
      <c r="J47" s="33">
        <v>2907</v>
      </c>
      <c r="K47" s="33">
        <v>3250.25</v>
      </c>
      <c r="L47" s="33">
        <v>3296</v>
      </c>
      <c r="M47" s="33">
        <v>3361.6666666666665</v>
      </c>
      <c r="N47" s="33">
        <v>3300.3333333333335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3822.5</v>
      </c>
      <c r="D48" s="33">
        <v>3829</v>
      </c>
      <c r="E48" s="33">
        <v>3750.25</v>
      </c>
      <c r="F48" s="33">
        <v>3937</v>
      </c>
      <c r="G48" s="33">
        <v>4118.6666666666661</v>
      </c>
      <c r="H48" s="33">
        <v>4087.6666666666674</v>
      </c>
      <c r="I48" s="33">
        <v>3591</v>
      </c>
      <c r="J48" s="33">
        <v>3835.3333333333335</v>
      </c>
      <c r="K48" s="33">
        <v>4211.5</v>
      </c>
      <c r="L48" s="33">
        <v>4263.9999999999991</v>
      </c>
      <c r="M48" s="33">
        <v>4250.3333333333339</v>
      </c>
      <c r="N48" s="33">
        <v>4237.3333333333339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2370.75</v>
      </c>
      <c r="D51" s="33">
        <v>2567.5</v>
      </c>
      <c r="E51" s="33">
        <v>2386.3333333333335</v>
      </c>
      <c r="F51" s="33">
        <v>2621.5</v>
      </c>
      <c r="G51" s="33">
        <v>2782</v>
      </c>
      <c r="H51" s="33">
        <v>2618.5</v>
      </c>
      <c r="I51" s="33">
        <v>2557</v>
      </c>
      <c r="J51" s="33">
        <v>2316</v>
      </c>
      <c r="K51" s="33">
        <v>2718.25</v>
      </c>
      <c r="L51" s="33">
        <v>2610</v>
      </c>
      <c r="M51" s="33">
        <v>2724.3333333333335</v>
      </c>
      <c r="N51" s="33">
        <v>2695.666666666667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2884.25</v>
      </c>
      <c r="D52" s="33">
        <v>3081</v>
      </c>
      <c r="E52" s="33">
        <v>2908.6666666666665</v>
      </c>
      <c r="F52" s="33">
        <v>3174</v>
      </c>
      <c r="G52" s="33">
        <v>3299.3333333333335</v>
      </c>
      <c r="H52" s="33">
        <v>3259.5</v>
      </c>
      <c r="I52" s="33">
        <v>3182.6666666666661</v>
      </c>
      <c r="J52" s="33">
        <v>2901.75</v>
      </c>
      <c r="K52" s="33">
        <v>3290.75</v>
      </c>
      <c r="L52" s="33">
        <v>3172.666666666667</v>
      </c>
      <c r="M52" s="33">
        <v>3304.6666666666674</v>
      </c>
      <c r="N52" s="33">
        <v>3434.6666666666674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503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133</v>
      </c>
      <c r="G2" s="46"/>
      <c r="H2" s="46"/>
      <c r="I2" s="46"/>
      <c r="J2" s="46"/>
      <c r="P2" s="7"/>
    </row>
    <row r="3" spans="1:27" ht="12.75" x14ac:dyDescent="0.2">
      <c r="D3" s="47" t="s">
        <v>134</v>
      </c>
      <c r="E3" s="46"/>
      <c r="F3" s="46"/>
      <c r="G3" s="5"/>
      <c r="H3" s="48" t="s">
        <v>27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12"/>
      <c r="P5" s="13" t="s">
        <v>68</v>
      </c>
      <c r="Q5" s="13" t="s">
        <v>69</v>
      </c>
      <c r="R5" s="13" t="s">
        <v>70</v>
      </c>
      <c r="S5" s="13" t="s">
        <v>71</v>
      </c>
      <c r="T5" s="13" t="s">
        <v>72</v>
      </c>
      <c r="U5" s="13" t="s">
        <v>73</v>
      </c>
      <c r="V5" s="13" t="s">
        <v>74</v>
      </c>
      <c r="W5" s="12"/>
      <c r="X5" s="12"/>
      <c r="Y5" s="12"/>
      <c r="Z5" s="12"/>
      <c r="AA5" s="12"/>
    </row>
    <row r="6" spans="1:27" ht="9.4" customHeight="1" x14ac:dyDescent="0.15">
      <c r="C6" s="8"/>
      <c r="D6" s="8"/>
      <c r="E6" s="8"/>
      <c r="F6" s="8"/>
      <c r="G6" s="8"/>
      <c r="H6" s="8"/>
      <c r="O6" s="14" t="s">
        <v>75</v>
      </c>
      <c r="P6" s="15">
        <v>120.83333333333333</v>
      </c>
      <c r="Q6" s="15">
        <v>132.52083333333334</v>
      </c>
      <c r="R6" s="15">
        <v>128.29166666666666</v>
      </c>
      <c r="S6" s="15">
        <v>128.31666666666669</v>
      </c>
      <c r="T6" s="15">
        <v>114.97916666666669</v>
      </c>
      <c r="U6" s="15">
        <v>75.625</v>
      </c>
      <c r="V6" s="15">
        <v>68.645833333333343</v>
      </c>
      <c r="W6" s="12"/>
      <c r="X6" s="12"/>
      <c r="Y6" s="12"/>
      <c r="Z6" s="12"/>
      <c r="AA6" s="12"/>
    </row>
    <row r="7" spans="1:27" ht="9.4" customHeight="1" x14ac:dyDescent="0.15"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O7" s="14" t="s">
        <v>76</v>
      </c>
      <c r="P7" s="15">
        <v>206.83333333333334</v>
      </c>
      <c r="Q7" s="15">
        <v>214.87500000000003</v>
      </c>
      <c r="R7" s="15">
        <v>212.35833333333335</v>
      </c>
      <c r="S7" s="15">
        <v>203.7166666666667</v>
      </c>
      <c r="T7" s="15">
        <v>175.84166666666664</v>
      </c>
      <c r="U7" s="15">
        <v>78.645833333333329</v>
      </c>
      <c r="V7" s="15">
        <v>68.875</v>
      </c>
      <c r="W7" s="12"/>
      <c r="X7" s="12"/>
      <c r="Y7" s="12"/>
      <c r="Z7" s="12"/>
      <c r="AA7" s="12"/>
    </row>
    <row r="8" spans="1:27" ht="9.4" customHeight="1" x14ac:dyDescent="0.15">
      <c r="C8" s="17"/>
      <c r="O8" s="14" t="s">
        <v>77</v>
      </c>
      <c r="P8" s="15">
        <f>SUM(P6:P7)</f>
        <v>327.66666666666669</v>
      </c>
      <c r="Q8" s="15">
        <f t="shared" ref="Q8:V8" si="0">SUM(Q6:Q7)</f>
        <v>347.39583333333337</v>
      </c>
      <c r="R8" s="15">
        <f t="shared" si="0"/>
        <v>340.65</v>
      </c>
      <c r="S8" s="15">
        <f t="shared" si="0"/>
        <v>332.03333333333342</v>
      </c>
      <c r="T8" s="15">
        <f t="shared" si="0"/>
        <v>290.82083333333333</v>
      </c>
      <c r="U8" s="15">
        <f t="shared" si="0"/>
        <v>154.27083333333331</v>
      </c>
      <c r="V8" s="15">
        <f t="shared" si="0"/>
        <v>137.52083333333334</v>
      </c>
      <c r="W8" s="12"/>
      <c r="X8" s="12"/>
      <c r="Y8" s="12"/>
      <c r="Z8" s="12"/>
      <c r="AA8" s="12"/>
    </row>
    <row r="9" spans="1:27" ht="9.4" customHeight="1" x14ac:dyDescent="0.15">
      <c r="C9" s="17"/>
      <c r="O9" s="18"/>
      <c r="P9" s="13" t="s">
        <v>78</v>
      </c>
      <c r="Q9" s="13" t="s">
        <v>79</v>
      </c>
      <c r="R9" s="13" t="s">
        <v>80</v>
      </c>
      <c r="S9" s="13" t="s">
        <v>81</v>
      </c>
      <c r="T9" s="13" t="s">
        <v>82</v>
      </c>
      <c r="U9" s="13" t="s">
        <v>83</v>
      </c>
      <c r="V9" s="13" t="s">
        <v>84</v>
      </c>
      <c r="W9" s="13" t="s">
        <v>85</v>
      </c>
      <c r="X9" s="13" t="s">
        <v>86</v>
      </c>
      <c r="Y9" s="13" t="s">
        <v>87</v>
      </c>
      <c r="Z9" s="13" t="s">
        <v>88</v>
      </c>
      <c r="AA9" s="13" t="s">
        <v>89</v>
      </c>
    </row>
    <row r="10" spans="1:27" ht="9.4" customHeight="1" x14ac:dyDescent="0.15">
      <c r="C10" s="17"/>
      <c r="O10" s="14" t="s">
        <v>90</v>
      </c>
      <c r="P10" s="15"/>
      <c r="Q10" s="15"/>
      <c r="R10" s="15"/>
      <c r="S10" s="15"/>
      <c r="T10" s="15"/>
      <c r="U10" s="15"/>
      <c r="V10" s="15">
        <v>120.80000000000001</v>
      </c>
      <c r="W10" s="15">
        <v>124.95333333333335</v>
      </c>
      <c r="X10" s="15">
        <v>125.65000000000002</v>
      </c>
      <c r="Y10" s="15">
        <v>128.54999999999998</v>
      </c>
      <c r="Z10" s="15"/>
      <c r="AA10" s="15"/>
    </row>
    <row r="11" spans="1:27" ht="9.4" customHeight="1" x14ac:dyDescent="0.15">
      <c r="C11" s="17"/>
      <c r="O11" s="14" t="s">
        <v>91</v>
      </c>
      <c r="P11" s="15"/>
      <c r="Q11" s="15"/>
      <c r="R11" s="15"/>
      <c r="S11" s="15"/>
      <c r="T11" s="15"/>
      <c r="U11" s="15"/>
      <c r="V11" s="15">
        <v>201.4666666666667</v>
      </c>
      <c r="W11" s="15">
        <v>189.73333333333335</v>
      </c>
      <c r="X11" s="15">
        <v>204.95</v>
      </c>
      <c r="Y11" s="15">
        <v>214.75</v>
      </c>
      <c r="Z11" s="15"/>
      <c r="AA11" s="15"/>
    </row>
    <row r="12" spans="1:27" ht="9.4" customHeight="1" x14ac:dyDescent="0.15">
      <c r="C12" s="17"/>
      <c r="O12" s="14" t="s">
        <v>92</v>
      </c>
      <c r="P12" s="15"/>
      <c r="Q12" s="15"/>
      <c r="R12" s="15"/>
      <c r="S12" s="15"/>
      <c r="T12" s="15"/>
      <c r="U12" s="15"/>
      <c r="V12" s="15">
        <f t="shared" ref="V12:Y12" si="1">SUM(V10:V11)</f>
        <v>322.26666666666671</v>
      </c>
      <c r="W12" s="15">
        <f t="shared" si="1"/>
        <v>314.68666666666672</v>
      </c>
      <c r="X12" s="15">
        <f t="shared" si="1"/>
        <v>330.6</v>
      </c>
      <c r="Y12" s="15">
        <f t="shared" si="1"/>
        <v>343.29999999999995</v>
      </c>
      <c r="Z12" s="15"/>
      <c r="AA12" s="15"/>
    </row>
    <row r="13" spans="1:27" ht="9.4" customHeight="1" x14ac:dyDescent="0.15">
      <c r="C13" s="17"/>
      <c r="O13" s="18"/>
      <c r="P13" s="18">
        <f t="shared" ref="P13:W13" si="2">Q13-1</f>
        <v>2009</v>
      </c>
      <c r="Q13" s="18">
        <f t="shared" si="2"/>
        <v>2010</v>
      </c>
      <c r="R13" s="18">
        <f t="shared" si="2"/>
        <v>2011</v>
      </c>
      <c r="S13" s="18">
        <f t="shared" si="2"/>
        <v>2012</v>
      </c>
      <c r="T13" s="18">
        <f t="shared" si="2"/>
        <v>2013</v>
      </c>
      <c r="U13" s="18">
        <f t="shared" si="2"/>
        <v>2014</v>
      </c>
      <c r="V13" s="18">
        <f t="shared" si="2"/>
        <v>2015</v>
      </c>
      <c r="W13" s="18">
        <f t="shared" si="2"/>
        <v>2016</v>
      </c>
      <c r="X13" s="18">
        <f>Y13-1</f>
        <v>2017</v>
      </c>
      <c r="Y13" s="19">
        <v>2018</v>
      </c>
      <c r="Z13" s="18"/>
      <c r="AA13" s="12"/>
    </row>
    <row r="14" spans="1:27" ht="9.4" customHeight="1" x14ac:dyDescent="0.15">
      <c r="C14" s="17"/>
      <c r="O14" s="14" t="s">
        <v>93</v>
      </c>
      <c r="P14" s="20"/>
      <c r="Q14" s="20"/>
      <c r="R14" s="20">
        <v>59.022500000000001</v>
      </c>
      <c r="S14" s="20">
        <v>57.074166666666663</v>
      </c>
      <c r="T14" s="21">
        <v>49.366666666666653</v>
      </c>
      <c r="U14" s="21">
        <v>147.94027777777777</v>
      </c>
      <c r="V14" s="21">
        <v>157.98472222222222</v>
      </c>
      <c r="W14" s="21">
        <v>167.61611111111111</v>
      </c>
      <c r="X14" s="21">
        <v>159.35</v>
      </c>
      <c r="Y14" s="15">
        <v>124.98833333333333</v>
      </c>
      <c r="Z14" s="12"/>
      <c r="AA14" s="12"/>
    </row>
    <row r="15" spans="1:27" ht="9.4" customHeight="1" x14ac:dyDescent="0.15">
      <c r="C15" s="17"/>
      <c r="O15" s="14" t="s">
        <v>94</v>
      </c>
      <c r="P15" s="22"/>
      <c r="Q15" s="22"/>
      <c r="R15" s="21">
        <v>84.664166666666688</v>
      </c>
      <c r="S15" s="21">
        <v>83.166388888888875</v>
      </c>
      <c r="T15" s="21">
        <v>69.350000000000009</v>
      </c>
      <c r="U15" s="21">
        <v>66.386111111111106</v>
      </c>
      <c r="V15" s="21">
        <v>68.893333333333331</v>
      </c>
      <c r="W15" s="21">
        <v>73.370277777777773</v>
      </c>
      <c r="X15" s="21">
        <v>72.084444444444443</v>
      </c>
      <c r="Y15" s="15">
        <v>202.72500000000002</v>
      </c>
      <c r="Z15" s="12"/>
      <c r="AA15" s="12"/>
    </row>
    <row r="16" spans="1:27" ht="9.4" customHeight="1" x14ac:dyDescent="0.15">
      <c r="C16" s="17"/>
      <c r="O16" s="14" t="s">
        <v>95</v>
      </c>
      <c r="P16" s="12"/>
      <c r="Q16" s="12"/>
      <c r="R16" s="15">
        <f t="shared" ref="R16:X16" si="3">SUM(R14:R15)</f>
        <v>143.6866666666667</v>
      </c>
      <c r="S16" s="15">
        <f t="shared" si="3"/>
        <v>140.24055555555555</v>
      </c>
      <c r="T16" s="15">
        <f t="shared" si="3"/>
        <v>118.71666666666667</v>
      </c>
      <c r="U16" s="15">
        <f t="shared" si="3"/>
        <v>214.32638888888886</v>
      </c>
      <c r="V16" s="15">
        <f t="shared" si="3"/>
        <v>226.87805555555553</v>
      </c>
      <c r="W16" s="15">
        <f t="shared" si="3"/>
        <v>240.98638888888888</v>
      </c>
      <c r="X16" s="15">
        <f t="shared" si="3"/>
        <v>231.43444444444444</v>
      </c>
      <c r="Y16" s="15">
        <f>SUM(Y14:Y15)</f>
        <v>327.71333333333337</v>
      </c>
      <c r="Z16" s="12"/>
      <c r="AA16" s="12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35"/>
    </row>
    <row r="34" spans="2:20" ht="9.4" customHeight="1" x14ac:dyDescent="0.15">
      <c r="C34" s="35"/>
    </row>
    <row r="35" spans="2:20" ht="9.4" customHeight="1" x14ac:dyDescent="0.15">
      <c r="C35" s="35"/>
    </row>
    <row r="36" spans="2:20" ht="9.4" customHeight="1" x14ac:dyDescent="0.15">
      <c r="C36" s="35"/>
      <c r="T36" s="9"/>
    </row>
    <row r="37" spans="2:20" ht="9.4" customHeight="1" x14ac:dyDescent="0.15">
      <c r="C37" s="35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35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35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35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35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35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2"/>
      <c r="I83" s="32" t="s">
        <v>96</v>
      </c>
      <c r="K83" s="32"/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CC2185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133</v>
      </c>
      <c r="G2" s="46"/>
      <c r="H2" s="46"/>
      <c r="I2" s="46"/>
      <c r="J2" s="46"/>
    </row>
    <row r="3" spans="1:15" ht="12.75" x14ac:dyDescent="0.2">
      <c r="D3" s="47" t="s">
        <v>134</v>
      </c>
      <c r="E3" s="46"/>
      <c r="F3" s="46"/>
      <c r="G3" s="5"/>
      <c r="H3" s="53" t="s">
        <v>27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28</v>
      </c>
      <c r="C5" s="52"/>
      <c r="D5" s="11"/>
      <c r="O5" s="27"/>
    </row>
    <row r="6" spans="1:15" ht="9.4" customHeight="1" x14ac:dyDescent="0.2">
      <c r="C6" s="49" t="s">
        <v>135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35" t="s">
        <v>68</v>
      </c>
      <c r="E7" s="35" t="s">
        <v>69</v>
      </c>
      <c r="F7" s="35" t="s">
        <v>70</v>
      </c>
      <c r="G7" s="35" t="s">
        <v>71</v>
      </c>
      <c r="H7" s="35" t="s">
        <v>72</v>
      </c>
      <c r="I7" s="35" t="s">
        <v>73</v>
      </c>
      <c r="J7" s="35" t="s">
        <v>74</v>
      </c>
      <c r="K7" s="35"/>
      <c r="L7" s="35" t="s">
        <v>103</v>
      </c>
      <c r="M7" s="35" t="s">
        <v>104</v>
      </c>
      <c r="O7" s="27"/>
    </row>
    <row r="8" spans="1:15" ht="9.4" customHeight="1" x14ac:dyDescent="0.15">
      <c r="C8" s="17">
        <v>0</v>
      </c>
      <c r="D8" s="36">
        <v>0.93749999999999989</v>
      </c>
      <c r="E8" s="36">
        <v>1.7916666666666667</v>
      </c>
      <c r="F8" s="36">
        <v>1.6875</v>
      </c>
      <c r="G8" s="36">
        <v>2.15</v>
      </c>
      <c r="H8" s="36">
        <v>1.9583333333333335</v>
      </c>
      <c r="I8" s="36">
        <v>1.7916666666666665</v>
      </c>
      <c r="J8" s="36">
        <v>1.9375</v>
      </c>
      <c r="L8" s="36">
        <f>AVERAGE(D8:H8)</f>
        <v>1.7050000000000001</v>
      </c>
      <c r="M8" s="36">
        <f>AVERAGE(D8:J8)</f>
        <v>1.7505952380952381</v>
      </c>
      <c r="O8" s="27"/>
    </row>
    <row r="9" spans="1:15" ht="9.4" customHeight="1" x14ac:dyDescent="0.15">
      <c r="C9" s="17">
        <v>1</v>
      </c>
      <c r="D9" s="36">
        <v>0.89583333333333326</v>
      </c>
      <c r="E9" s="36">
        <v>0.97916666666666663</v>
      </c>
      <c r="F9" s="36">
        <v>1.0083333333333333</v>
      </c>
      <c r="G9" s="36">
        <v>0.6</v>
      </c>
      <c r="H9" s="36">
        <v>1.0416666666666665</v>
      </c>
      <c r="I9" s="36">
        <v>1.6666666666666667</v>
      </c>
      <c r="J9" s="36">
        <v>2.2916666666666665</v>
      </c>
      <c r="L9" s="36">
        <f t="shared" ref="L9:L31" si="0">AVERAGE(D9:H9)</f>
        <v>0.90500000000000003</v>
      </c>
      <c r="M9" s="36">
        <f t="shared" ref="M9:M31" si="1">AVERAGE(D9:J9)</f>
        <v>1.211904761904762</v>
      </c>
      <c r="O9" s="27"/>
    </row>
    <row r="10" spans="1:15" ht="9.4" customHeight="1" x14ac:dyDescent="0.15">
      <c r="C10" s="17">
        <v>2</v>
      </c>
      <c r="D10" s="36">
        <v>1.5416666666666665</v>
      </c>
      <c r="E10" s="36">
        <v>1.7291666666666665</v>
      </c>
      <c r="F10" s="36">
        <v>2.0666666666666664</v>
      </c>
      <c r="G10" s="36">
        <v>1.1499999999999999</v>
      </c>
      <c r="H10" s="36">
        <v>1.6</v>
      </c>
      <c r="I10" s="36">
        <v>2.416666666666667</v>
      </c>
      <c r="J10" s="36">
        <v>2.333333333333333</v>
      </c>
      <c r="L10" s="36">
        <f t="shared" si="0"/>
        <v>1.6174999999999997</v>
      </c>
      <c r="M10" s="36">
        <f t="shared" si="1"/>
        <v>1.8339285714285711</v>
      </c>
      <c r="O10" s="27"/>
    </row>
    <row r="11" spans="1:15" ht="9.4" customHeight="1" x14ac:dyDescent="0.15">
      <c r="C11" s="17">
        <v>3</v>
      </c>
      <c r="D11" s="36">
        <v>0.66666666666666663</v>
      </c>
      <c r="E11" s="36">
        <v>0.5</v>
      </c>
      <c r="F11" s="36">
        <v>0.48750000000000004</v>
      </c>
      <c r="G11" s="36">
        <v>0.66666666666666663</v>
      </c>
      <c r="H11" s="36">
        <v>0.35</v>
      </c>
      <c r="I11" s="36">
        <v>0.8125</v>
      </c>
      <c r="J11" s="36">
        <v>1.0416666666666665</v>
      </c>
      <c r="L11" s="36">
        <f t="shared" si="0"/>
        <v>0.53416666666666668</v>
      </c>
      <c r="M11" s="36">
        <f t="shared" si="1"/>
        <v>0.64642857142857146</v>
      </c>
      <c r="O11" s="27"/>
    </row>
    <row r="12" spans="1:15" ht="9.4" customHeight="1" x14ac:dyDescent="0.15">
      <c r="C12" s="17">
        <v>4</v>
      </c>
      <c r="D12" s="36">
        <v>1.3125</v>
      </c>
      <c r="E12" s="36">
        <v>1.5833333333333333</v>
      </c>
      <c r="F12" s="36">
        <v>1.4541666666666666</v>
      </c>
      <c r="G12" s="36">
        <v>1.5583333333333333</v>
      </c>
      <c r="H12" s="36">
        <v>2.0041666666666664</v>
      </c>
      <c r="I12" s="36">
        <v>1.4791666666666667</v>
      </c>
      <c r="J12" s="36">
        <v>0.77083333333333326</v>
      </c>
      <c r="L12" s="36">
        <f t="shared" si="0"/>
        <v>1.5825</v>
      </c>
      <c r="M12" s="36">
        <f t="shared" si="1"/>
        <v>1.4517857142857142</v>
      </c>
    </row>
    <row r="13" spans="1:15" ht="9.4" customHeight="1" x14ac:dyDescent="0.15">
      <c r="C13" s="17">
        <v>5</v>
      </c>
      <c r="D13" s="36">
        <v>5.8125</v>
      </c>
      <c r="E13" s="36">
        <v>5.6875</v>
      </c>
      <c r="F13" s="36">
        <v>6.2166666666666668</v>
      </c>
      <c r="G13" s="36">
        <v>4.9333333333333336</v>
      </c>
      <c r="H13" s="36">
        <v>4.9541666666666666</v>
      </c>
      <c r="I13" s="36">
        <v>2.25</v>
      </c>
      <c r="J13" s="36">
        <v>2.25</v>
      </c>
      <c r="L13" s="36">
        <f t="shared" si="0"/>
        <v>5.5208333333333339</v>
      </c>
      <c r="M13" s="36">
        <f t="shared" si="1"/>
        <v>4.5863095238095246</v>
      </c>
    </row>
    <row r="14" spans="1:15" ht="9.4" customHeight="1" x14ac:dyDescent="0.15">
      <c r="C14" s="17">
        <v>6</v>
      </c>
      <c r="D14" s="36">
        <v>16.583333333333332</v>
      </c>
      <c r="E14" s="36">
        <v>17.916666666666668</v>
      </c>
      <c r="F14" s="36">
        <v>17.720833333333331</v>
      </c>
      <c r="G14" s="36">
        <v>15.712499999999999</v>
      </c>
      <c r="H14" s="36">
        <v>15.475</v>
      </c>
      <c r="I14" s="36">
        <v>4.6666666666666661</v>
      </c>
      <c r="J14" s="36">
        <v>3.020833333333333</v>
      </c>
      <c r="L14" s="36">
        <f t="shared" si="0"/>
        <v>16.681666666666665</v>
      </c>
      <c r="M14" s="36">
        <f t="shared" si="1"/>
        <v>13.013690476190476</v>
      </c>
    </row>
    <row r="15" spans="1:15" ht="9.4" customHeight="1" x14ac:dyDescent="0.15">
      <c r="C15" s="17">
        <v>7</v>
      </c>
      <c r="D15" s="36">
        <v>33</v>
      </c>
      <c r="E15" s="36">
        <v>35.75</v>
      </c>
      <c r="F15" s="36">
        <v>35.587500000000006</v>
      </c>
      <c r="G15" s="36">
        <v>36.375</v>
      </c>
      <c r="H15" s="36">
        <v>31.349999999999998</v>
      </c>
      <c r="I15" s="36">
        <v>6.5833333333333339</v>
      </c>
      <c r="J15" s="36">
        <v>4.75</v>
      </c>
      <c r="L15" s="36">
        <f t="shared" si="0"/>
        <v>34.412500000000001</v>
      </c>
      <c r="M15" s="36">
        <f t="shared" si="1"/>
        <v>26.199404761904763</v>
      </c>
    </row>
    <row r="16" spans="1:15" ht="9.4" customHeight="1" x14ac:dyDescent="0.15">
      <c r="C16" s="17">
        <v>8</v>
      </c>
      <c r="D16" s="36">
        <v>34.791666666666664</v>
      </c>
      <c r="E16" s="36">
        <v>34.291666666666671</v>
      </c>
      <c r="F16" s="36">
        <v>36.508333333333333</v>
      </c>
      <c r="G16" s="36">
        <v>34.070833333333333</v>
      </c>
      <c r="H16" s="36">
        <v>26.325000000000003</v>
      </c>
      <c r="I16" s="36">
        <v>6.2916666666666661</v>
      </c>
      <c r="J16" s="36">
        <v>4</v>
      </c>
      <c r="L16" s="36">
        <f t="shared" si="0"/>
        <v>33.197500000000005</v>
      </c>
      <c r="M16" s="36">
        <f t="shared" si="1"/>
        <v>25.182738095238097</v>
      </c>
    </row>
    <row r="17" spans="3:13" ht="9.4" customHeight="1" x14ac:dyDescent="0.15">
      <c r="C17" s="17">
        <v>9</v>
      </c>
      <c r="D17" s="36">
        <v>21.0625</v>
      </c>
      <c r="E17" s="36">
        <v>21.8125</v>
      </c>
      <c r="F17" s="36">
        <v>20.241666666666667</v>
      </c>
      <c r="G17" s="36">
        <v>21.141666666666666</v>
      </c>
      <c r="H17" s="36">
        <v>17.4375</v>
      </c>
      <c r="I17" s="36">
        <v>6.145833333333333</v>
      </c>
      <c r="J17" s="36">
        <v>6.0416666666666661</v>
      </c>
      <c r="L17" s="36">
        <f t="shared" si="0"/>
        <v>20.339166666666664</v>
      </c>
      <c r="M17" s="36">
        <f t="shared" si="1"/>
        <v>16.269047619047619</v>
      </c>
    </row>
    <row r="18" spans="3:13" ht="9.4" customHeight="1" x14ac:dyDescent="0.15">
      <c r="C18" s="17">
        <v>10</v>
      </c>
      <c r="D18" s="36">
        <v>8.7916666666666679</v>
      </c>
      <c r="E18" s="36">
        <v>9.7916666666666679</v>
      </c>
      <c r="F18" s="36">
        <v>9.0666666666666664</v>
      </c>
      <c r="G18" s="36">
        <v>9.3666666666666671</v>
      </c>
      <c r="H18" s="36">
        <v>9.4208333333333343</v>
      </c>
      <c r="I18" s="36">
        <v>5.9166666666666661</v>
      </c>
      <c r="J18" s="36">
        <v>4.104166666666667</v>
      </c>
      <c r="L18" s="36">
        <f t="shared" si="0"/>
        <v>9.2874999999999996</v>
      </c>
      <c r="M18" s="36">
        <f t="shared" si="1"/>
        <v>8.0654761904761898</v>
      </c>
    </row>
    <row r="19" spans="3:13" ht="9.4" customHeight="1" x14ac:dyDescent="0.15">
      <c r="C19" s="17">
        <v>11</v>
      </c>
      <c r="D19" s="36">
        <v>8.5416666666666679</v>
      </c>
      <c r="E19" s="36">
        <v>8.4166666666666661</v>
      </c>
      <c r="F19" s="36">
        <v>7.9458333333333329</v>
      </c>
      <c r="G19" s="36">
        <v>8.8833333333333329</v>
      </c>
      <c r="H19" s="36">
        <v>10.112500000000001</v>
      </c>
      <c r="I19" s="36">
        <v>8.6875</v>
      </c>
      <c r="J19" s="36">
        <v>6.1458333333333339</v>
      </c>
      <c r="L19" s="36">
        <f t="shared" si="0"/>
        <v>8.7800000000000011</v>
      </c>
      <c r="M19" s="36">
        <f t="shared" si="1"/>
        <v>8.3904761904761909</v>
      </c>
    </row>
    <row r="20" spans="3:13" ht="9.4" customHeight="1" x14ac:dyDescent="0.15">
      <c r="C20" s="17">
        <v>12</v>
      </c>
      <c r="D20" s="36">
        <v>13.020833333333332</v>
      </c>
      <c r="E20" s="36">
        <v>15.75</v>
      </c>
      <c r="F20" s="36">
        <v>14.574999999999999</v>
      </c>
      <c r="G20" s="36">
        <v>16.962499999999999</v>
      </c>
      <c r="H20" s="36">
        <v>13.162500000000001</v>
      </c>
      <c r="I20" s="36">
        <v>9.4583333333333321</v>
      </c>
      <c r="J20" s="36">
        <v>8.4791666666666661</v>
      </c>
      <c r="L20" s="36">
        <f t="shared" si="0"/>
        <v>14.694166666666666</v>
      </c>
      <c r="M20" s="36">
        <f t="shared" si="1"/>
        <v>13.058333333333334</v>
      </c>
    </row>
    <row r="21" spans="3:13" ht="9.4" customHeight="1" x14ac:dyDescent="0.15">
      <c r="C21" s="17">
        <v>13</v>
      </c>
      <c r="D21" s="36">
        <v>13.125</v>
      </c>
      <c r="E21" s="36">
        <v>12.520833333333332</v>
      </c>
      <c r="F21" s="36">
        <v>13.095833333333333</v>
      </c>
      <c r="G21" s="36">
        <v>13.879166666666666</v>
      </c>
      <c r="H21" s="36">
        <v>14.504166666666666</v>
      </c>
      <c r="I21" s="36">
        <v>8.0208333333333339</v>
      </c>
      <c r="J21" s="36">
        <v>8.1458333333333321</v>
      </c>
      <c r="L21" s="36">
        <f t="shared" si="0"/>
        <v>13.425000000000001</v>
      </c>
      <c r="M21" s="36">
        <f t="shared" si="1"/>
        <v>11.898809523809522</v>
      </c>
    </row>
    <row r="22" spans="3:13" ht="9.4" customHeight="1" x14ac:dyDescent="0.15">
      <c r="C22" s="17">
        <v>14</v>
      </c>
      <c r="D22" s="36">
        <v>14.104166666666668</v>
      </c>
      <c r="E22" s="36">
        <v>16.75</v>
      </c>
      <c r="F22" s="36">
        <v>15.845833333333335</v>
      </c>
      <c r="G22" s="36">
        <v>13.1</v>
      </c>
      <c r="H22" s="36">
        <v>14.579166666666667</v>
      </c>
      <c r="I22" s="36">
        <v>9.2916666666666679</v>
      </c>
      <c r="J22" s="36">
        <v>7.6875</v>
      </c>
      <c r="L22" s="36">
        <f t="shared" si="0"/>
        <v>14.875833333333336</v>
      </c>
      <c r="M22" s="36">
        <f t="shared" si="1"/>
        <v>13.051190476190479</v>
      </c>
    </row>
    <row r="23" spans="3:13" ht="9.4" customHeight="1" x14ac:dyDescent="0.15">
      <c r="C23" s="17">
        <v>15</v>
      </c>
      <c r="D23" s="36">
        <v>18.416666666666664</v>
      </c>
      <c r="E23" s="36">
        <v>18.145833333333332</v>
      </c>
      <c r="F23" s="36">
        <v>17.858333333333334</v>
      </c>
      <c r="G23" s="36">
        <v>17.529166666666669</v>
      </c>
      <c r="H23" s="36">
        <v>14.229166666666666</v>
      </c>
      <c r="I23" s="36">
        <v>9.5833333333333321</v>
      </c>
      <c r="J23" s="36">
        <v>10.083333333333332</v>
      </c>
      <c r="L23" s="36">
        <f t="shared" si="0"/>
        <v>17.235833333333336</v>
      </c>
      <c r="M23" s="36">
        <f t="shared" si="1"/>
        <v>15.120833333333334</v>
      </c>
    </row>
    <row r="24" spans="3:13" ht="9.4" customHeight="1" x14ac:dyDescent="0.15">
      <c r="C24" s="17">
        <v>16</v>
      </c>
      <c r="D24" s="36">
        <v>29.895833333333332</v>
      </c>
      <c r="E24" s="36">
        <v>33.25</v>
      </c>
      <c r="F24" s="36">
        <v>30.337499999999999</v>
      </c>
      <c r="G24" s="36">
        <v>30.016666666666666</v>
      </c>
      <c r="H24" s="36">
        <v>23.7</v>
      </c>
      <c r="I24" s="36">
        <v>10.333333333333332</v>
      </c>
      <c r="J24" s="36">
        <v>10.1875</v>
      </c>
      <c r="L24" s="36">
        <f t="shared" si="0"/>
        <v>29.439999999999998</v>
      </c>
      <c r="M24" s="36">
        <f t="shared" si="1"/>
        <v>23.960119047619049</v>
      </c>
    </row>
    <row r="25" spans="3:13" ht="9.4" customHeight="1" x14ac:dyDescent="0.15">
      <c r="C25" s="17">
        <v>17</v>
      </c>
      <c r="D25" s="36">
        <v>36.208333333333336</v>
      </c>
      <c r="E25" s="36">
        <v>35.083333333333336</v>
      </c>
      <c r="F25" s="36">
        <v>36.958333333333329</v>
      </c>
      <c r="G25" s="36">
        <v>35.870833333333337</v>
      </c>
      <c r="H25" s="36">
        <v>27.233333333333331</v>
      </c>
      <c r="I25" s="36">
        <v>10.645833333333332</v>
      </c>
      <c r="J25" s="36">
        <v>9.3125</v>
      </c>
      <c r="L25" s="36">
        <f t="shared" si="0"/>
        <v>34.270833333333329</v>
      </c>
      <c r="M25" s="36">
        <f t="shared" si="1"/>
        <v>27.330357142857142</v>
      </c>
    </row>
    <row r="26" spans="3:13" ht="9.4" customHeight="1" x14ac:dyDescent="0.15">
      <c r="C26" s="17">
        <v>18</v>
      </c>
      <c r="D26" s="36">
        <v>22.208333333333336</v>
      </c>
      <c r="E26" s="36">
        <v>25.895833333333332</v>
      </c>
      <c r="F26" s="36">
        <v>23.99583333333333</v>
      </c>
      <c r="G26" s="36">
        <v>20.858333333333334</v>
      </c>
      <c r="H26" s="36">
        <v>19.495833333333334</v>
      </c>
      <c r="I26" s="36">
        <v>12.395833333333334</v>
      </c>
      <c r="J26" s="36">
        <v>11.770833333333332</v>
      </c>
      <c r="L26" s="36">
        <f t="shared" si="0"/>
        <v>22.490833333333335</v>
      </c>
      <c r="M26" s="36">
        <f t="shared" si="1"/>
        <v>19.517261904761906</v>
      </c>
    </row>
    <row r="27" spans="3:13" ht="9.4" customHeight="1" x14ac:dyDescent="0.15">
      <c r="C27" s="17">
        <v>19</v>
      </c>
      <c r="D27" s="36">
        <v>12.291666666666666</v>
      </c>
      <c r="E27" s="36">
        <v>15.8125</v>
      </c>
      <c r="F27" s="36">
        <v>12.095833333333333</v>
      </c>
      <c r="G27" s="36">
        <v>13.070833333333333</v>
      </c>
      <c r="H27" s="36">
        <v>12.541666666666668</v>
      </c>
      <c r="I27" s="36">
        <v>6.6666666666666661</v>
      </c>
      <c r="J27" s="36">
        <v>8.8125</v>
      </c>
      <c r="L27" s="36">
        <f t="shared" si="0"/>
        <v>13.1625</v>
      </c>
      <c r="M27" s="36">
        <f t="shared" si="1"/>
        <v>11.613095238095239</v>
      </c>
    </row>
    <row r="28" spans="3:13" ht="9.4" customHeight="1" x14ac:dyDescent="0.15">
      <c r="C28" s="17">
        <v>20</v>
      </c>
      <c r="D28" s="36">
        <v>11.1875</v>
      </c>
      <c r="E28" s="36">
        <v>12.125</v>
      </c>
      <c r="F28" s="36">
        <v>11.320833333333333</v>
      </c>
      <c r="G28" s="36">
        <v>11.1625</v>
      </c>
      <c r="H28" s="36">
        <v>7.916666666666667</v>
      </c>
      <c r="I28" s="36">
        <v>9.3958333333333321</v>
      </c>
      <c r="J28" s="36">
        <v>8.8125</v>
      </c>
      <c r="L28" s="36">
        <f t="shared" si="0"/>
        <v>10.7425</v>
      </c>
      <c r="M28" s="36">
        <f t="shared" si="1"/>
        <v>10.274404761904762</v>
      </c>
    </row>
    <row r="29" spans="3:13" ht="9.4" customHeight="1" x14ac:dyDescent="0.15">
      <c r="C29" s="17">
        <v>21</v>
      </c>
      <c r="D29" s="36">
        <v>9.6041666666666679</v>
      </c>
      <c r="E29" s="36">
        <v>8.5208333333333339</v>
      </c>
      <c r="F29" s="36">
        <v>10.079166666666666</v>
      </c>
      <c r="G29" s="36">
        <v>9.533333333333335</v>
      </c>
      <c r="H29" s="36">
        <v>9.7125000000000004</v>
      </c>
      <c r="I29" s="36">
        <v>7.8958333333333339</v>
      </c>
      <c r="J29" s="36">
        <v>5.416666666666667</v>
      </c>
      <c r="L29" s="36">
        <f t="shared" si="0"/>
        <v>9.4899999999999984</v>
      </c>
      <c r="M29" s="36">
        <f t="shared" si="1"/>
        <v>8.680357142857142</v>
      </c>
    </row>
    <row r="30" spans="3:13" ht="9.4" customHeight="1" x14ac:dyDescent="0.15">
      <c r="C30" s="17">
        <v>22</v>
      </c>
      <c r="D30" s="36">
        <v>8.1875</v>
      </c>
      <c r="E30" s="36">
        <v>9.2708333333333321</v>
      </c>
      <c r="F30" s="36">
        <v>8.4583333333333321</v>
      </c>
      <c r="G30" s="36">
        <v>7.3250000000000002</v>
      </c>
      <c r="H30" s="36">
        <v>7.0666666666666664</v>
      </c>
      <c r="I30" s="36">
        <v>5.9166666666666661</v>
      </c>
      <c r="J30" s="36">
        <v>5.791666666666667</v>
      </c>
      <c r="L30" s="36">
        <f t="shared" si="0"/>
        <v>8.0616666666666674</v>
      </c>
      <c r="M30" s="36">
        <f t="shared" si="1"/>
        <v>7.4309523809523812</v>
      </c>
    </row>
    <row r="31" spans="3:13" ht="9.4" customHeight="1" x14ac:dyDescent="0.15">
      <c r="C31" s="17">
        <v>23</v>
      </c>
      <c r="D31" s="36">
        <v>5.479166666666667</v>
      </c>
      <c r="E31" s="36">
        <v>4.020833333333333</v>
      </c>
      <c r="F31" s="36">
        <v>6.0374999999999996</v>
      </c>
      <c r="G31" s="36">
        <v>6.1166666666666663</v>
      </c>
      <c r="H31" s="36">
        <v>4.6500000000000004</v>
      </c>
      <c r="I31" s="36">
        <v>5.9583333333333339</v>
      </c>
      <c r="J31" s="36">
        <v>4.3333333333333339</v>
      </c>
      <c r="L31" s="36">
        <f t="shared" si="0"/>
        <v>5.2608333333333333</v>
      </c>
      <c r="M31" s="36">
        <f t="shared" si="1"/>
        <v>5.2279761904761912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253.16666666666666</v>
      </c>
      <c r="E33" s="36">
        <f t="shared" ref="E33:J33" si="2">SUM(E15:E26)</f>
        <v>267.45833333333337</v>
      </c>
      <c r="F33" s="36">
        <f t="shared" si="2"/>
        <v>262.01666666666671</v>
      </c>
      <c r="G33" s="36">
        <f t="shared" si="2"/>
        <v>258.05416666666667</v>
      </c>
      <c r="H33" s="36">
        <f t="shared" si="2"/>
        <v>221.54999999999998</v>
      </c>
      <c r="I33" s="36">
        <f t="shared" si="2"/>
        <v>103.35416666666664</v>
      </c>
      <c r="J33" s="36">
        <f t="shared" si="2"/>
        <v>90.708333333333314</v>
      </c>
      <c r="L33" s="36">
        <f>SUM(L15:L26)</f>
        <v>252.44916666666671</v>
      </c>
      <c r="M33" s="36">
        <f>SUM(M15:M26)</f>
        <v>208.04404761904763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88.854166666666657</v>
      </c>
      <c r="E34" s="36">
        <f t="shared" ref="E34:J34" si="3">SUM(E15:E17)</f>
        <v>91.854166666666671</v>
      </c>
      <c r="F34" s="36">
        <f t="shared" si="3"/>
        <v>92.337500000000006</v>
      </c>
      <c r="G34" s="36">
        <f t="shared" si="3"/>
        <v>91.587499999999991</v>
      </c>
      <c r="H34" s="36">
        <f t="shared" si="3"/>
        <v>75.112499999999997</v>
      </c>
      <c r="I34" s="36">
        <f t="shared" si="3"/>
        <v>19.020833333333332</v>
      </c>
      <c r="J34" s="36">
        <f t="shared" si="3"/>
        <v>14.791666666666666</v>
      </c>
      <c r="L34" s="36">
        <f>SUM(L15:L17)</f>
        <v>87.949166666666684</v>
      </c>
      <c r="M34" s="36">
        <f>SUM(M15:M17)</f>
        <v>67.651190476190479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76</v>
      </c>
      <c r="E35" s="36">
        <f t="shared" ref="E35:J35" si="4">SUM(E18:E23)</f>
        <v>81.375</v>
      </c>
      <c r="F35" s="36">
        <f t="shared" si="4"/>
        <v>78.387500000000003</v>
      </c>
      <c r="G35" s="36">
        <f t="shared" si="4"/>
        <v>79.720833333333331</v>
      </c>
      <c r="H35" s="36">
        <f t="shared" si="4"/>
        <v>76.00833333333334</v>
      </c>
      <c r="I35" s="36">
        <f t="shared" si="4"/>
        <v>50.958333333333329</v>
      </c>
      <c r="J35" s="36">
        <f t="shared" si="4"/>
        <v>44.645833333333329</v>
      </c>
      <c r="L35" s="36">
        <f>SUM(L18:L23)</f>
        <v>78.298333333333332</v>
      </c>
      <c r="M35" s="36">
        <f>SUM(M18:M23)</f>
        <v>69.585119047619045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88.3125</v>
      </c>
      <c r="E36" s="36">
        <f t="shared" ref="E36:J36" si="5">SUM(E24:E26)</f>
        <v>94.229166666666671</v>
      </c>
      <c r="F36" s="36">
        <f t="shared" si="5"/>
        <v>91.291666666666657</v>
      </c>
      <c r="G36" s="36">
        <f t="shared" si="5"/>
        <v>86.745833333333337</v>
      </c>
      <c r="H36" s="36">
        <f t="shared" si="5"/>
        <v>70.42916666666666</v>
      </c>
      <c r="I36" s="36">
        <f t="shared" si="5"/>
        <v>33.375</v>
      </c>
      <c r="J36" s="36">
        <f t="shared" si="5"/>
        <v>31.270833333333332</v>
      </c>
      <c r="L36" s="36">
        <f>SUM(L24:L26)</f>
        <v>86.201666666666654</v>
      </c>
      <c r="M36" s="36">
        <f>SUM(M24:M26)</f>
        <v>70.807738095238093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327.66666666666669</v>
      </c>
      <c r="E37" s="36">
        <f t="shared" ref="E37:J37" si="6">SUM(E8:E31)</f>
        <v>347.39583333333326</v>
      </c>
      <c r="F37" s="36">
        <f t="shared" si="6"/>
        <v>340.65000000000003</v>
      </c>
      <c r="G37" s="36">
        <f t="shared" si="6"/>
        <v>332.03333333333336</v>
      </c>
      <c r="H37" s="36">
        <f t="shared" si="6"/>
        <v>290.82083333333327</v>
      </c>
      <c r="I37" s="36">
        <f t="shared" si="6"/>
        <v>154.27083333333331</v>
      </c>
      <c r="J37" s="36">
        <f t="shared" si="6"/>
        <v>137.52083333333334</v>
      </c>
      <c r="L37" s="36">
        <f>SUM(L8:L31)</f>
        <v>327.71333333333337</v>
      </c>
      <c r="M37" s="36">
        <f>SUM(M8:M31)</f>
        <v>275.76547619047619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35" t="s">
        <v>112</v>
      </c>
      <c r="C43" s="33"/>
      <c r="D43" s="33"/>
      <c r="E43" s="33"/>
      <c r="F43" s="33"/>
      <c r="G43" s="33"/>
      <c r="H43" s="33"/>
      <c r="I43" s="33">
        <v>249.8666666666667</v>
      </c>
      <c r="J43" s="33">
        <v>235.47999999999996</v>
      </c>
      <c r="K43" s="33">
        <v>256</v>
      </c>
      <c r="L43" s="33">
        <v>268.45000000000005</v>
      </c>
      <c r="M43" s="33"/>
      <c r="N43" s="33"/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35" t="s">
        <v>113</v>
      </c>
      <c r="C44" s="33"/>
      <c r="D44" s="33"/>
      <c r="E44" s="33"/>
      <c r="F44" s="33"/>
      <c r="G44" s="33"/>
      <c r="H44" s="33"/>
      <c r="I44" s="33">
        <v>322.26666666666671</v>
      </c>
      <c r="J44" s="33">
        <v>314.68666666666672</v>
      </c>
      <c r="K44" s="33">
        <v>330.6</v>
      </c>
      <c r="L44" s="33">
        <v>343.29999999999995</v>
      </c>
      <c r="M44" s="33"/>
      <c r="N44" s="33"/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35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35" t="s">
        <v>112</v>
      </c>
      <c r="C47" s="33"/>
      <c r="D47" s="33"/>
      <c r="E47" s="33"/>
      <c r="F47" s="33"/>
      <c r="G47" s="33"/>
      <c r="H47" s="33"/>
      <c r="I47" s="33">
        <v>117</v>
      </c>
      <c r="J47" s="33">
        <v>106.75</v>
      </c>
      <c r="K47" s="33">
        <v>99</v>
      </c>
      <c r="L47" s="33">
        <v>90.666666666666657</v>
      </c>
      <c r="M47" s="33"/>
      <c r="N47" s="33"/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35" t="s">
        <v>113</v>
      </c>
      <c r="C48" s="33"/>
      <c r="D48" s="33"/>
      <c r="E48" s="33"/>
      <c r="F48" s="33"/>
      <c r="G48" s="33"/>
      <c r="H48" s="33"/>
      <c r="I48" s="33">
        <v>176.5</v>
      </c>
      <c r="J48" s="33">
        <v>155.75</v>
      </c>
      <c r="K48" s="33">
        <v>148.5</v>
      </c>
      <c r="L48" s="33">
        <v>136.33333333333331</v>
      </c>
      <c r="M48" s="33"/>
      <c r="N48" s="33"/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35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35" t="s">
        <v>112</v>
      </c>
      <c r="C51" s="33"/>
      <c r="D51" s="33"/>
      <c r="E51" s="33"/>
      <c r="F51" s="33"/>
      <c r="G51" s="33"/>
      <c r="H51" s="33"/>
      <c r="I51" s="33">
        <v>109.33333333333334</v>
      </c>
      <c r="J51" s="33">
        <v>74.25</v>
      </c>
      <c r="K51" s="33">
        <v>91.25</v>
      </c>
      <c r="L51" s="33">
        <v>88</v>
      </c>
      <c r="M51" s="33"/>
      <c r="N51" s="33"/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35" t="s">
        <v>113</v>
      </c>
      <c r="C52" s="33"/>
      <c r="D52" s="33"/>
      <c r="E52" s="33"/>
      <c r="F52" s="33"/>
      <c r="G52" s="33"/>
      <c r="H52" s="33"/>
      <c r="I52" s="33">
        <v>167.66666666666669</v>
      </c>
      <c r="J52" s="33">
        <v>120.75</v>
      </c>
      <c r="K52" s="33">
        <v>134</v>
      </c>
      <c r="L52" s="33">
        <v>127.66666666666667</v>
      </c>
      <c r="M52" s="33"/>
      <c r="N52" s="33"/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35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185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133</v>
      </c>
      <c r="G2" s="46"/>
      <c r="H2" s="46"/>
      <c r="I2" s="46"/>
      <c r="J2" s="46"/>
      <c r="P2" s="7"/>
    </row>
    <row r="3" spans="1:27" ht="12.75" x14ac:dyDescent="0.2">
      <c r="D3" s="47" t="s">
        <v>136</v>
      </c>
      <c r="E3" s="46"/>
      <c r="F3" s="46"/>
      <c r="G3" s="5"/>
      <c r="H3" s="48" t="s">
        <v>30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12"/>
      <c r="P5" s="13" t="s">
        <v>68</v>
      </c>
      <c r="Q5" s="13" t="s">
        <v>69</v>
      </c>
      <c r="R5" s="13" t="s">
        <v>70</v>
      </c>
      <c r="S5" s="13" t="s">
        <v>71</v>
      </c>
      <c r="T5" s="13" t="s">
        <v>72</v>
      </c>
      <c r="U5" s="13" t="s">
        <v>73</v>
      </c>
      <c r="V5" s="13" t="s">
        <v>74</v>
      </c>
      <c r="W5" s="12"/>
      <c r="X5" s="12"/>
      <c r="Y5" s="12"/>
      <c r="Z5" s="12"/>
      <c r="AA5" s="12"/>
    </row>
    <row r="6" spans="1:27" ht="9.4" customHeight="1" x14ac:dyDescent="0.15">
      <c r="C6" s="8"/>
      <c r="D6" s="8"/>
      <c r="E6" s="8"/>
      <c r="F6" s="8"/>
      <c r="G6" s="8"/>
      <c r="H6" s="8"/>
      <c r="O6" s="14" t="s">
        <v>75</v>
      </c>
      <c r="P6" s="15">
        <v>139.4652777777778</v>
      </c>
      <c r="Q6" s="15">
        <v>138.92361111111109</v>
      </c>
      <c r="R6" s="15">
        <v>141.49583333333331</v>
      </c>
      <c r="S6" s="15">
        <v>139.85972222222227</v>
      </c>
      <c r="T6" s="15">
        <v>125.09305555555552</v>
      </c>
      <c r="U6" s="15">
        <v>90.909722222222229</v>
      </c>
      <c r="V6" s="15">
        <v>92.798611111111143</v>
      </c>
      <c r="W6" s="12"/>
      <c r="X6" s="12"/>
      <c r="Y6" s="12"/>
      <c r="Z6" s="12"/>
      <c r="AA6" s="12"/>
    </row>
    <row r="7" spans="1:27" ht="9.4" customHeight="1" x14ac:dyDescent="0.15"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O7" s="14" t="s">
        <v>76</v>
      </c>
      <c r="P7" s="15">
        <v>6.9236111111111107</v>
      </c>
      <c r="Q7" s="15">
        <v>6.6736111111111107</v>
      </c>
      <c r="R7" s="15">
        <v>6.0347222222222214</v>
      </c>
      <c r="S7" s="15">
        <v>6.9402777777777773</v>
      </c>
      <c r="T7" s="15">
        <v>6.4722222222222214</v>
      </c>
      <c r="U7" s="15">
        <v>6.1666666666666661</v>
      </c>
      <c r="V7" s="15">
        <v>5.2777777777777777</v>
      </c>
      <c r="W7" s="12"/>
      <c r="X7" s="12"/>
      <c r="Y7" s="12"/>
      <c r="Z7" s="12"/>
      <c r="AA7" s="12"/>
    </row>
    <row r="8" spans="1:27" ht="9.4" customHeight="1" x14ac:dyDescent="0.15">
      <c r="C8" s="17"/>
      <c r="O8" s="14" t="s">
        <v>77</v>
      </c>
      <c r="P8" s="15">
        <f>SUM(P6:P7)</f>
        <v>146.38888888888891</v>
      </c>
      <c r="Q8" s="15">
        <f t="shared" ref="Q8:V8" si="0">SUM(Q6:Q7)</f>
        <v>145.5972222222222</v>
      </c>
      <c r="R8" s="15">
        <f t="shared" si="0"/>
        <v>147.53055555555554</v>
      </c>
      <c r="S8" s="15">
        <f t="shared" si="0"/>
        <v>146.80000000000004</v>
      </c>
      <c r="T8" s="15">
        <f t="shared" si="0"/>
        <v>131.56527777777774</v>
      </c>
      <c r="U8" s="15">
        <f t="shared" si="0"/>
        <v>97.0763888888889</v>
      </c>
      <c r="V8" s="15">
        <f t="shared" si="0"/>
        <v>98.076388888888914</v>
      </c>
      <c r="W8" s="12"/>
      <c r="X8" s="12"/>
      <c r="Y8" s="12"/>
      <c r="Z8" s="12"/>
      <c r="AA8" s="12"/>
    </row>
    <row r="9" spans="1:27" ht="9.4" customHeight="1" x14ac:dyDescent="0.15">
      <c r="C9" s="17"/>
      <c r="O9" s="18"/>
      <c r="P9" s="13" t="s">
        <v>78</v>
      </c>
      <c r="Q9" s="13" t="s">
        <v>79</v>
      </c>
      <c r="R9" s="13" t="s">
        <v>80</v>
      </c>
      <c r="S9" s="13" t="s">
        <v>81</v>
      </c>
      <c r="T9" s="13" t="s">
        <v>82</v>
      </c>
      <c r="U9" s="13" t="s">
        <v>83</v>
      </c>
      <c r="V9" s="13" t="s">
        <v>84</v>
      </c>
      <c r="W9" s="13" t="s">
        <v>85</v>
      </c>
      <c r="X9" s="13" t="s">
        <v>86</v>
      </c>
      <c r="Y9" s="13" t="s">
        <v>87</v>
      </c>
      <c r="Z9" s="13" t="s">
        <v>88</v>
      </c>
      <c r="AA9" s="13" t="s">
        <v>89</v>
      </c>
    </row>
    <row r="10" spans="1:27" ht="9.4" customHeight="1" x14ac:dyDescent="0.15">
      <c r="C10" s="17"/>
      <c r="O10" s="14" t="s">
        <v>90</v>
      </c>
      <c r="P10" s="15">
        <v>134.88333333333333</v>
      </c>
      <c r="Q10" s="15">
        <v>117.2</v>
      </c>
      <c r="R10" s="15">
        <v>120.2</v>
      </c>
      <c r="S10" s="15">
        <v>143.93333333333334</v>
      </c>
      <c r="T10" s="15">
        <v>152.70000000000002</v>
      </c>
      <c r="U10" s="15">
        <v>153.4666666666667</v>
      </c>
      <c r="V10" s="15">
        <v>154.66666666666666</v>
      </c>
      <c r="W10" s="15">
        <v>152.97666666666669</v>
      </c>
      <c r="X10" s="15">
        <v>136.85</v>
      </c>
      <c r="Y10" s="15">
        <v>134.64999999999998</v>
      </c>
      <c r="Z10" s="15">
        <v>131.48333333333335</v>
      </c>
      <c r="AA10" s="15">
        <v>110.59999999999998</v>
      </c>
    </row>
    <row r="11" spans="1:27" ht="9.4" customHeight="1" x14ac:dyDescent="0.15">
      <c r="C11" s="17"/>
      <c r="O11" s="14" t="s">
        <v>91</v>
      </c>
      <c r="P11" s="15">
        <v>3.6333333333333324</v>
      </c>
      <c r="Q11" s="15">
        <v>2.933333333333334</v>
      </c>
      <c r="R11" s="15">
        <v>4.2399999999999993</v>
      </c>
      <c r="S11" s="15">
        <v>6.3666666666666654</v>
      </c>
      <c r="T11" s="15">
        <v>8.1</v>
      </c>
      <c r="U11" s="15">
        <v>12.400000000000002</v>
      </c>
      <c r="V11" s="15">
        <v>11.133333333333329</v>
      </c>
      <c r="W11" s="15">
        <v>10.166666666666668</v>
      </c>
      <c r="X11" s="15">
        <v>5.6500000000000012</v>
      </c>
      <c r="Y11" s="15">
        <v>6.033333333333335</v>
      </c>
      <c r="Z11" s="15">
        <v>4.6833333333333336</v>
      </c>
      <c r="AA11" s="15">
        <v>3.9666666666666668</v>
      </c>
    </row>
    <row r="12" spans="1:27" ht="9.4" customHeight="1" x14ac:dyDescent="0.15">
      <c r="C12" s="17"/>
      <c r="O12" s="14" t="s">
        <v>92</v>
      </c>
      <c r="P12" s="15">
        <f>SUM(P10:P11)</f>
        <v>138.51666666666665</v>
      </c>
      <c r="Q12" s="15">
        <f t="shared" ref="Q12:AA12" si="1">SUM(Q10:Q11)</f>
        <v>120.13333333333334</v>
      </c>
      <c r="R12" s="15">
        <f t="shared" si="1"/>
        <v>124.44</v>
      </c>
      <c r="S12" s="15">
        <f t="shared" si="1"/>
        <v>150.30000000000001</v>
      </c>
      <c r="T12" s="15">
        <f t="shared" si="1"/>
        <v>160.80000000000001</v>
      </c>
      <c r="U12" s="15">
        <f t="shared" si="1"/>
        <v>165.8666666666667</v>
      </c>
      <c r="V12" s="15">
        <f t="shared" si="1"/>
        <v>165.79999999999998</v>
      </c>
      <c r="W12" s="15">
        <f t="shared" si="1"/>
        <v>163.14333333333335</v>
      </c>
      <c r="X12" s="15">
        <f t="shared" si="1"/>
        <v>142.5</v>
      </c>
      <c r="Y12" s="15">
        <f t="shared" si="1"/>
        <v>140.68333333333331</v>
      </c>
      <c r="Z12" s="15">
        <f t="shared" si="1"/>
        <v>136.16666666666669</v>
      </c>
      <c r="AA12" s="15">
        <f t="shared" si="1"/>
        <v>114.56666666666665</v>
      </c>
    </row>
    <row r="13" spans="1:27" ht="9.4" customHeight="1" x14ac:dyDescent="0.15">
      <c r="C13" s="17"/>
      <c r="O13" s="18"/>
      <c r="P13" s="18">
        <f t="shared" ref="P13:W13" si="2">Q13-1</f>
        <v>2009</v>
      </c>
      <c r="Q13" s="18">
        <f t="shared" si="2"/>
        <v>2010</v>
      </c>
      <c r="R13" s="18">
        <f t="shared" si="2"/>
        <v>2011</v>
      </c>
      <c r="S13" s="18">
        <f t="shared" si="2"/>
        <v>2012</v>
      </c>
      <c r="T13" s="18">
        <f t="shared" si="2"/>
        <v>2013</v>
      </c>
      <c r="U13" s="18">
        <f t="shared" si="2"/>
        <v>2014</v>
      </c>
      <c r="V13" s="18">
        <f t="shared" si="2"/>
        <v>2015</v>
      </c>
      <c r="W13" s="18">
        <f t="shared" si="2"/>
        <v>2016</v>
      </c>
      <c r="X13" s="18">
        <f>Y13-1</f>
        <v>2017</v>
      </c>
      <c r="Y13" s="19">
        <v>2018</v>
      </c>
      <c r="Z13" s="18"/>
      <c r="AA13" s="12"/>
    </row>
    <row r="14" spans="1:27" ht="9.4" customHeight="1" x14ac:dyDescent="0.15">
      <c r="C14" s="17"/>
      <c r="O14" s="14" t="s">
        <v>93</v>
      </c>
      <c r="P14" s="20"/>
      <c r="Q14" s="20"/>
      <c r="R14" s="20">
        <v>98.248333333333335</v>
      </c>
      <c r="S14" s="20">
        <v>113.7127777777778</v>
      </c>
      <c r="T14" s="21">
        <v>151.20954545454543</v>
      </c>
      <c r="U14" s="21">
        <v>161.43740740740742</v>
      </c>
      <c r="V14" s="21">
        <v>214.71722222222223</v>
      </c>
      <c r="W14" s="21">
        <v>161.08439393939392</v>
      </c>
      <c r="X14" s="21">
        <v>153.18040740740742</v>
      </c>
      <c r="Y14" s="15">
        <v>136.9675</v>
      </c>
      <c r="Z14" s="12"/>
      <c r="AA14" s="12"/>
    </row>
    <row r="15" spans="1:27" ht="9.4" customHeight="1" x14ac:dyDescent="0.15">
      <c r="C15" s="17"/>
      <c r="O15" s="14" t="s">
        <v>94</v>
      </c>
      <c r="P15" s="22"/>
      <c r="Q15" s="22"/>
      <c r="R15" s="23"/>
      <c r="S15" s="23"/>
      <c r="T15" s="21">
        <v>24.446969696969699</v>
      </c>
      <c r="U15" s="21">
        <v>34.165972222222216</v>
      </c>
      <c r="V15" s="21">
        <v>42.881666666666668</v>
      </c>
      <c r="W15" s="21">
        <v>22.942727272727268</v>
      </c>
      <c r="X15" s="21">
        <v>9.3611481481481498</v>
      </c>
      <c r="Y15" s="15">
        <v>6.6088888888888908</v>
      </c>
      <c r="Z15" s="12"/>
      <c r="AA15" s="12"/>
    </row>
    <row r="16" spans="1:27" ht="9.4" customHeight="1" x14ac:dyDescent="0.15">
      <c r="C16" s="17"/>
      <c r="O16" s="14" t="s">
        <v>95</v>
      </c>
      <c r="P16" s="12"/>
      <c r="Q16" s="12"/>
      <c r="R16" s="15">
        <f t="shared" ref="R16:X16" si="3">SUM(R14:R15)</f>
        <v>98.248333333333335</v>
      </c>
      <c r="S16" s="15">
        <f t="shared" si="3"/>
        <v>113.7127777777778</v>
      </c>
      <c r="T16" s="15">
        <f t="shared" si="3"/>
        <v>175.65651515151512</v>
      </c>
      <c r="U16" s="15">
        <f t="shared" si="3"/>
        <v>195.60337962962964</v>
      </c>
      <c r="V16" s="15">
        <f t="shared" si="3"/>
        <v>257.59888888888889</v>
      </c>
      <c r="W16" s="15">
        <f t="shared" si="3"/>
        <v>184.02712121212119</v>
      </c>
      <c r="X16" s="15">
        <f t="shared" si="3"/>
        <v>162.54155555555556</v>
      </c>
      <c r="Y16" s="15">
        <f>SUM(Y14:Y15)</f>
        <v>143.57638888888889</v>
      </c>
      <c r="Z16" s="12"/>
      <c r="AA16" s="12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35"/>
    </row>
    <row r="34" spans="2:20" ht="9.4" customHeight="1" x14ac:dyDescent="0.15">
      <c r="C34" s="35"/>
    </row>
    <row r="35" spans="2:20" ht="9.4" customHeight="1" x14ac:dyDescent="0.15">
      <c r="C35" s="35"/>
    </row>
    <row r="36" spans="2:20" ht="9.4" customHeight="1" x14ac:dyDescent="0.15">
      <c r="C36" s="35"/>
      <c r="T36" s="9"/>
    </row>
    <row r="37" spans="2:20" ht="9.4" customHeight="1" x14ac:dyDescent="0.15">
      <c r="C37" s="35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35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35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35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35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35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2"/>
      <c r="I83" s="32" t="s">
        <v>96</v>
      </c>
      <c r="K83" s="32"/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CC2188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133</v>
      </c>
      <c r="G2" s="46"/>
      <c r="H2" s="46"/>
      <c r="I2" s="46"/>
      <c r="J2" s="46"/>
    </row>
    <row r="3" spans="1:15" ht="12.75" x14ac:dyDescent="0.2">
      <c r="D3" s="47" t="s">
        <v>136</v>
      </c>
      <c r="E3" s="46"/>
      <c r="F3" s="46"/>
      <c r="G3" s="5"/>
      <c r="H3" s="48" t="s">
        <v>30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14</v>
      </c>
      <c r="C5" s="52"/>
      <c r="D5" s="11"/>
      <c r="O5" s="27"/>
    </row>
    <row r="6" spans="1:15" ht="9.4" customHeight="1" x14ac:dyDescent="0.2">
      <c r="C6" s="49" t="s">
        <v>135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35" t="s">
        <v>68</v>
      </c>
      <c r="E7" s="35" t="s">
        <v>69</v>
      </c>
      <c r="F7" s="35" t="s">
        <v>70</v>
      </c>
      <c r="G7" s="35" t="s">
        <v>71</v>
      </c>
      <c r="H7" s="35" t="s">
        <v>72</v>
      </c>
      <c r="I7" s="35" t="s">
        <v>73</v>
      </c>
      <c r="J7" s="35" t="s">
        <v>74</v>
      </c>
      <c r="K7" s="35"/>
      <c r="L7" s="35" t="s">
        <v>103</v>
      </c>
      <c r="M7" s="35" t="s">
        <v>104</v>
      </c>
      <c r="O7" s="27"/>
    </row>
    <row r="8" spans="1:15" ht="9.4" customHeight="1" x14ac:dyDescent="0.15">
      <c r="C8" s="17">
        <v>0</v>
      </c>
      <c r="D8" s="36">
        <v>1.2222222222222221</v>
      </c>
      <c r="E8" s="36">
        <v>1.708333333333333</v>
      </c>
      <c r="F8" s="36">
        <v>1.4388888888888891</v>
      </c>
      <c r="G8" s="36">
        <v>2.3944444444444444</v>
      </c>
      <c r="H8" s="36">
        <v>1.7374999999999998</v>
      </c>
      <c r="I8" s="36">
        <v>2.1875000000000004</v>
      </c>
      <c r="J8" s="36">
        <v>1.8819444444444444</v>
      </c>
      <c r="L8" s="36">
        <f>AVERAGE(D8:H8)</f>
        <v>1.700277777777778</v>
      </c>
      <c r="M8" s="36">
        <f>AVERAGE(D8:J8)</f>
        <v>1.7958333333333336</v>
      </c>
      <c r="O8" s="27"/>
    </row>
    <row r="9" spans="1:15" ht="9.4" customHeight="1" x14ac:dyDescent="0.15">
      <c r="C9" s="17">
        <v>1</v>
      </c>
      <c r="D9" s="36">
        <v>0.47916666666666669</v>
      </c>
      <c r="E9" s="36">
        <v>1.0694444444444444</v>
      </c>
      <c r="F9" s="36">
        <v>0.95972222222222225</v>
      </c>
      <c r="G9" s="36">
        <v>0.78611111111111109</v>
      </c>
      <c r="H9" s="36">
        <v>0.7583333333333333</v>
      </c>
      <c r="I9" s="36">
        <v>0.96527777777777768</v>
      </c>
      <c r="J9" s="36">
        <v>0.95138888888888873</v>
      </c>
      <c r="L9" s="36">
        <f t="shared" ref="L9:L31" si="0">AVERAGE(D9:H9)</f>
        <v>0.81055555555555547</v>
      </c>
      <c r="M9" s="36">
        <f t="shared" ref="M9:M31" si="1">AVERAGE(D9:J9)</f>
        <v>0.85277777777777763</v>
      </c>
      <c r="O9" s="27"/>
    </row>
    <row r="10" spans="1:15" ht="9.4" customHeight="1" x14ac:dyDescent="0.15">
      <c r="C10" s="17">
        <v>2</v>
      </c>
      <c r="D10" s="36">
        <v>0.68055555555555547</v>
      </c>
      <c r="E10" s="36">
        <v>1.3263888888888888</v>
      </c>
      <c r="F10" s="36">
        <v>1.6055555555555554</v>
      </c>
      <c r="G10" s="36">
        <v>1.6527777777777777</v>
      </c>
      <c r="H10" s="36">
        <v>1.2416666666666667</v>
      </c>
      <c r="I10" s="36">
        <v>0.90277777777777757</v>
      </c>
      <c r="J10" s="36">
        <v>1.3055555555555556</v>
      </c>
      <c r="L10" s="36">
        <f t="shared" si="0"/>
        <v>1.3013888888888889</v>
      </c>
      <c r="M10" s="36">
        <f t="shared" si="1"/>
        <v>1.2450396825396826</v>
      </c>
      <c r="O10" s="27"/>
    </row>
    <row r="11" spans="1:15" ht="9.4" customHeight="1" x14ac:dyDescent="0.15">
      <c r="C11" s="17">
        <v>3</v>
      </c>
      <c r="D11" s="36">
        <v>1.583333333333333</v>
      </c>
      <c r="E11" s="36">
        <v>1.2222222222222223</v>
      </c>
      <c r="F11" s="36">
        <v>1.1541666666666666</v>
      </c>
      <c r="G11" s="36">
        <v>1.375</v>
      </c>
      <c r="H11" s="36">
        <v>1.4958333333333333</v>
      </c>
      <c r="I11" s="36">
        <v>0.84027777777777779</v>
      </c>
      <c r="J11" s="36">
        <v>0.77777777777777768</v>
      </c>
      <c r="L11" s="36">
        <f t="shared" si="0"/>
        <v>1.3661111111111111</v>
      </c>
      <c r="M11" s="36">
        <f t="shared" si="1"/>
        <v>1.2069444444444444</v>
      </c>
      <c r="O11" s="27"/>
    </row>
    <row r="12" spans="1:15" ht="9.4" customHeight="1" x14ac:dyDescent="0.15">
      <c r="C12" s="17">
        <v>4</v>
      </c>
      <c r="D12" s="36">
        <v>0.58333333333333326</v>
      </c>
      <c r="E12" s="36">
        <v>0.72222222222222221</v>
      </c>
      <c r="F12" s="36">
        <v>0.52916666666666667</v>
      </c>
      <c r="G12" s="36">
        <v>0.62083333333333335</v>
      </c>
      <c r="H12" s="36">
        <v>0.4694444444444445</v>
      </c>
      <c r="I12" s="36">
        <v>0.47916666666666657</v>
      </c>
      <c r="J12" s="36">
        <v>0.30555555555555552</v>
      </c>
      <c r="L12" s="36">
        <f t="shared" si="0"/>
        <v>0.58500000000000008</v>
      </c>
      <c r="M12" s="36">
        <f t="shared" si="1"/>
        <v>0.52996031746031746</v>
      </c>
    </row>
    <row r="13" spans="1:15" ht="9.4" customHeight="1" x14ac:dyDescent="0.15">
      <c r="C13" s="17">
        <v>5</v>
      </c>
      <c r="D13" s="36">
        <v>2.7222222222222219</v>
      </c>
      <c r="E13" s="36">
        <v>3</v>
      </c>
      <c r="F13" s="36">
        <v>2.6750000000000003</v>
      </c>
      <c r="G13" s="36">
        <v>3.0819444444444453</v>
      </c>
      <c r="H13" s="36">
        <v>2.4499999999999997</v>
      </c>
      <c r="I13" s="36">
        <v>1.2291666666666667</v>
      </c>
      <c r="J13" s="36">
        <v>0.25694444444444448</v>
      </c>
      <c r="L13" s="36">
        <f t="shared" si="0"/>
        <v>2.7858333333333336</v>
      </c>
      <c r="M13" s="36">
        <f t="shared" si="1"/>
        <v>2.2021825396825396</v>
      </c>
    </row>
    <row r="14" spans="1:15" ht="9.4" customHeight="1" x14ac:dyDescent="0.15">
      <c r="C14" s="17">
        <v>6</v>
      </c>
      <c r="D14" s="36">
        <v>5.5763888888888884</v>
      </c>
      <c r="E14" s="36">
        <v>7.2430555555555562</v>
      </c>
      <c r="F14" s="36">
        <v>7.3055555555555545</v>
      </c>
      <c r="G14" s="36">
        <v>8.1263888888888882</v>
      </c>
      <c r="H14" s="36">
        <v>6.4944444444444436</v>
      </c>
      <c r="I14" s="36">
        <v>4.6111111111111116</v>
      </c>
      <c r="J14" s="36">
        <v>2.5694444444444446</v>
      </c>
      <c r="L14" s="36">
        <f t="shared" si="0"/>
        <v>6.9491666666666676</v>
      </c>
      <c r="M14" s="36">
        <f t="shared" si="1"/>
        <v>5.9894841269841281</v>
      </c>
    </row>
    <row r="15" spans="1:15" ht="9.4" customHeight="1" x14ac:dyDescent="0.15">
      <c r="C15" s="17">
        <v>7</v>
      </c>
      <c r="D15" s="36">
        <v>9.3263888888888893</v>
      </c>
      <c r="E15" s="36">
        <v>9.5625</v>
      </c>
      <c r="F15" s="36">
        <v>9.1986111111111111</v>
      </c>
      <c r="G15" s="36">
        <v>10.075000000000001</v>
      </c>
      <c r="H15" s="36">
        <v>8.5541666666666671</v>
      </c>
      <c r="I15" s="36">
        <v>3.3194444444444442</v>
      </c>
      <c r="J15" s="36">
        <v>3.7916666666666665</v>
      </c>
      <c r="L15" s="36">
        <f t="shared" si="0"/>
        <v>9.3433333333333337</v>
      </c>
      <c r="M15" s="36">
        <f t="shared" si="1"/>
        <v>7.689682539682539</v>
      </c>
    </row>
    <row r="16" spans="1:15" ht="9.4" customHeight="1" x14ac:dyDescent="0.15">
      <c r="C16" s="17">
        <v>8</v>
      </c>
      <c r="D16" s="36">
        <v>7.5555555555555562</v>
      </c>
      <c r="E16" s="36">
        <v>6.8402777777777777</v>
      </c>
      <c r="F16" s="36">
        <v>7.1791666666666671</v>
      </c>
      <c r="G16" s="36">
        <v>6.2888888888888905</v>
      </c>
      <c r="H16" s="36">
        <v>6.4944444444444445</v>
      </c>
      <c r="I16" s="36">
        <v>4.604166666666667</v>
      </c>
      <c r="J16" s="36">
        <v>3.5208333333333335</v>
      </c>
      <c r="L16" s="36">
        <f t="shared" si="0"/>
        <v>6.8716666666666679</v>
      </c>
      <c r="M16" s="36">
        <f t="shared" si="1"/>
        <v>6.0690476190476206</v>
      </c>
    </row>
    <row r="17" spans="3:13" ht="9.4" customHeight="1" x14ac:dyDescent="0.15">
      <c r="C17" s="17">
        <v>9</v>
      </c>
      <c r="D17" s="36">
        <v>5.3125</v>
      </c>
      <c r="E17" s="36">
        <v>5.1180555555555554</v>
      </c>
      <c r="F17" s="36">
        <v>5.1083333333333334</v>
      </c>
      <c r="G17" s="36">
        <v>4.5875000000000004</v>
      </c>
      <c r="H17" s="36">
        <v>4.9555555555555548</v>
      </c>
      <c r="I17" s="36">
        <v>5.3819444444444438</v>
      </c>
      <c r="J17" s="36">
        <v>4.9861111111111107</v>
      </c>
      <c r="L17" s="36">
        <f t="shared" si="0"/>
        <v>5.0163888888888888</v>
      </c>
      <c r="M17" s="36">
        <f t="shared" si="1"/>
        <v>5.0642857142857149</v>
      </c>
    </row>
    <row r="18" spans="3:13" ht="9.4" customHeight="1" x14ac:dyDescent="0.15">
      <c r="C18" s="17">
        <v>10</v>
      </c>
      <c r="D18" s="36">
        <v>5.9652777777777777</v>
      </c>
      <c r="E18" s="36">
        <v>5.208333333333333</v>
      </c>
      <c r="F18" s="36">
        <v>6.0458333333333316</v>
      </c>
      <c r="G18" s="36">
        <v>6.3055555555555562</v>
      </c>
      <c r="H18" s="36">
        <v>5.9916666666666663</v>
      </c>
      <c r="I18" s="36">
        <v>6.2430555555555562</v>
      </c>
      <c r="J18" s="36">
        <v>7.2013888888888893</v>
      </c>
      <c r="L18" s="36">
        <f t="shared" si="0"/>
        <v>5.9033333333333333</v>
      </c>
      <c r="M18" s="36">
        <f t="shared" si="1"/>
        <v>6.1373015873015868</v>
      </c>
    </row>
    <row r="19" spans="3:13" ht="9.4" customHeight="1" x14ac:dyDescent="0.15">
      <c r="C19" s="17">
        <v>11</v>
      </c>
      <c r="D19" s="36">
        <v>4.5625</v>
      </c>
      <c r="E19" s="36">
        <v>3.9513888888888893</v>
      </c>
      <c r="F19" s="36">
        <v>4.7277777777777779</v>
      </c>
      <c r="G19" s="36">
        <v>4.7458333333333336</v>
      </c>
      <c r="H19" s="36">
        <v>4.4291666666666663</v>
      </c>
      <c r="I19" s="36">
        <v>5.9513888888888893</v>
      </c>
      <c r="J19" s="36">
        <v>7.6805555555555562</v>
      </c>
      <c r="L19" s="36">
        <f t="shared" si="0"/>
        <v>4.4833333333333334</v>
      </c>
      <c r="M19" s="36">
        <f t="shared" si="1"/>
        <v>5.1498015873015879</v>
      </c>
    </row>
    <row r="20" spans="3:13" ht="9.4" customHeight="1" x14ac:dyDescent="0.15">
      <c r="C20" s="17">
        <v>12</v>
      </c>
      <c r="D20" s="36">
        <v>5.3402777777777777</v>
      </c>
      <c r="E20" s="36">
        <v>5.6944444444444455</v>
      </c>
      <c r="F20" s="36">
        <v>5.7027777777777766</v>
      </c>
      <c r="G20" s="36">
        <v>5.4305555555555545</v>
      </c>
      <c r="H20" s="36">
        <v>7.4611111111111112</v>
      </c>
      <c r="I20" s="36">
        <v>6.3333333333333348</v>
      </c>
      <c r="J20" s="36">
        <v>7.6527777777777786</v>
      </c>
      <c r="L20" s="36">
        <f t="shared" si="0"/>
        <v>5.9258333333333333</v>
      </c>
      <c r="M20" s="36">
        <f t="shared" si="1"/>
        <v>6.2307539682539685</v>
      </c>
    </row>
    <row r="21" spans="3:13" ht="9.4" customHeight="1" x14ac:dyDescent="0.15">
      <c r="C21" s="17">
        <v>13</v>
      </c>
      <c r="D21" s="36">
        <v>6.25</v>
      </c>
      <c r="E21" s="36">
        <v>6.5277777777777777</v>
      </c>
      <c r="F21" s="36">
        <v>6.8763888888888891</v>
      </c>
      <c r="G21" s="36">
        <v>6.4347222222222209</v>
      </c>
      <c r="H21" s="36">
        <v>6.0958333333333323</v>
      </c>
      <c r="I21" s="36">
        <v>5.1805555555555562</v>
      </c>
      <c r="J21" s="36">
        <v>5.2430555555555554</v>
      </c>
      <c r="L21" s="36">
        <f t="shared" si="0"/>
        <v>6.4369444444444444</v>
      </c>
      <c r="M21" s="36">
        <f t="shared" si="1"/>
        <v>6.086904761904762</v>
      </c>
    </row>
    <row r="22" spans="3:13" ht="9.4" customHeight="1" x14ac:dyDescent="0.15">
      <c r="C22" s="17">
        <v>14</v>
      </c>
      <c r="D22" s="36">
        <v>10.798611111111112</v>
      </c>
      <c r="E22" s="36">
        <v>12.090277777777777</v>
      </c>
      <c r="F22" s="36">
        <v>12.043055555555554</v>
      </c>
      <c r="G22" s="36">
        <v>11.645833333333336</v>
      </c>
      <c r="H22" s="36">
        <v>7.6861111111111109</v>
      </c>
      <c r="I22" s="36">
        <v>5.3611111111111107</v>
      </c>
      <c r="J22" s="36">
        <v>5.1180555555555562</v>
      </c>
      <c r="L22" s="36">
        <f t="shared" si="0"/>
        <v>10.852777777777778</v>
      </c>
      <c r="M22" s="36">
        <f t="shared" si="1"/>
        <v>9.2490079365079367</v>
      </c>
    </row>
    <row r="23" spans="3:13" ht="9.4" customHeight="1" x14ac:dyDescent="0.15">
      <c r="C23" s="17">
        <v>15</v>
      </c>
      <c r="D23" s="36">
        <v>8.7291666666666679</v>
      </c>
      <c r="E23" s="36">
        <v>8.5277777777777768</v>
      </c>
      <c r="F23" s="36">
        <v>8.1472222222222221</v>
      </c>
      <c r="G23" s="36">
        <v>7.9236111111111116</v>
      </c>
      <c r="H23" s="36">
        <v>5.363888888888888</v>
      </c>
      <c r="I23" s="36">
        <v>4.7847222222222223</v>
      </c>
      <c r="J23" s="36">
        <v>4.4861111111111116</v>
      </c>
      <c r="L23" s="36">
        <f t="shared" si="0"/>
        <v>7.7383333333333324</v>
      </c>
      <c r="M23" s="36">
        <f t="shared" si="1"/>
        <v>6.8517857142857137</v>
      </c>
    </row>
    <row r="24" spans="3:13" ht="9.4" customHeight="1" x14ac:dyDescent="0.15">
      <c r="C24" s="17">
        <v>16</v>
      </c>
      <c r="D24" s="36">
        <v>11.215277777777779</v>
      </c>
      <c r="E24" s="36">
        <v>9.8194444444444446</v>
      </c>
      <c r="F24" s="36">
        <v>10.134722222222223</v>
      </c>
      <c r="G24" s="36">
        <v>10.051388888888889</v>
      </c>
      <c r="H24" s="36">
        <v>7.208333333333333</v>
      </c>
      <c r="I24" s="36">
        <v>4.416666666666667</v>
      </c>
      <c r="J24" s="36">
        <v>5.6805555555555562</v>
      </c>
      <c r="L24" s="36">
        <f t="shared" si="0"/>
        <v>9.6858333333333331</v>
      </c>
      <c r="M24" s="36">
        <f t="shared" si="1"/>
        <v>8.3609126984126991</v>
      </c>
    </row>
    <row r="25" spans="3:13" ht="9.4" customHeight="1" x14ac:dyDescent="0.15">
      <c r="C25" s="17">
        <v>17</v>
      </c>
      <c r="D25" s="36">
        <v>11.472222222222221</v>
      </c>
      <c r="E25" s="36">
        <v>10.270833333333334</v>
      </c>
      <c r="F25" s="36">
        <v>11.490277777777777</v>
      </c>
      <c r="G25" s="36">
        <v>9.4791666666666661</v>
      </c>
      <c r="H25" s="36">
        <v>9.094444444444445</v>
      </c>
      <c r="I25" s="36">
        <v>4.7430555555555554</v>
      </c>
      <c r="J25" s="36">
        <v>6.479166666666667</v>
      </c>
      <c r="L25" s="36">
        <f t="shared" si="0"/>
        <v>10.361388888888888</v>
      </c>
      <c r="M25" s="36">
        <f t="shared" si="1"/>
        <v>9.0041666666666664</v>
      </c>
    </row>
    <row r="26" spans="3:13" ht="9.4" customHeight="1" x14ac:dyDescent="0.15">
      <c r="C26" s="17">
        <v>18</v>
      </c>
      <c r="D26" s="36">
        <v>9.7430555555555554</v>
      </c>
      <c r="E26" s="36">
        <v>9.0277777777777786</v>
      </c>
      <c r="F26" s="36">
        <v>8.3930555555555557</v>
      </c>
      <c r="G26" s="36">
        <v>9.530555555555555</v>
      </c>
      <c r="H26" s="36">
        <v>9.1055555555555561</v>
      </c>
      <c r="I26" s="36">
        <v>5.1944444444444438</v>
      </c>
      <c r="J26" s="36">
        <v>5.9444444444444455</v>
      </c>
      <c r="L26" s="36">
        <f t="shared" si="0"/>
        <v>9.16</v>
      </c>
      <c r="M26" s="36">
        <f t="shared" si="1"/>
        <v>8.1341269841269828</v>
      </c>
    </row>
    <row r="27" spans="3:13" ht="9.4" customHeight="1" x14ac:dyDescent="0.15">
      <c r="C27" s="17">
        <v>19</v>
      </c>
      <c r="D27" s="36">
        <v>6.5208333333333321</v>
      </c>
      <c r="E27" s="36">
        <v>7.645833333333333</v>
      </c>
      <c r="F27" s="36">
        <v>7.8722222222222227</v>
      </c>
      <c r="G27" s="36">
        <v>7.490277777777778</v>
      </c>
      <c r="H27" s="36">
        <v>6.645833333333333</v>
      </c>
      <c r="I27" s="36">
        <v>4.0902777777777777</v>
      </c>
      <c r="J27" s="36">
        <v>5.4097222222222214</v>
      </c>
      <c r="L27" s="36">
        <f t="shared" si="0"/>
        <v>7.2349999999999994</v>
      </c>
      <c r="M27" s="36">
        <f t="shared" si="1"/>
        <v>6.5249999999999995</v>
      </c>
    </row>
    <row r="28" spans="3:13" ht="9.4" customHeight="1" x14ac:dyDescent="0.15">
      <c r="C28" s="17">
        <v>20</v>
      </c>
      <c r="D28" s="36">
        <v>4.854166666666667</v>
      </c>
      <c r="E28" s="36">
        <v>4.9722222222222223</v>
      </c>
      <c r="F28" s="36">
        <v>5.7444444444444445</v>
      </c>
      <c r="G28" s="36">
        <v>5.7486111111111109</v>
      </c>
      <c r="H28" s="36">
        <v>5.93611111111111</v>
      </c>
      <c r="I28" s="36">
        <v>4.1597222222222223</v>
      </c>
      <c r="J28" s="36">
        <v>4.4861111111111116</v>
      </c>
      <c r="L28" s="36">
        <f t="shared" si="0"/>
        <v>5.4511111111111106</v>
      </c>
      <c r="M28" s="36">
        <f t="shared" si="1"/>
        <v>5.1287698412698415</v>
      </c>
    </row>
    <row r="29" spans="3:13" ht="9.4" customHeight="1" x14ac:dyDescent="0.15">
      <c r="C29" s="17">
        <v>21</v>
      </c>
      <c r="D29" s="36">
        <v>5.6111111111111116</v>
      </c>
      <c r="E29" s="36">
        <v>5.3263888888888893</v>
      </c>
      <c r="F29" s="36">
        <v>5.084722222222223</v>
      </c>
      <c r="G29" s="36">
        <v>5.3416666666666659</v>
      </c>
      <c r="H29" s="36">
        <v>6.1430555555555557</v>
      </c>
      <c r="I29" s="36">
        <v>3.7083333333333335</v>
      </c>
      <c r="J29" s="36">
        <v>2.9791666666666665</v>
      </c>
      <c r="L29" s="36">
        <f t="shared" si="0"/>
        <v>5.5013888888888882</v>
      </c>
      <c r="M29" s="36">
        <f t="shared" si="1"/>
        <v>4.8849206349206344</v>
      </c>
    </row>
    <row r="30" spans="3:13" ht="9.4" customHeight="1" x14ac:dyDescent="0.15">
      <c r="C30" s="17">
        <v>22</v>
      </c>
      <c r="D30" s="36">
        <v>8.1736111111111125</v>
      </c>
      <c r="E30" s="36">
        <v>7.4861111111111107</v>
      </c>
      <c r="F30" s="36">
        <v>6.9888888888888898</v>
      </c>
      <c r="G30" s="36">
        <v>6.4152777777777779</v>
      </c>
      <c r="H30" s="36">
        <v>5.4833333333333334</v>
      </c>
      <c r="I30" s="36">
        <v>3.6111111111111107</v>
      </c>
      <c r="J30" s="36">
        <v>2.2222222222222219</v>
      </c>
      <c r="L30" s="36">
        <f t="shared" si="0"/>
        <v>6.9094444444444445</v>
      </c>
      <c r="M30" s="36">
        <f t="shared" si="1"/>
        <v>5.7686507936507931</v>
      </c>
    </row>
    <row r="31" spans="3:13" ht="9.4" customHeight="1" x14ac:dyDescent="0.15">
      <c r="C31" s="17">
        <v>23</v>
      </c>
      <c r="D31" s="36">
        <v>5.1875</v>
      </c>
      <c r="E31" s="36">
        <v>4.5625</v>
      </c>
      <c r="F31" s="36">
        <v>5.0902777777777777</v>
      </c>
      <c r="G31" s="36">
        <v>4.3277777777777784</v>
      </c>
      <c r="H31" s="36">
        <v>3.7972222222222225</v>
      </c>
      <c r="I31" s="36">
        <v>2.6111111111111112</v>
      </c>
      <c r="J31" s="36">
        <v>1.8680555555555556</v>
      </c>
      <c r="L31" s="36">
        <f t="shared" si="0"/>
        <v>4.5930555555555559</v>
      </c>
      <c r="M31" s="36">
        <f t="shared" si="1"/>
        <v>3.9206349206349209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96.270833333333357</v>
      </c>
      <c r="E33" s="36">
        <f t="shared" ref="E33:J33" si="2">SUM(E15:E26)</f>
        <v>92.638888888888886</v>
      </c>
      <c r="F33" s="36">
        <f t="shared" si="2"/>
        <v>95.047222222222217</v>
      </c>
      <c r="G33" s="36">
        <f t="shared" si="2"/>
        <v>92.498611111111117</v>
      </c>
      <c r="H33" s="36">
        <f t="shared" si="2"/>
        <v>82.44027777777778</v>
      </c>
      <c r="I33" s="36">
        <f t="shared" si="2"/>
        <v>61.513888888888886</v>
      </c>
      <c r="J33" s="36">
        <f t="shared" si="2"/>
        <v>67.784722222222229</v>
      </c>
      <c r="L33" s="36">
        <f>SUM(L15:L26)</f>
        <v>91.779166666666654</v>
      </c>
      <c r="M33" s="36">
        <f>SUM(M15:M26)</f>
        <v>84.027777777777771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22.194444444444446</v>
      </c>
      <c r="E34" s="36">
        <f t="shared" ref="E34:J34" si="3">SUM(E15:E17)</f>
        <v>21.520833333333336</v>
      </c>
      <c r="F34" s="36">
        <f t="shared" si="3"/>
        <v>21.486111111111114</v>
      </c>
      <c r="G34" s="36">
        <f t="shared" si="3"/>
        <v>20.951388888888893</v>
      </c>
      <c r="H34" s="36">
        <f t="shared" si="3"/>
        <v>20.004166666666666</v>
      </c>
      <c r="I34" s="36">
        <f t="shared" si="3"/>
        <v>13.305555555555554</v>
      </c>
      <c r="J34" s="36">
        <f t="shared" si="3"/>
        <v>12.298611111111111</v>
      </c>
      <c r="L34" s="36">
        <f>SUM(L15:L17)</f>
        <v>21.231388888888894</v>
      </c>
      <c r="M34" s="36">
        <f>SUM(M15:M17)</f>
        <v>18.823015873015876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41.645833333333343</v>
      </c>
      <c r="E35" s="36">
        <f t="shared" ref="E35:J35" si="4">SUM(E18:E23)</f>
        <v>42</v>
      </c>
      <c r="F35" s="36">
        <f t="shared" si="4"/>
        <v>43.543055555555554</v>
      </c>
      <c r="G35" s="36">
        <f t="shared" si="4"/>
        <v>42.486111111111114</v>
      </c>
      <c r="H35" s="36">
        <f t="shared" si="4"/>
        <v>37.027777777777771</v>
      </c>
      <c r="I35" s="36">
        <f t="shared" si="4"/>
        <v>33.854166666666671</v>
      </c>
      <c r="J35" s="36">
        <f t="shared" si="4"/>
        <v>37.38194444444445</v>
      </c>
      <c r="L35" s="36">
        <f>SUM(L18:L23)</f>
        <v>41.340555555555554</v>
      </c>
      <c r="M35" s="36">
        <f>SUM(M18:M23)</f>
        <v>39.705555555555549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32.430555555555557</v>
      </c>
      <c r="E36" s="36">
        <f t="shared" ref="E36:J36" si="5">SUM(E24:E26)</f>
        <v>29.118055555555557</v>
      </c>
      <c r="F36" s="36">
        <f t="shared" si="5"/>
        <v>30.018055555555556</v>
      </c>
      <c r="G36" s="36">
        <f t="shared" si="5"/>
        <v>29.06111111111111</v>
      </c>
      <c r="H36" s="36">
        <f t="shared" si="5"/>
        <v>25.408333333333331</v>
      </c>
      <c r="I36" s="36">
        <f t="shared" si="5"/>
        <v>14.354166666666664</v>
      </c>
      <c r="J36" s="36">
        <f t="shared" si="5"/>
        <v>18.104166666666668</v>
      </c>
      <c r="L36" s="36">
        <f>SUM(L24:L26)</f>
        <v>29.207222222222221</v>
      </c>
      <c r="M36" s="36">
        <f>SUM(M24:M26)</f>
        <v>25.49920634920635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139.4652777777778</v>
      </c>
      <c r="E37" s="36">
        <f t="shared" ref="E37:J37" si="6">SUM(E8:E31)</f>
        <v>138.92361111111109</v>
      </c>
      <c r="F37" s="36">
        <f t="shared" si="6"/>
        <v>141.49583333333331</v>
      </c>
      <c r="G37" s="36">
        <f t="shared" si="6"/>
        <v>139.85972222222227</v>
      </c>
      <c r="H37" s="36">
        <f t="shared" si="6"/>
        <v>125.09305555555552</v>
      </c>
      <c r="I37" s="36">
        <f t="shared" si="6"/>
        <v>90.909722222222229</v>
      </c>
      <c r="J37" s="36">
        <f t="shared" si="6"/>
        <v>92.798611111111143</v>
      </c>
      <c r="L37" s="36">
        <f>SUM(L8:L31)</f>
        <v>136.9675</v>
      </c>
      <c r="M37" s="36">
        <f>SUM(M8:M31)</f>
        <v>124.07797619047621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35" t="s">
        <v>112</v>
      </c>
      <c r="C43" s="33">
        <v>89.466666666666669</v>
      </c>
      <c r="D43" s="33">
        <v>76.599999999999994</v>
      </c>
      <c r="E43" s="33">
        <v>78.63000000000001</v>
      </c>
      <c r="F43" s="33">
        <v>95.933333333333337</v>
      </c>
      <c r="G43" s="33">
        <v>106.05</v>
      </c>
      <c r="H43" s="33">
        <v>106.33333333333334</v>
      </c>
      <c r="I43" s="33">
        <v>102.39999999999999</v>
      </c>
      <c r="J43" s="33">
        <v>103.80333333333334</v>
      </c>
      <c r="K43" s="33">
        <v>90.899999999999991</v>
      </c>
      <c r="L43" s="33">
        <v>93.199999999999989</v>
      </c>
      <c r="M43" s="33">
        <v>88.09999999999998</v>
      </c>
      <c r="N43" s="33">
        <v>69.933333333333337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35" t="s">
        <v>113</v>
      </c>
      <c r="C44" s="33">
        <v>134.88333333333333</v>
      </c>
      <c r="D44" s="33">
        <v>117.2</v>
      </c>
      <c r="E44" s="33">
        <v>120.2</v>
      </c>
      <c r="F44" s="33">
        <v>143.93333333333334</v>
      </c>
      <c r="G44" s="33">
        <v>152.70000000000002</v>
      </c>
      <c r="H44" s="33">
        <v>153.4666666666667</v>
      </c>
      <c r="I44" s="33">
        <v>154.66666666666666</v>
      </c>
      <c r="J44" s="33">
        <v>152.97666666666669</v>
      </c>
      <c r="K44" s="33">
        <v>136.85</v>
      </c>
      <c r="L44" s="33">
        <v>134.64999999999998</v>
      </c>
      <c r="M44" s="33">
        <v>131.48333333333335</v>
      </c>
      <c r="N44" s="33">
        <v>110.59999999999998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35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35" t="s">
        <v>112</v>
      </c>
      <c r="C47" s="33">
        <v>53.75</v>
      </c>
      <c r="D47" s="33">
        <v>42.5</v>
      </c>
      <c r="E47" s="33">
        <v>44.5</v>
      </c>
      <c r="F47" s="33">
        <v>82.5</v>
      </c>
      <c r="G47" s="33">
        <v>86.333333333333343</v>
      </c>
      <c r="H47" s="33">
        <v>70</v>
      </c>
      <c r="I47" s="33">
        <v>72</v>
      </c>
      <c r="J47" s="33">
        <v>76.75</v>
      </c>
      <c r="K47" s="33">
        <v>50.5</v>
      </c>
      <c r="L47" s="33">
        <v>56.333333333333336</v>
      </c>
      <c r="M47" s="33">
        <v>58.000000000000007</v>
      </c>
      <c r="N47" s="33">
        <v>45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35" t="s">
        <v>113</v>
      </c>
      <c r="C48" s="33">
        <v>85.75</v>
      </c>
      <c r="D48" s="33">
        <v>68</v>
      </c>
      <c r="E48" s="33">
        <v>72.75</v>
      </c>
      <c r="F48" s="33">
        <v>105.5</v>
      </c>
      <c r="G48" s="33">
        <v>113.00000000000001</v>
      </c>
      <c r="H48" s="33">
        <v>102.66666666666667</v>
      </c>
      <c r="I48" s="33">
        <v>112.5</v>
      </c>
      <c r="J48" s="33">
        <v>109.25</v>
      </c>
      <c r="K48" s="33">
        <v>81.5</v>
      </c>
      <c r="L48" s="33">
        <v>85.666666666666671</v>
      </c>
      <c r="M48" s="33">
        <v>86</v>
      </c>
      <c r="N48" s="33">
        <v>68.333333333333329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35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35" t="s">
        <v>112</v>
      </c>
      <c r="C51" s="33">
        <v>54</v>
      </c>
      <c r="D51" s="33">
        <v>62.5</v>
      </c>
      <c r="E51" s="33">
        <v>52.333333333333329</v>
      </c>
      <c r="F51" s="33">
        <v>65</v>
      </c>
      <c r="G51" s="33">
        <v>106.66666666666667</v>
      </c>
      <c r="H51" s="33">
        <v>92.5</v>
      </c>
      <c r="I51" s="33">
        <v>87</v>
      </c>
      <c r="J51" s="33">
        <v>65.75</v>
      </c>
      <c r="K51" s="33">
        <v>60</v>
      </c>
      <c r="L51" s="33">
        <v>47</v>
      </c>
      <c r="M51" s="33">
        <v>65</v>
      </c>
      <c r="N51" s="33">
        <v>55.666666666666664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35" t="s">
        <v>113</v>
      </c>
      <c r="C52" s="33">
        <v>77.75</v>
      </c>
      <c r="D52" s="33">
        <v>83.5</v>
      </c>
      <c r="E52" s="33">
        <v>70</v>
      </c>
      <c r="F52" s="33">
        <v>87.5</v>
      </c>
      <c r="G52" s="33">
        <v>135.33333333333334</v>
      </c>
      <c r="H52" s="33">
        <v>114</v>
      </c>
      <c r="I52" s="33">
        <v>129.33333333333334</v>
      </c>
      <c r="J52" s="33">
        <v>93.25</v>
      </c>
      <c r="K52" s="33">
        <v>86.75</v>
      </c>
      <c r="L52" s="33">
        <v>71.5</v>
      </c>
      <c r="M52" s="33">
        <v>86.333333333333343</v>
      </c>
      <c r="N52" s="33">
        <v>78.333333333333329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35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188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133</v>
      </c>
      <c r="G2" s="46"/>
      <c r="H2" s="46"/>
      <c r="I2" s="46"/>
      <c r="J2" s="46"/>
      <c r="P2" s="7"/>
    </row>
    <row r="3" spans="1:27" ht="12.75" x14ac:dyDescent="0.2">
      <c r="D3" s="47" t="s">
        <v>137</v>
      </c>
      <c r="E3" s="46"/>
      <c r="F3" s="46"/>
      <c r="G3" s="5"/>
      <c r="H3" s="48" t="s">
        <v>138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38"/>
      <c r="P5" s="39" t="s">
        <v>68</v>
      </c>
      <c r="Q5" s="39" t="s">
        <v>69</v>
      </c>
      <c r="R5" s="39" t="s">
        <v>70</v>
      </c>
      <c r="S5" s="39" t="s">
        <v>71</v>
      </c>
      <c r="T5" s="39" t="s">
        <v>72</v>
      </c>
      <c r="U5" s="39" t="s">
        <v>73</v>
      </c>
      <c r="V5" s="39" t="s">
        <v>74</v>
      </c>
      <c r="W5" s="38"/>
      <c r="X5" s="38"/>
      <c r="Y5" s="38"/>
      <c r="Z5" s="38"/>
      <c r="AA5" s="38"/>
    </row>
    <row r="6" spans="1:27" ht="9.4" customHeight="1" x14ac:dyDescent="0.15">
      <c r="C6" s="8"/>
      <c r="D6" s="8"/>
      <c r="E6" s="8"/>
      <c r="F6" s="8"/>
      <c r="G6" s="8"/>
      <c r="H6" s="8"/>
      <c r="O6" s="40" t="s">
        <v>75</v>
      </c>
      <c r="P6" s="41">
        <v>56.520833333333314</v>
      </c>
      <c r="Q6" s="41">
        <v>55.527777777777779</v>
      </c>
      <c r="R6" s="41">
        <v>51.038888888888884</v>
      </c>
      <c r="S6" s="41">
        <v>53.059722222222213</v>
      </c>
      <c r="T6" s="41">
        <v>44.677777777777784</v>
      </c>
      <c r="U6" s="41">
        <v>35.708333333333329</v>
      </c>
      <c r="V6" s="41">
        <v>30.833333333333332</v>
      </c>
      <c r="W6" s="38"/>
      <c r="X6" s="38"/>
      <c r="Y6" s="38"/>
      <c r="Z6" s="38"/>
      <c r="AA6" s="38"/>
    </row>
    <row r="7" spans="1:27" ht="9.4" customHeight="1" x14ac:dyDescent="0.15"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O7" s="40" t="s">
        <v>76</v>
      </c>
      <c r="P7" s="41"/>
      <c r="Q7" s="41"/>
      <c r="R7" s="41"/>
      <c r="S7" s="41"/>
      <c r="T7" s="41"/>
      <c r="U7" s="41"/>
      <c r="V7" s="41"/>
      <c r="W7" s="38"/>
      <c r="X7" s="38"/>
      <c r="Y7" s="38"/>
      <c r="Z7" s="38"/>
      <c r="AA7" s="38"/>
    </row>
    <row r="8" spans="1:27" ht="9.4" customHeight="1" x14ac:dyDescent="0.15">
      <c r="C8" s="17"/>
      <c r="O8" s="40" t="s">
        <v>77</v>
      </c>
      <c r="P8" s="41">
        <f>SUM(P6:P7)</f>
        <v>56.520833333333314</v>
      </c>
      <c r="Q8" s="41">
        <f t="shared" ref="Q8:V8" si="0">SUM(Q6:Q7)</f>
        <v>55.527777777777779</v>
      </c>
      <c r="R8" s="41">
        <f t="shared" si="0"/>
        <v>51.038888888888884</v>
      </c>
      <c r="S8" s="41">
        <f t="shared" si="0"/>
        <v>53.059722222222213</v>
      </c>
      <c r="T8" s="41">
        <f t="shared" si="0"/>
        <v>44.677777777777784</v>
      </c>
      <c r="U8" s="41">
        <f t="shared" si="0"/>
        <v>35.708333333333329</v>
      </c>
      <c r="V8" s="41">
        <f t="shared" si="0"/>
        <v>30.833333333333332</v>
      </c>
      <c r="W8" s="38"/>
      <c r="X8" s="38"/>
      <c r="Y8" s="38"/>
      <c r="Z8" s="38"/>
      <c r="AA8" s="38"/>
    </row>
    <row r="9" spans="1:27" ht="9.4" customHeight="1" x14ac:dyDescent="0.15">
      <c r="C9" s="17"/>
      <c r="O9" s="42"/>
      <c r="P9" s="39" t="s">
        <v>78</v>
      </c>
      <c r="Q9" s="39" t="s">
        <v>79</v>
      </c>
      <c r="R9" s="39" t="s">
        <v>80</v>
      </c>
      <c r="S9" s="39" t="s">
        <v>81</v>
      </c>
      <c r="T9" s="39" t="s">
        <v>82</v>
      </c>
      <c r="U9" s="39" t="s">
        <v>83</v>
      </c>
      <c r="V9" s="39" t="s">
        <v>84</v>
      </c>
      <c r="W9" s="39" t="s">
        <v>85</v>
      </c>
      <c r="X9" s="39" t="s">
        <v>86</v>
      </c>
      <c r="Y9" s="39" t="s">
        <v>87</v>
      </c>
      <c r="Z9" s="39" t="s">
        <v>88</v>
      </c>
      <c r="AA9" s="39" t="s">
        <v>89</v>
      </c>
    </row>
    <row r="10" spans="1:27" ht="9.4" customHeight="1" x14ac:dyDescent="0.15">
      <c r="C10" s="17"/>
      <c r="O10" s="40" t="s">
        <v>90</v>
      </c>
      <c r="P10" s="41">
        <v>32.449999999999996</v>
      </c>
      <c r="Q10" s="41">
        <v>38.400000000000013</v>
      </c>
      <c r="R10" s="41">
        <v>39.02000000000001</v>
      </c>
      <c r="S10" s="41">
        <v>50.366666666666667</v>
      </c>
      <c r="T10" s="41">
        <v>70.049999999999983</v>
      </c>
      <c r="U10" s="41">
        <v>67.999999999999986</v>
      </c>
      <c r="V10" s="41">
        <v>72.466666666666654</v>
      </c>
      <c r="W10" s="41">
        <v>65.360000000000014</v>
      </c>
      <c r="X10" s="41">
        <v>55.45</v>
      </c>
      <c r="Y10" s="41">
        <v>54.399999999999991</v>
      </c>
      <c r="Z10" s="41">
        <v>44.749999999999986</v>
      </c>
      <c r="AA10" s="41">
        <v>35.266666666666673</v>
      </c>
    </row>
    <row r="11" spans="1:27" ht="9.4" customHeight="1" x14ac:dyDescent="0.15">
      <c r="C11" s="17"/>
      <c r="O11" s="40" t="s">
        <v>91</v>
      </c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9.4" customHeight="1" x14ac:dyDescent="0.15">
      <c r="C12" s="17"/>
      <c r="O12" s="40" t="s">
        <v>92</v>
      </c>
      <c r="P12" s="41">
        <f t="shared" ref="P12:AA12" si="1">SUM(P10:P11)</f>
        <v>32.449999999999996</v>
      </c>
      <c r="Q12" s="41">
        <f t="shared" si="1"/>
        <v>38.400000000000013</v>
      </c>
      <c r="R12" s="41">
        <f t="shared" si="1"/>
        <v>39.02000000000001</v>
      </c>
      <c r="S12" s="41">
        <f t="shared" si="1"/>
        <v>50.366666666666667</v>
      </c>
      <c r="T12" s="41">
        <f t="shared" si="1"/>
        <v>70.049999999999983</v>
      </c>
      <c r="U12" s="41">
        <f t="shared" si="1"/>
        <v>67.999999999999986</v>
      </c>
      <c r="V12" s="41">
        <f t="shared" si="1"/>
        <v>72.466666666666654</v>
      </c>
      <c r="W12" s="41">
        <f t="shared" si="1"/>
        <v>65.360000000000014</v>
      </c>
      <c r="X12" s="41">
        <f t="shared" si="1"/>
        <v>55.45</v>
      </c>
      <c r="Y12" s="41">
        <f t="shared" si="1"/>
        <v>54.399999999999991</v>
      </c>
      <c r="Z12" s="41">
        <f t="shared" si="1"/>
        <v>44.749999999999986</v>
      </c>
      <c r="AA12" s="41">
        <f t="shared" si="1"/>
        <v>35.266666666666673</v>
      </c>
    </row>
    <row r="13" spans="1:27" ht="9.4" customHeight="1" x14ac:dyDescent="0.15">
      <c r="C13" s="17"/>
      <c r="O13" s="42"/>
      <c r="P13" s="42">
        <f t="shared" ref="P13:W13" si="2">Q13-1</f>
        <v>2009</v>
      </c>
      <c r="Q13" s="42">
        <f t="shared" si="2"/>
        <v>2010</v>
      </c>
      <c r="R13" s="42">
        <f t="shared" si="2"/>
        <v>2011</v>
      </c>
      <c r="S13" s="42">
        <f t="shared" si="2"/>
        <v>2012</v>
      </c>
      <c r="T13" s="42">
        <f t="shared" si="2"/>
        <v>2013</v>
      </c>
      <c r="U13" s="42">
        <f t="shared" si="2"/>
        <v>2014</v>
      </c>
      <c r="V13" s="42">
        <f t="shared" si="2"/>
        <v>2015</v>
      </c>
      <c r="W13" s="42">
        <f t="shared" si="2"/>
        <v>2016</v>
      </c>
      <c r="X13" s="42">
        <f>Y13-1</f>
        <v>2017</v>
      </c>
      <c r="Y13" s="42">
        <v>2018</v>
      </c>
      <c r="Z13" s="42"/>
      <c r="AA13" s="38"/>
    </row>
    <row r="14" spans="1:27" ht="9.4" customHeight="1" x14ac:dyDescent="0.15">
      <c r="C14" s="17"/>
      <c r="O14" s="40" t="s">
        <v>93</v>
      </c>
      <c r="P14" s="43"/>
      <c r="Q14" s="43">
        <v>76</v>
      </c>
      <c r="R14" s="43">
        <v>78.966944444444422</v>
      </c>
      <c r="S14" s="43">
        <v>70.600000000000009</v>
      </c>
      <c r="T14" s="41">
        <v>99.724999999999994</v>
      </c>
      <c r="U14" s="41">
        <v>85.801111111111112</v>
      </c>
      <c r="V14" s="41">
        <v>69.257499999999979</v>
      </c>
      <c r="W14" s="41">
        <v>67.703333333333333</v>
      </c>
      <c r="X14" s="41">
        <v>55.125757575757589</v>
      </c>
      <c r="Y14" s="41">
        <v>52.164999999999999</v>
      </c>
      <c r="Z14" s="38"/>
      <c r="AA14" s="38"/>
    </row>
    <row r="15" spans="1:27" ht="9.4" customHeight="1" x14ac:dyDescent="0.15">
      <c r="C15" s="17"/>
      <c r="O15" s="40" t="s">
        <v>94</v>
      </c>
      <c r="P15" s="44"/>
      <c r="Q15" s="44"/>
      <c r="R15" s="38"/>
      <c r="S15" s="38"/>
      <c r="T15" s="38"/>
      <c r="U15" s="38"/>
      <c r="V15" s="38"/>
      <c r="W15" s="38"/>
      <c r="X15" s="38"/>
      <c r="Y15" s="41"/>
      <c r="Z15" s="38"/>
      <c r="AA15" s="38"/>
    </row>
    <row r="16" spans="1:27" ht="9.4" customHeight="1" x14ac:dyDescent="0.15">
      <c r="C16" s="17"/>
      <c r="O16" s="40" t="s">
        <v>95</v>
      </c>
      <c r="P16" s="41"/>
      <c r="Q16" s="41">
        <f t="shared" ref="Q16:X16" si="3">SUM(Q14:Q15)</f>
        <v>76</v>
      </c>
      <c r="R16" s="41">
        <f t="shared" si="3"/>
        <v>78.966944444444422</v>
      </c>
      <c r="S16" s="41">
        <f t="shared" si="3"/>
        <v>70.600000000000009</v>
      </c>
      <c r="T16" s="41">
        <f t="shared" si="3"/>
        <v>99.724999999999994</v>
      </c>
      <c r="U16" s="41">
        <f t="shared" si="3"/>
        <v>85.801111111111112</v>
      </c>
      <c r="V16" s="41">
        <f t="shared" si="3"/>
        <v>69.257499999999979</v>
      </c>
      <c r="W16" s="41">
        <f t="shared" si="3"/>
        <v>67.703333333333333</v>
      </c>
      <c r="X16" s="41">
        <f t="shared" si="3"/>
        <v>55.125757575757589</v>
      </c>
      <c r="Y16" s="41">
        <f>SUM(Y14:Y15)</f>
        <v>52.164999999999999</v>
      </c>
      <c r="Z16" s="38"/>
      <c r="AA16" s="38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35"/>
    </row>
    <row r="34" spans="2:20" ht="9.4" customHeight="1" x14ac:dyDescent="0.15">
      <c r="C34" s="35"/>
    </row>
    <row r="35" spans="2:20" ht="9.4" customHeight="1" x14ac:dyDescent="0.15">
      <c r="C35" s="35"/>
    </row>
    <row r="36" spans="2:20" ht="9.4" customHeight="1" x14ac:dyDescent="0.15">
      <c r="C36" s="35"/>
      <c r="T36" s="9"/>
    </row>
    <row r="37" spans="2:20" ht="9.4" customHeight="1" x14ac:dyDescent="0.15">
      <c r="C37" s="35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35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35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35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35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35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2"/>
      <c r="I83" s="32" t="s">
        <v>19</v>
      </c>
      <c r="K83" s="32"/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CC2204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133</v>
      </c>
      <c r="G2" s="46"/>
      <c r="H2" s="46"/>
      <c r="I2" s="46"/>
      <c r="J2" s="46"/>
    </row>
    <row r="3" spans="1:15" ht="12.75" x14ac:dyDescent="0.2">
      <c r="D3" s="47" t="s">
        <v>137</v>
      </c>
      <c r="E3" s="46"/>
      <c r="F3" s="46"/>
      <c r="G3" s="5"/>
      <c r="H3" s="53" t="s">
        <v>138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19</v>
      </c>
      <c r="C5" s="52"/>
      <c r="D5" s="11"/>
      <c r="O5" s="27"/>
    </row>
    <row r="6" spans="1:15" ht="9.4" customHeight="1" x14ac:dyDescent="0.2">
      <c r="C6" s="49" t="s">
        <v>135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35" t="s">
        <v>68</v>
      </c>
      <c r="E7" s="35" t="s">
        <v>69</v>
      </c>
      <c r="F7" s="35" t="s">
        <v>70</v>
      </c>
      <c r="G7" s="35" t="s">
        <v>71</v>
      </c>
      <c r="H7" s="35" t="s">
        <v>72</v>
      </c>
      <c r="I7" s="35" t="s">
        <v>73</v>
      </c>
      <c r="J7" s="35" t="s">
        <v>74</v>
      </c>
      <c r="K7" s="35"/>
      <c r="L7" s="35" t="s">
        <v>103</v>
      </c>
      <c r="M7" s="35" t="s">
        <v>104</v>
      </c>
      <c r="O7" s="27"/>
    </row>
    <row r="8" spans="1:15" ht="9.4" customHeight="1" x14ac:dyDescent="0.15">
      <c r="C8" s="17">
        <v>0</v>
      </c>
      <c r="D8" s="36">
        <v>0.22222222222222221</v>
      </c>
      <c r="E8" s="36">
        <v>0.19444444444444442</v>
      </c>
      <c r="F8" s="36">
        <v>0.31805555555555559</v>
      </c>
      <c r="G8" s="36">
        <v>0.21388888888888891</v>
      </c>
      <c r="H8" s="36">
        <v>0.17222222222222225</v>
      </c>
      <c r="I8" s="36">
        <v>0.22916666666666666</v>
      </c>
      <c r="J8" s="36">
        <v>0.35416666666666669</v>
      </c>
      <c r="L8" s="36">
        <f>AVERAGE(D8:H8)</f>
        <v>0.22416666666666668</v>
      </c>
      <c r="M8" s="36">
        <f>AVERAGE(D8:J8)</f>
        <v>0.24345238095238098</v>
      </c>
      <c r="O8" s="27"/>
    </row>
    <row r="9" spans="1:15" ht="9.4" customHeight="1" x14ac:dyDescent="0.15">
      <c r="C9" s="17">
        <v>1</v>
      </c>
      <c r="D9" s="36">
        <v>6.9444444444444434E-2</v>
      </c>
      <c r="E9" s="36">
        <v>6.9444444444444434E-2</v>
      </c>
      <c r="F9" s="36">
        <v>0.10416666666666667</v>
      </c>
      <c r="G9" s="36">
        <v>5.5555555555555552E-2</v>
      </c>
      <c r="H9" s="36">
        <v>0.14583333333333334</v>
      </c>
      <c r="I9" s="36">
        <v>0.125</v>
      </c>
      <c r="J9" s="36">
        <v>0.20138888888888887</v>
      </c>
      <c r="L9" s="36">
        <f t="shared" ref="L9:L31" si="0">AVERAGE(D9:H9)</f>
        <v>8.8888888888888878E-2</v>
      </c>
      <c r="M9" s="36">
        <f t="shared" ref="M9:M31" si="1">AVERAGE(D9:J9)</f>
        <v>0.1101190476190476</v>
      </c>
      <c r="O9" s="27"/>
    </row>
    <row r="10" spans="1:15" ht="9.4" customHeight="1" x14ac:dyDescent="0.15">
      <c r="C10" s="17">
        <v>2</v>
      </c>
      <c r="D10" s="36">
        <v>0</v>
      </c>
      <c r="E10" s="36">
        <v>0.21527777777777776</v>
      </c>
      <c r="F10" s="36">
        <v>0.22916666666666666</v>
      </c>
      <c r="G10" s="36">
        <v>0.10416666666666667</v>
      </c>
      <c r="H10" s="36">
        <v>0.1111111111111111</v>
      </c>
      <c r="I10" s="36">
        <v>4.1666666666666664E-2</v>
      </c>
      <c r="J10" s="36">
        <v>0.16666666666666666</v>
      </c>
      <c r="L10" s="36">
        <f t="shared" si="0"/>
        <v>0.13194444444444442</v>
      </c>
      <c r="M10" s="36">
        <f t="shared" si="1"/>
        <v>0.12400793650793648</v>
      </c>
      <c r="O10" s="27"/>
    </row>
    <row r="11" spans="1:15" ht="9.4" customHeight="1" x14ac:dyDescent="0.15">
      <c r="C11" s="17">
        <v>3</v>
      </c>
      <c r="D11" s="36">
        <v>0.20833333333333334</v>
      </c>
      <c r="E11" s="36">
        <v>0.11805555555555554</v>
      </c>
      <c r="F11" s="36">
        <v>0.1111111111111111</v>
      </c>
      <c r="G11" s="36">
        <v>6.9444444444444434E-2</v>
      </c>
      <c r="H11" s="36">
        <v>5.8333333333333327E-2</v>
      </c>
      <c r="I11" s="36">
        <v>8.3333333333333329E-2</v>
      </c>
      <c r="J11" s="36">
        <v>2.7777777777777776E-2</v>
      </c>
      <c r="L11" s="36">
        <f t="shared" si="0"/>
        <v>0.11305555555555555</v>
      </c>
      <c r="M11" s="36">
        <f t="shared" si="1"/>
        <v>9.6626984126984131E-2</v>
      </c>
      <c r="O11" s="27"/>
    </row>
    <row r="12" spans="1:15" ht="9.4" customHeight="1" x14ac:dyDescent="0.15">
      <c r="C12" s="17">
        <v>4</v>
      </c>
      <c r="D12" s="36">
        <v>0.45138888888888884</v>
      </c>
      <c r="E12" s="36">
        <v>0.93749999999999989</v>
      </c>
      <c r="F12" s="36">
        <v>0.54027777777777775</v>
      </c>
      <c r="G12" s="36">
        <v>0.76666666666666672</v>
      </c>
      <c r="H12" s="36">
        <v>0.79999999999999993</v>
      </c>
      <c r="I12" s="36">
        <v>0.71527777777777768</v>
      </c>
      <c r="J12" s="36">
        <v>0.15972222222222221</v>
      </c>
      <c r="L12" s="36">
        <f t="shared" si="0"/>
        <v>0.6991666666666666</v>
      </c>
      <c r="M12" s="36">
        <f t="shared" si="1"/>
        <v>0.6244047619047618</v>
      </c>
    </row>
    <row r="13" spans="1:15" ht="9.4" customHeight="1" x14ac:dyDescent="0.15">
      <c r="C13" s="17">
        <v>5</v>
      </c>
      <c r="D13" s="36">
        <v>3.8125</v>
      </c>
      <c r="E13" s="36">
        <v>4.645833333333333</v>
      </c>
      <c r="F13" s="36">
        <v>3.6374999999999997</v>
      </c>
      <c r="G13" s="36">
        <v>4.4000000000000004</v>
      </c>
      <c r="H13" s="36">
        <v>3.6972222222222224</v>
      </c>
      <c r="I13" s="36">
        <v>2.1944444444444442</v>
      </c>
      <c r="J13" s="36">
        <v>0.79861111111111105</v>
      </c>
      <c r="L13" s="36">
        <f t="shared" si="0"/>
        <v>4.0386111111111109</v>
      </c>
      <c r="M13" s="36">
        <f t="shared" si="1"/>
        <v>3.3123015873015866</v>
      </c>
    </row>
    <row r="14" spans="1:15" ht="9.4" customHeight="1" x14ac:dyDescent="0.15">
      <c r="C14" s="17">
        <v>6</v>
      </c>
      <c r="D14" s="36">
        <v>4.4375</v>
      </c>
      <c r="E14" s="36">
        <v>4.666666666666667</v>
      </c>
      <c r="F14" s="36">
        <v>4.9638888888888886</v>
      </c>
      <c r="G14" s="36">
        <v>4.9805555555555561</v>
      </c>
      <c r="H14" s="36">
        <v>3.1</v>
      </c>
      <c r="I14" s="36">
        <v>1.6041666666666667</v>
      </c>
      <c r="J14" s="36">
        <v>0.81250000000000011</v>
      </c>
      <c r="L14" s="36">
        <f t="shared" si="0"/>
        <v>4.4297222222222228</v>
      </c>
      <c r="M14" s="36">
        <f t="shared" si="1"/>
        <v>3.5093253968253975</v>
      </c>
    </row>
    <row r="15" spans="1:15" ht="9.4" customHeight="1" x14ac:dyDescent="0.15">
      <c r="C15" s="17">
        <v>7</v>
      </c>
      <c r="D15" s="36">
        <v>5.145833333333333</v>
      </c>
      <c r="E15" s="36">
        <v>4.5138888888888884</v>
      </c>
      <c r="F15" s="36">
        <v>4.677777777777778</v>
      </c>
      <c r="G15" s="36">
        <v>4.4597222222222221</v>
      </c>
      <c r="H15" s="36">
        <v>4.3777777777777782</v>
      </c>
      <c r="I15" s="36">
        <v>1.7569444444444444</v>
      </c>
      <c r="J15" s="36">
        <v>0.88888888888888884</v>
      </c>
      <c r="L15" s="36">
        <f t="shared" si="0"/>
        <v>4.6349999999999998</v>
      </c>
      <c r="M15" s="36">
        <f t="shared" si="1"/>
        <v>3.6886904761904757</v>
      </c>
    </row>
    <row r="16" spans="1:15" ht="9.4" customHeight="1" x14ac:dyDescent="0.15">
      <c r="C16" s="17">
        <v>8</v>
      </c>
      <c r="D16" s="36">
        <v>4.5972222222222223</v>
      </c>
      <c r="E16" s="36">
        <v>3.9722222222222219</v>
      </c>
      <c r="F16" s="36">
        <v>3.3861111111111115</v>
      </c>
      <c r="G16" s="36">
        <v>3.5597222222222222</v>
      </c>
      <c r="H16" s="36">
        <v>3.6055555555555561</v>
      </c>
      <c r="I16" s="36">
        <v>1.2569444444444444</v>
      </c>
      <c r="J16" s="36">
        <v>1.9027777777777777</v>
      </c>
      <c r="L16" s="36">
        <f t="shared" si="0"/>
        <v>3.8241666666666667</v>
      </c>
      <c r="M16" s="36">
        <f t="shared" si="1"/>
        <v>3.1829365079365077</v>
      </c>
    </row>
    <row r="17" spans="3:13" ht="9.4" customHeight="1" x14ac:dyDescent="0.15">
      <c r="C17" s="17">
        <v>9</v>
      </c>
      <c r="D17" s="36">
        <v>2.8819444444444446</v>
      </c>
      <c r="E17" s="36">
        <v>2.5625</v>
      </c>
      <c r="F17" s="36">
        <v>1.8625</v>
      </c>
      <c r="G17" s="36">
        <v>2.7124999999999999</v>
      </c>
      <c r="H17" s="36">
        <v>2.1013888888888892</v>
      </c>
      <c r="I17" s="36">
        <v>2.2847222222222223</v>
      </c>
      <c r="J17" s="36">
        <v>2.0416666666666665</v>
      </c>
      <c r="L17" s="36">
        <f t="shared" si="0"/>
        <v>2.4241666666666668</v>
      </c>
      <c r="M17" s="36">
        <f t="shared" si="1"/>
        <v>2.3496031746031747</v>
      </c>
    </row>
    <row r="18" spans="3:13" ht="9.4" customHeight="1" x14ac:dyDescent="0.15">
      <c r="C18" s="17">
        <v>10</v>
      </c>
      <c r="D18" s="36">
        <v>2.5069444444444442</v>
      </c>
      <c r="E18" s="36">
        <v>2.5902777777777777</v>
      </c>
      <c r="F18" s="36">
        <v>2.3930555555555553</v>
      </c>
      <c r="G18" s="36">
        <v>2.5277777777777777</v>
      </c>
      <c r="H18" s="36">
        <v>2.1444444444444444</v>
      </c>
      <c r="I18" s="36">
        <v>1.9236111111111109</v>
      </c>
      <c r="J18" s="36">
        <v>2.6319444444444442</v>
      </c>
      <c r="L18" s="36">
        <f t="shared" si="0"/>
        <v>2.4325000000000001</v>
      </c>
      <c r="M18" s="36">
        <f t="shared" si="1"/>
        <v>2.3882936507936505</v>
      </c>
    </row>
    <row r="19" spans="3:13" ht="9.4" customHeight="1" x14ac:dyDescent="0.15">
      <c r="C19" s="17">
        <v>11</v>
      </c>
      <c r="D19" s="36">
        <v>2.3194444444444446</v>
      </c>
      <c r="E19" s="36">
        <v>1.6805555555555556</v>
      </c>
      <c r="F19" s="36">
        <v>1.8875</v>
      </c>
      <c r="G19" s="36">
        <v>1.6416666666666666</v>
      </c>
      <c r="H19" s="36">
        <v>2.036111111111111</v>
      </c>
      <c r="I19" s="36">
        <v>2.9097222222222219</v>
      </c>
      <c r="J19" s="36">
        <v>2.5208333333333335</v>
      </c>
      <c r="L19" s="36">
        <f t="shared" si="0"/>
        <v>1.9130555555555557</v>
      </c>
      <c r="M19" s="36">
        <f t="shared" si="1"/>
        <v>2.1422619047619049</v>
      </c>
    </row>
    <row r="20" spans="3:13" ht="9.4" customHeight="1" x14ac:dyDescent="0.15">
      <c r="C20" s="17">
        <v>12</v>
      </c>
      <c r="D20" s="36">
        <v>2.5277777777777781</v>
      </c>
      <c r="E20" s="36">
        <v>2.625</v>
      </c>
      <c r="F20" s="36">
        <v>2.7263888888888892</v>
      </c>
      <c r="G20" s="36">
        <v>2.598611111111111</v>
      </c>
      <c r="H20" s="36">
        <v>2.447222222222222</v>
      </c>
      <c r="I20" s="36">
        <v>2.8888888888888888</v>
      </c>
      <c r="J20" s="36">
        <v>2.2847222222222223</v>
      </c>
      <c r="L20" s="36">
        <f t="shared" si="0"/>
        <v>2.585</v>
      </c>
      <c r="M20" s="36">
        <f t="shared" si="1"/>
        <v>2.5855158730158729</v>
      </c>
    </row>
    <row r="21" spans="3:13" ht="9.4" customHeight="1" x14ac:dyDescent="0.15">
      <c r="C21" s="17">
        <v>13</v>
      </c>
      <c r="D21" s="36">
        <v>3.4166666666666665</v>
      </c>
      <c r="E21" s="36">
        <v>3.2430555555555554</v>
      </c>
      <c r="F21" s="36">
        <v>2.1583333333333332</v>
      </c>
      <c r="G21" s="36">
        <v>2.8847222222222224</v>
      </c>
      <c r="H21" s="36">
        <v>2.4333333333333331</v>
      </c>
      <c r="I21" s="36">
        <v>2.4097222222222219</v>
      </c>
      <c r="J21" s="36">
        <v>2.4791666666666665</v>
      </c>
      <c r="L21" s="36">
        <f t="shared" si="0"/>
        <v>2.8272222222222223</v>
      </c>
      <c r="M21" s="36">
        <f t="shared" si="1"/>
        <v>2.717857142857143</v>
      </c>
    </row>
    <row r="22" spans="3:13" ht="9.4" customHeight="1" x14ac:dyDescent="0.15">
      <c r="C22" s="17">
        <v>14</v>
      </c>
      <c r="D22" s="36">
        <v>3.1944444444444446</v>
      </c>
      <c r="E22" s="36">
        <v>3.4583333333333326</v>
      </c>
      <c r="F22" s="36">
        <v>2.7597222222222224</v>
      </c>
      <c r="G22" s="36">
        <v>2.8347222222222221</v>
      </c>
      <c r="H22" s="36">
        <v>2.8611111111111112</v>
      </c>
      <c r="I22" s="36">
        <v>3.2361111111111112</v>
      </c>
      <c r="J22" s="36">
        <v>2.4027777777777781</v>
      </c>
      <c r="L22" s="36">
        <f t="shared" si="0"/>
        <v>3.0216666666666665</v>
      </c>
      <c r="M22" s="36">
        <f t="shared" si="1"/>
        <v>2.963888888888889</v>
      </c>
    </row>
    <row r="23" spans="3:13" ht="9.4" customHeight="1" x14ac:dyDescent="0.15">
      <c r="C23" s="17">
        <v>15</v>
      </c>
      <c r="D23" s="36">
        <v>3.2430555555555554</v>
      </c>
      <c r="E23" s="36">
        <v>3.1180555555555554</v>
      </c>
      <c r="F23" s="36">
        <v>2.7194444444444446</v>
      </c>
      <c r="G23" s="36">
        <v>2.0972222222222223</v>
      </c>
      <c r="H23" s="36">
        <v>1.6166666666666665</v>
      </c>
      <c r="I23" s="36">
        <v>2.5347222222222223</v>
      </c>
      <c r="J23" s="36">
        <v>2.0902777777777777</v>
      </c>
      <c r="L23" s="36">
        <f t="shared" si="0"/>
        <v>2.5588888888888888</v>
      </c>
      <c r="M23" s="36">
        <f t="shared" si="1"/>
        <v>2.4884920634920635</v>
      </c>
    </row>
    <row r="24" spans="3:13" ht="9.4" customHeight="1" x14ac:dyDescent="0.15">
      <c r="C24" s="17">
        <v>16</v>
      </c>
      <c r="D24" s="36">
        <v>3.4097222222222219</v>
      </c>
      <c r="E24" s="36">
        <v>2.8819444444444446</v>
      </c>
      <c r="F24" s="36">
        <v>3.0875000000000004</v>
      </c>
      <c r="G24" s="36">
        <v>2.943055555555556</v>
      </c>
      <c r="H24" s="36">
        <v>2.5569444444444445</v>
      </c>
      <c r="I24" s="36">
        <v>1.9375000000000002</v>
      </c>
      <c r="J24" s="36">
        <v>1.3333333333333333</v>
      </c>
      <c r="L24" s="36">
        <f t="shared" si="0"/>
        <v>2.9758333333333331</v>
      </c>
      <c r="M24" s="36">
        <f t="shared" si="1"/>
        <v>2.5928571428571425</v>
      </c>
    </row>
    <row r="25" spans="3:13" ht="9.4" customHeight="1" x14ac:dyDescent="0.15">
      <c r="C25" s="17">
        <v>17</v>
      </c>
      <c r="D25" s="36">
        <v>4.2569444444444446</v>
      </c>
      <c r="E25" s="36">
        <v>3.1805555555555558</v>
      </c>
      <c r="F25" s="36">
        <v>3.9513888888888893</v>
      </c>
      <c r="G25" s="36">
        <v>3.7319444444444443</v>
      </c>
      <c r="H25" s="36">
        <v>2.5180555555555557</v>
      </c>
      <c r="I25" s="36">
        <v>1.9097222222222223</v>
      </c>
      <c r="J25" s="36">
        <v>1.5555555555555554</v>
      </c>
      <c r="L25" s="36">
        <f t="shared" si="0"/>
        <v>3.5277777777777777</v>
      </c>
      <c r="M25" s="36">
        <f t="shared" si="1"/>
        <v>3.0148809523809521</v>
      </c>
    </row>
    <row r="26" spans="3:13" ht="9.4" customHeight="1" x14ac:dyDescent="0.15">
      <c r="C26" s="17">
        <v>18</v>
      </c>
      <c r="D26" s="36">
        <v>3.4236111111111107</v>
      </c>
      <c r="E26" s="36">
        <v>3.9236111111111112</v>
      </c>
      <c r="F26" s="36">
        <v>3.4986111111111113</v>
      </c>
      <c r="G26" s="36">
        <v>3.911111111111111</v>
      </c>
      <c r="H26" s="36">
        <v>2.7805555555555554</v>
      </c>
      <c r="I26" s="36">
        <v>1.3680555555555554</v>
      </c>
      <c r="J26" s="36">
        <v>1.9374999999999998</v>
      </c>
      <c r="L26" s="36">
        <f t="shared" si="0"/>
        <v>3.5075000000000003</v>
      </c>
      <c r="M26" s="36">
        <f t="shared" si="1"/>
        <v>2.9775793650793654</v>
      </c>
    </row>
    <row r="27" spans="3:13" ht="9.4" customHeight="1" x14ac:dyDescent="0.15">
      <c r="C27" s="17">
        <v>19</v>
      </c>
      <c r="D27" s="36">
        <v>2.2361111111111112</v>
      </c>
      <c r="E27" s="36">
        <v>2.6944444444444446</v>
      </c>
      <c r="F27" s="36">
        <v>2.1805555555555558</v>
      </c>
      <c r="G27" s="36">
        <v>2.5347222222222223</v>
      </c>
      <c r="H27" s="36">
        <v>1.4055555555555557</v>
      </c>
      <c r="I27" s="36">
        <v>1.4722222222222223</v>
      </c>
      <c r="J27" s="36">
        <v>1.3819444444444444</v>
      </c>
      <c r="L27" s="36">
        <f t="shared" si="0"/>
        <v>2.2102777777777773</v>
      </c>
      <c r="M27" s="36">
        <f t="shared" si="1"/>
        <v>1.9865079365079361</v>
      </c>
    </row>
    <row r="28" spans="3:13" ht="9.4" customHeight="1" x14ac:dyDescent="0.15">
      <c r="C28" s="17">
        <v>20</v>
      </c>
      <c r="D28" s="36">
        <v>1.3472222222222223</v>
      </c>
      <c r="E28" s="36">
        <v>1.3263888888888888</v>
      </c>
      <c r="F28" s="36">
        <v>1.2638888888888888</v>
      </c>
      <c r="G28" s="36">
        <v>1.4249999999999998</v>
      </c>
      <c r="H28" s="36">
        <v>1.3736111111111109</v>
      </c>
      <c r="I28" s="36">
        <v>0.91666666666666663</v>
      </c>
      <c r="J28" s="36">
        <v>0.97916666666666685</v>
      </c>
      <c r="L28" s="36">
        <f t="shared" si="0"/>
        <v>1.3472222222222221</v>
      </c>
      <c r="M28" s="36">
        <f t="shared" si="1"/>
        <v>1.2331349206349207</v>
      </c>
    </row>
    <row r="29" spans="3:13" ht="9.4" customHeight="1" x14ac:dyDescent="0.15">
      <c r="C29" s="17">
        <v>21</v>
      </c>
      <c r="D29" s="36">
        <v>1.2013888888888888</v>
      </c>
      <c r="E29" s="36">
        <v>1.1875</v>
      </c>
      <c r="F29" s="36">
        <v>1.0166666666666668</v>
      </c>
      <c r="G29" s="36">
        <v>0.99861111111111101</v>
      </c>
      <c r="H29" s="36">
        <v>1.0069444444444444</v>
      </c>
      <c r="I29" s="36">
        <v>1.1111111111111112</v>
      </c>
      <c r="J29" s="36">
        <v>1.1597222222222225</v>
      </c>
      <c r="L29" s="36">
        <f t="shared" si="0"/>
        <v>1.0822222222222222</v>
      </c>
      <c r="M29" s="36">
        <f t="shared" si="1"/>
        <v>1.097420634920635</v>
      </c>
    </row>
    <row r="30" spans="3:13" ht="9.4" customHeight="1" x14ac:dyDescent="0.15">
      <c r="C30" s="17">
        <v>22</v>
      </c>
      <c r="D30" s="36">
        <v>0.75694444444444453</v>
      </c>
      <c r="E30" s="36">
        <v>0.875</v>
      </c>
      <c r="F30" s="36">
        <v>0.69166666666666676</v>
      </c>
      <c r="G30" s="36">
        <v>0.71388888888888891</v>
      </c>
      <c r="H30" s="36">
        <v>0.85416666666666685</v>
      </c>
      <c r="I30" s="36">
        <v>0.47916666666666669</v>
      </c>
      <c r="J30" s="36">
        <v>0.4236111111111111</v>
      </c>
      <c r="L30" s="36">
        <f t="shared" si="0"/>
        <v>0.77833333333333354</v>
      </c>
      <c r="M30" s="36">
        <f t="shared" si="1"/>
        <v>0.68492063492063504</v>
      </c>
    </row>
    <row r="31" spans="3:13" ht="9.4" customHeight="1" x14ac:dyDescent="0.15">
      <c r="C31" s="17">
        <v>23</v>
      </c>
      <c r="D31" s="36">
        <v>0.85416666666666652</v>
      </c>
      <c r="E31" s="36">
        <v>0.84722222222222221</v>
      </c>
      <c r="F31" s="36">
        <v>0.87361111111111123</v>
      </c>
      <c r="G31" s="36">
        <v>0.89444444444444438</v>
      </c>
      <c r="H31" s="36">
        <v>0.47361111111111104</v>
      </c>
      <c r="I31" s="36">
        <v>0.31944444444444442</v>
      </c>
      <c r="J31" s="36">
        <v>0.2986111111111111</v>
      </c>
      <c r="L31" s="36">
        <f t="shared" si="0"/>
        <v>0.78861111111111115</v>
      </c>
      <c r="M31" s="36">
        <f t="shared" si="1"/>
        <v>0.6515873015873016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40.923611111111114</v>
      </c>
      <c r="E33" s="36">
        <f t="shared" ref="E33:J33" si="2">SUM(E15:E26)</f>
        <v>37.75</v>
      </c>
      <c r="F33" s="36">
        <f t="shared" si="2"/>
        <v>35.108333333333341</v>
      </c>
      <c r="G33" s="36">
        <f t="shared" si="2"/>
        <v>35.902777777777779</v>
      </c>
      <c r="H33" s="36">
        <f t="shared" si="2"/>
        <v>31.479166666666668</v>
      </c>
      <c r="I33" s="36">
        <f t="shared" si="2"/>
        <v>26.416666666666664</v>
      </c>
      <c r="J33" s="36">
        <f t="shared" si="2"/>
        <v>24.069444444444443</v>
      </c>
      <c r="L33" s="36">
        <f>SUM(L15:L26)</f>
        <v>36.232777777777777</v>
      </c>
      <c r="M33" s="36">
        <f>SUM(M15:M26)</f>
        <v>33.092857142857142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12.625</v>
      </c>
      <c r="E34" s="36">
        <f t="shared" ref="E34:J34" si="3">SUM(E15:E17)</f>
        <v>11.048611111111111</v>
      </c>
      <c r="F34" s="36">
        <f t="shared" si="3"/>
        <v>9.9263888888888907</v>
      </c>
      <c r="G34" s="36">
        <f t="shared" si="3"/>
        <v>10.731944444444444</v>
      </c>
      <c r="H34" s="36">
        <f t="shared" si="3"/>
        <v>10.084722222222224</v>
      </c>
      <c r="I34" s="36">
        <f t="shared" si="3"/>
        <v>5.2986111111111107</v>
      </c>
      <c r="J34" s="36">
        <f t="shared" si="3"/>
        <v>4.833333333333333</v>
      </c>
      <c r="L34" s="36">
        <f>SUM(L15:L17)</f>
        <v>10.883333333333333</v>
      </c>
      <c r="M34" s="36">
        <f>SUM(M15:M17)</f>
        <v>9.2212301587301582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17.208333333333336</v>
      </c>
      <c r="E35" s="36">
        <f t="shared" ref="E35:J35" si="4">SUM(E18:E23)</f>
        <v>16.715277777777779</v>
      </c>
      <c r="F35" s="36">
        <f t="shared" si="4"/>
        <v>14.644444444444446</v>
      </c>
      <c r="G35" s="36">
        <f t="shared" si="4"/>
        <v>14.584722222222222</v>
      </c>
      <c r="H35" s="36">
        <f t="shared" si="4"/>
        <v>13.538888888888888</v>
      </c>
      <c r="I35" s="36">
        <f t="shared" si="4"/>
        <v>15.902777777777775</v>
      </c>
      <c r="J35" s="36">
        <f t="shared" si="4"/>
        <v>14.409722222222221</v>
      </c>
      <c r="L35" s="36">
        <f>SUM(L18:L23)</f>
        <v>15.338333333333335</v>
      </c>
      <c r="M35" s="36">
        <f>SUM(M18:M23)</f>
        <v>15.286309523809523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11.090277777777777</v>
      </c>
      <c r="E36" s="36">
        <f t="shared" ref="E36:J36" si="5">SUM(E24:E26)</f>
        <v>9.9861111111111107</v>
      </c>
      <c r="F36" s="36">
        <f t="shared" si="5"/>
        <v>10.537500000000001</v>
      </c>
      <c r="G36" s="36">
        <f t="shared" si="5"/>
        <v>10.586111111111112</v>
      </c>
      <c r="H36" s="36">
        <f t="shared" si="5"/>
        <v>7.8555555555555561</v>
      </c>
      <c r="I36" s="36">
        <f t="shared" si="5"/>
        <v>5.2152777777777777</v>
      </c>
      <c r="J36" s="36">
        <f t="shared" si="5"/>
        <v>4.8263888888888884</v>
      </c>
      <c r="L36" s="36">
        <f>SUM(L24:L26)</f>
        <v>10.011111111111111</v>
      </c>
      <c r="M36" s="36">
        <f>SUM(M24:M26)</f>
        <v>8.5853174603174587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56.520833333333314</v>
      </c>
      <c r="E37" s="36">
        <f t="shared" ref="E37:J37" si="6">SUM(E8:E31)</f>
        <v>55.527777777777779</v>
      </c>
      <c r="F37" s="36">
        <f t="shared" si="6"/>
        <v>51.038888888888884</v>
      </c>
      <c r="G37" s="36">
        <f t="shared" si="6"/>
        <v>53.059722222222213</v>
      </c>
      <c r="H37" s="36">
        <f t="shared" si="6"/>
        <v>44.677777777777784</v>
      </c>
      <c r="I37" s="36">
        <f t="shared" si="6"/>
        <v>35.708333333333329</v>
      </c>
      <c r="J37" s="36">
        <f t="shared" si="6"/>
        <v>30.833333333333332</v>
      </c>
      <c r="L37" s="36">
        <f>SUM(L8:L31)</f>
        <v>52.164999999999999</v>
      </c>
      <c r="M37" s="36">
        <f>SUM(M8:M31)</f>
        <v>46.766666666666652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35" t="s">
        <v>112</v>
      </c>
      <c r="C43" s="33">
        <v>22.333333333333336</v>
      </c>
      <c r="D43" s="33">
        <v>27.200000000000003</v>
      </c>
      <c r="E43" s="33">
        <v>27.52</v>
      </c>
      <c r="F43" s="33">
        <v>34.93333333333333</v>
      </c>
      <c r="G43" s="33">
        <v>49.15</v>
      </c>
      <c r="H43" s="33">
        <v>47.266666666666673</v>
      </c>
      <c r="I43" s="33">
        <v>50.6</v>
      </c>
      <c r="J43" s="33">
        <v>45.273333333333333</v>
      </c>
      <c r="K43" s="33">
        <v>40.300000000000004</v>
      </c>
      <c r="L43" s="33">
        <v>36.5</v>
      </c>
      <c r="M43" s="33">
        <v>30.25</v>
      </c>
      <c r="N43" s="33">
        <v>23.466666666666669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35" t="s">
        <v>113</v>
      </c>
      <c r="C44" s="33">
        <v>32.449999999999996</v>
      </c>
      <c r="D44" s="33">
        <v>38.400000000000013</v>
      </c>
      <c r="E44" s="33">
        <v>39.02000000000001</v>
      </c>
      <c r="F44" s="33">
        <v>50.366666666666667</v>
      </c>
      <c r="G44" s="33">
        <v>70.049999999999983</v>
      </c>
      <c r="H44" s="33">
        <v>67.999999999999986</v>
      </c>
      <c r="I44" s="33">
        <v>72.466666666666654</v>
      </c>
      <c r="J44" s="33">
        <v>65.360000000000014</v>
      </c>
      <c r="K44" s="33">
        <v>55.45</v>
      </c>
      <c r="L44" s="33">
        <v>54.399999999999991</v>
      </c>
      <c r="M44" s="33">
        <v>44.749999999999986</v>
      </c>
      <c r="N44" s="33">
        <v>35.266666666666673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35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35" t="s">
        <v>112</v>
      </c>
      <c r="C47" s="33">
        <v>13.25</v>
      </c>
      <c r="D47" s="33">
        <v>15.5</v>
      </c>
      <c r="E47" s="33">
        <v>18.25</v>
      </c>
      <c r="F47" s="33">
        <v>31</v>
      </c>
      <c r="G47" s="33">
        <v>45.333333333333329</v>
      </c>
      <c r="H47" s="33">
        <v>36</v>
      </c>
      <c r="I47" s="33">
        <v>42.5</v>
      </c>
      <c r="J47" s="33">
        <v>36.75</v>
      </c>
      <c r="K47" s="33">
        <v>24.25</v>
      </c>
      <c r="L47" s="33">
        <v>20.666666666666664</v>
      </c>
      <c r="M47" s="33">
        <v>20.000000000000004</v>
      </c>
      <c r="N47" s="33">
        <v>13.5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35" t="s">
        <v>113</v>
      </c>
      <c r="C48" s="33">
        <v>21.25</v>
      </c>
      <c r="D48" s="33">
        <v>23</v>
      </c>
      <c r="E48" s="33">
        <v>24.75</v>
      </c>
      <c r="F48" s="33">
        <v>41</v>
      </c>
      <c r="G48" s="33">
        <v>54.333333333333321</v>
      </c>
      <c r="H48" s="33">
        <v>49</v>
      </c>
      <c r="I48" s="33">
        <v>57</v>
      </c>
      <c r="J48" s="33">
        <v>48.5</v>
      </c>
      <c r="K48" s="33">
        <v>33</v>
      </c>
      <c r="L48" s="33">
        <v>30.333333333333329</v>
      </c>
      <c r="M48" s="33">
        <v>27.333333333333336</v>
      </c>
      <c r="N48" s="33">
        <v>19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35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35" t="s">
        <v>112</v>
      </c>
      <c r="C51" s="33">
        <v>11.5</v>
      </c>
      <c r="D51" s="33">
        <v>18.5</v>
      </c>
      <c r="E51" s="33">
        <v>13</v>
      </c>
      <c r="F51" s="33">
        <v>26.5</v>
      </c>
      <c r="G51" s="33">
        <v>37</v>
      </c>
      <c r="H51" s="33">
        <v>40</v>
      </c>
      <c r="I51" s="33">
        <v>40.333333333333336</v>
      </c>
      <c r="J51" s="33">
        <v>19.5</v>
      </c>
      <c r="K51" s="33">
        <v>21.5</v>
      </c>
      <c r="L51" s="33">
        <v>25</v>
      </c>
      <c r="M51" s="33">
        <v>17.999999999999996</v>
      </c>
      <c r="N51" s="33">
        <v>18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35" t="s">
        <v>113</v>
      </c>
      <c r="C52" s="33">
        <v>16</v>
      </c>
      <c r="D52" s="33">
        <v>22</v>
      </c>
      <c r="E52" s="33">
        <v>15.999999999999998</v>
      </c>
      <c r="F52" s="33">
        <v>34.5</v>
      </c>
      <c r="G52" s="33">
        <v>46.999999999999993</v>
      </c>
      <c r="H52" s="33">
        <v>49.5</v>
      </c>
      <c r="I52" s="33">
        <v>50.333333333333329</v>
      </c>
      <c r="J52" s="33">
        <v>28.5</v>
      </c>
      <c r="K52" s="33">
        <v>30.5</v>
      </c>
      <c r="L52" s="33">
        <v>32.333333333333329</v>
      </c>
      <c r="M52" s="33">
        <v>21.999999999999993</v>
      </c>
      <c r="N52" s="33">
        <v>21.333333333333329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35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204" display="Index"/>
  </hyperlinks>
  <pageMargins left="0.41" right="0.24" top="0.25" bottom="0.33" header="0.2" footer="0.21"/>
  <pageSetup paperSize="9" scale="96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133</v>
      </c>
      <c r="G2" s="46"/>
      <c r="H2" s="46"/>
      <c r="I2" s="46"/>
      <c r="J2" s="46"/>
      <c r="P2" s="7"/>
    </row>
    <row r="3" spans="1:27" ht="12.75" x14ac:dyDescent="0.2">
      <c r="D3" s="47" t="s">
        <v>139</v>
      </c>
      <c r="E3" s="46"/>
      <c r="F3" s="46"/>
      <c r="G3" s="5"/>
      <c r="H3" s="48" t="s">
        <v>40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12"/>
      <c r="P5" s="13" t="s">
        <v>68</v>
      </c>
      <c r="Q5" s="13" t="s">
        <v>69</v>
      </c>
      <c r="R5" s="13" t="s">
        <v>70</v>
      </c>
      <c r="S5" s="13" t="s">
        <v>71</v>
      </c>
      <c r="T5" s="13" t="s">
        <v>72</v>
      </c>
      <c r="U5" s="13" t="s">
        <v>73</v>
      </c>
      <c r="V5" s="13" t="s">
        <v>74</v>
      </c>
      <c r="W5" s="12"/>
      <c r="X5" s="12"/>
      <c r="Y5" s="12"/>
      <c r="Z5" s="12"/>
      <c r="AA5" s="12"/>
    </row>
    <row r="6" spans="1:27" ht="9.4" customHeight="1" x14ac:dyDescent="0.15">
      <c r="C6" s="8"/>
      <c r="D6" s="8"/>
      <c r="E6" s="8"/>
      <c r="F6" s="8"/>
      <c r="G6" s="8"/>
      <c r="H6" s="8"/>
      <c r="O6" s="14" t="s">
        <v>75</v>
      </c>
      <c r="P6" s="15">
        <v>145.24305555555557</v>
      </c>
      <c r="Q6" s="15">
        <v>142.24999999999997</v>
      </c>
      <c r="R6" s="15">
        <v>141.00138888888887</v>
      </c>
      <c r="S6" s="15">
        <v>140.75972222222222</v>
      </c>
      <c r="T6" s="15">
        <v>127.58194444444443</v>
      </c>
      <c r="U6" s="15">
        <v>56.444444444444443</v>
      </c>
      <c r="V6" s="15">
        <v>49.986111111111114</v>
      </c>
      <c r="W6" s="12"/>
      <c r="X6" s="12"/>
      <c r="Y6" s="12"/>
      <c r="Z6" s="12"/>
      <c r="AA6" s="12"/>
    </row>
    <row r="7" spans="1:27" ht="9.4" customHeight="1" x14ac:dyDescent="0.15"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O7" s="14" t="s">
        <v>76</v>
      </c>
      <c r="P7" s="15">
        <v>142.75000000000003</v>
      </c>
      <c r="Q7" s="15">
        <v>147.86111111111109</v>
      </c>
      <c r="R7" s="15">
        <v>142.58333333333329</v>
      </c>
      <c r="S7" s="15">
        <v>140.90833333333333</v>
      </c>
      <c r="T7" s="15">
        <v>122.81805555555556</v>
      </c>
      <c r="U7" s="15">
        <v>39.416666666666657</v>
      </c>
      <c r="V7" s="15">
        <v>31.381944444444439</v>
      </c>
      <c r="W7" s="12"/>
      <c r="X7" s="12"/>
      <c r="Y7" s="12"/>
      <c r="Z7" s="12"/>
      <c r="AA7" s="12"/>
    </row>
    <row r="8" spans="1:27" ht="9.4" customHeight="1" x14ac:dyDescent="0.15">
      <c r="C8" s="17"/>
      <c r="O8" s="14" t="s">
        <v>77</v>
      </c>
      <c r="P8" s="15">
        <f>SUM(P6:P7)</f>
        <v>287.9930555555556</v>
      </c>
      <c r="Q8" s="15">
        <f t="shared" ref="Q8:V8" si="0">SUM(Q6:Q7)</f>
        <v>290.11111111111109</v>
      </c>
      <c r="R8" s="15">
        <f t="shared" si="0"/>
        <v>283.58472222222213</v>
      </c>
      <c r="S8" s="15">
        <f t="shared" si="0"/>
        <v>281.66805555555555</v>
      </c>
      <c r="T8" s="15">
        <f t="shared" si="0"/>
        <v>250.39999999999998</v>
      </c>
      <c r="U8" s="15">
        <f t="shared" si="0"/>
        <v>95.8611111111111</v>
      </c>
      <c r="V8" s="15">
        <f t="shared" si="0"/>
        <v>81.368055555555557</v>
      </c>
      <c r="W8" s="12"/>
      <c r="X8" s="12"/>
      <c r="Y8" s="12"/>
      <c r="Z8" s="12"/>
      <c r="AA8" s="12"/>
    </row>
    <row r="9" spans="1:27" ht="9.4" customHeight="1" x14ac:dyDescent="0.15">
      <c r="C9" s="17"/>
      <c r="O9" s="18"/>
      <c r="P9" s="13" t="s">
        <v>78</v>
      </c>
      <c r="Q9" s="13" t="s">
        <v>79</v>
      </c>
      <c r="R9" s="13" t="s">
        <v>80</v>
      </c>
      <c r="S9" s="13" t="s">
        <v>81</v>
      </c>
      <c r="T9" s="13" t="s">
        <v>82</v>
      </c>
      <c r="U9" s="13" t="s">
        <v>83</v>
      </c>
      <c r="V9" s="13" t="s">
        <v>84</v>
      </c>
      <c r="W9" s="13" t="s">
        <v>85</v>
      </c>
      <c r="X9" s="13" t="s">
        <v>86</v>
      </c>
      <c r="Y9" s="13" t="s">
        <v>87</v>
      </c>
      <c r="Z9" s="13" t="s">
        <v>88</v>
      </c>
      <c r="AA9" s="13" t="s">
        <v>89</v>
      </c>
    </row>
    <row r="10" spans="1:27" ht="9.4" customHeight="1" x14ac:dyDescent="0.15">
      <c r="C10" s="17"/>
      <c r="O10" s="14" t="s">
        <v>90</v>
      </c>
      <c r="P10" s="15">
        <v>102.51666666666664</v>
      </c>
      <c r="Q10" s="15">
        <v>121.26666666666667</v>
      </c>
      <c r="R10" s="15">
        <v>121.6</v>
      </c>
      <c r="S10" s="15">
        <v>140.70000000000002</v>
      </c>
      <c r="T10" s="15">
        <v>161.25</v>
      </c>
      <c r="U10" s="15">
        <v>164.0333333333333</v>
      </c>
      <c r="V10" s="15">
        <v>159.93333333333334</v>
      </c>
      <c r="W10" s="15">
        <v>151.25666666666666</v>
      </c>
      <c r="X10" s="15">
        <v>148.25000000000003</v>
      </c>
      <c r="Y10" s="15">
        <v>143.25</v>
      </c>
      <c r="Z10" s="15">
        <v>139.15000000000003</v>
      </c>
      <c r="AA10" s="15">
        <v>119.20000000000002</v>
      </c>
    </row>
    <row r="11" spans="1:27" ht="9.4" customHeight="1" x14ac:dyDescent="0.15">
      <c r="C11" s="17"/>
      <c r="O11" s="14" t="s">
        <v>91</v>
      </c>
      <c r="P11" s="15">
        <v>106.84999999999998</v>
      </c>
      <c r="Q11" s="15">
        <v>113.73333333333336</v>
      </c>
      <c r="R11" s="15">
        <v>116.52</v>
      </c>
      <c r="S11" s="15">
        <v>148.23333333333332</v>
      </c>
      <c r="T11" s="15">
        <v>156.14999999999998</v>
      </c>
      <c r="U11" s="15">
        <v>153.43333333333334</v>
      </c>
      <c r="V11" s="15">
        <v>151.5333333333333</v>
      </c>
      <c r="W11" s="15">
        <v>152.90666666666667</v>
      </c>
      <c r="X11" s="15">
        <v>157.04999999999998</v>
      </c>
      <c r="Y11" s="15">
        <v>151.95000000000002</v>
      </c>
      <c r="Z11" s="15">
        <v>141.7166666666667</v>
      </c>
      <c r="AA11" s="15">
        <v>122.53333333333335</v>
      </c>
    </row>
    <row r="12" spans="1:27" ht="9.4" customHeight="1" x14ac:dyDescent="0.15">
      <c r="C12" s="17"/>
      <c r="O12" s="14" t="s">
        <v>92</v>
      </c>
      <c r="P12" s="15">
        <f>SUM(P10:P11)</f>
        <v>209.36666666666662</v>
      </c>
      <c r="Q12" s="15">
        <f t="shared" ref="Q12:AA12" si="1">SUM(Q10:Q11)</f>
        <v>235.00000000000003</v>
      </c>
      <c r="R12" s="15">
        <f t="shared" si="1"/>
        <v>238.12</v>
      </c>
      <c r="S12" s="15">
        <f t="shared" si="1"/>
        <v>288.93333333333334</v>
      </c>
      <c r="T12" s="15">
        <f t="shared" si="1"/>
        <v>317.39999999999998</v>
      </c>
      <c r="U12" s="15">
        <f t="shared" si="1"/>
        <v>317.46666666666664</v>
      </c>
      <c r="V12" s="15">
        <f t="shared" si="1"/>
        <v>311.46666666666664</v>
      </c>
      <c r="W12" s="15">
        <f t="shared" si="1"/>
        <v>304.1633333333333</v>
      </c>
      <c r="X12" s="15">
        <f t="shared" si="1"/>
        <v>305.3</v>
      </c>
      <c r="Y12" s="15">
        <f t="shared" si="1"/>
        <v>295.20000000000005</v>
      </c>
      <c r="Z12" s="15">
        <f t="shared" si="1"/>
        <v>280.86666666666673</v>
      </c>
      <c r="AA12" s="15">
        <f t="shared" si="1"/>
        <v>241.73333333333335</v>
      </c>
    </row>
    <row r="13" spans="1:27" ht="9.4" customHeight="1" x14ac:dyDescent="0.15">
      <c r="C13" s="17"/>
      <c r="O13" s="18"/>
      <c r="P13" s="18">
        <f t="shared" ref="P13:W13" si="2">Q13-1</f>
        <v>2009</v>
      </c>
      <c r="Q13" s="18">
        <f t="shared" si="2"/>
        <v>2010</v>
      </c>
      <c r="R13" s="18">
        <f t="shared" si="2"/>
        <v>2011</v>
      </c>
      <c r="S13" s="18">
        <f t="shared" si="2"/>
        <v>2012</v>
      </c>
      <c r="T13" s="18">
        <f t="shared" si="2"/>
        <v>2013</v>
      </c>
      <c r="U13" s="18">
        <f t="shared" si="2"/>
        <v>2014</v>
      </c>
      <c r="V13" s="18">
        <f t="shared" si="2"/>
        <v>2015</v>
      </c>
      <c r="W13" s="18">
        <f t="shared" si="2"/>
        <v>2016</v>
      </c>
      <c r="X13" s="18">
        <f>Y13-1</f>
        <v>2017</v>
      </c>
      <c r="Y13" s="19">
        <v>2018</v>
      </c>
      <c r="Z13" s="18"/>
      <c r="AA13" s="12"/>
    </row>
    <row r="14" spans="1:27" ht="9.4" customHeight="1" x14ac:dyDescent="0.15">
      <c r="C14" s="17"/>
      <c r="O14" s="14" t="s">
        <v>93</v>
      </c>
      <c r="P14" s="20"/>
      <c r="Q14" s="20"/>
      <c r="R14" s="20"/>
      <c r="S14" s="20"/>
      <c r="T14" s="21"/>
      <c r="U14" s="21">
        <v>98.139166666666668</v>
      </c>
      <c r="V14" s="21">
        <v>141.01555555555555</v>
      </c>
      <c r="W14" s="21">
        <v>108.19555555555557</v>
      </c>
      <c r="X14" s="21">
        <v>115.00999999999999</v>
      </c>
      <c r="Y14" s="15">
        <v>139.36722222222224</v>
      </c>
      <c r="Z14" s="12"/>
      <c r="AA14" s="12"/>
    </row>
    <row r="15" spans="1:27" ht="9.4" customHeight="1" x14ac:dyDescent="0.15">
      <c r="C15" s="17"/>
      <c r="O15" s="14" t="s">
        <v>94</v>
      </c>
      <c r="P15" s="22"/>
      <c r="Q15" s="22"/>
      <c r="R15" s="23"/>
      <c r="S15" s="23"/>
      <c r="T15" s="23"/>
      <c r="U15" s="21">
        <v>80.770952380952394</v>
      </c>
      <c r="V15" s="21">
        <v>100.73277777777778</v>
      </c>
      <c r="W15" s="21">
        <v>109.53916666666667</v>
      </c>
      <c r="X15" s="21">
        <v>124.01083333333331</v>
      </c>
      <c r="Y15" s="15">
        <v>139.38416666666669</v>
      </c>
      <c r="Z15" s="12"/>
      <c r="AA15" s="12"/>
    </row>
    <row r="16" spans="1:27" ht="9.4" customHeight="1" x14ac:dyDescent="0.15">
      <c r="C16" s="17"/>
      <c r="O16" s="14" t="s">
        <v>95</v>
      </c>
      <c r="P16" s="12"/>
      <c r="Q16" s="12"/>
      <c r="R16" s="15"/>
      <c r="S16" s="15"/>
      <c r="T16" s="15"/>
      <c r="U16" s="15">
        <f t="shared" ref="U16:X16" si="3">SUM(U14:U15)</f>
        <v>178.91011904761905</v>
      </c>
      <c r="V16" s="15">
        <f t="shared" si="3"/>
        <v>241.74833333333333</v>
      </c>
      <c r="W16" s="15">
        <f t="shared" si="3"/>
        <v>217.73472222222225</v>
      </c>
      <c r="X16" s="15">
        <f t="shared" si="3"/>
        <v>239.02083333333331</v>
      </c>
      <c r="Y16" s="15">
        <f>SUM(Y14:Y15)</f>
        <v>278.75138888888893</v>
      </c>
      <c r="Z16" s="12"/>
      <c r="AA16" s="12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35"/>
    </row>
    <row r="34" spans="2:20" ht="9.4" customHeight="1" x14ac:dyDescent="0.15">
      <c r="C34" s="35"/>
    </row>
    <row r="35" spans="2:20" ht="9.4" customHeight="1" x14ac:dyDescent="0.15">
      <c r="C35" s="35"/>
    </row>
    <row r="36" spans="2:20" ht="9.4" customHeight="1" x14ac:dyDescent="0.15">
      <c r="C36" s="35"/>
      <c r="T36" s="9"/>
    </row>
    <row r="37" spans="2:20" ht="9.4" customHeight="1" x14ac:dyDescent="0.15">
      <c r="C37" s="35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35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35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35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35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35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2"/>
      <c r="I83" s="32" t="s">
        <v>96</v>
      </c>
      <c r="K83" s="32"/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CC2409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133</v>
      </c>
      <c r="G2" s="46"/>
      <c r="H2" s="46"/>
      <c r="I2" s="46"/>
      <c r="J2" s="46"/>
    </row>
    <row r="3" spans="1:15" ht="12.75" x14ac:dyDescent="0.2">
      <c r="D3" s="47" t="s">
        <v>139</v>
      </c>
      <c r="E3" s="46"/>
      <c r="F3" s="46"/>
      <c r="G3" s="5"/>
      <c r="H3" s="53" t="s">
        <v>40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28</v>
      </c>
      <c r="C5" s="52"/>
      <c r="D5" s="11"/>
      <c r="O5" s="27"/>
    </row>
    <row r="6" spans="1:15" ht="9.4" customHeight="1" x14ac:dyDescent="0.2">
      <c r="C6" s="49" t="s">
        <v>135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35" t="s">
        <v>68</v>
      </c>
      <c r="E7" s="35" t="s">
        <v>69</v>
      </c>
      <c r="F7" s="35" t="s">
        <v>70</v>
      </c>
      <c r="G7" s="35" t="s">
        <v>71</v>
      </c>
      <c r="H7" s="35" t="s">
        <v>72</v>
      </c>
      <c r="I7" s="35" t="s">
        <v>73</v>
      </c>
      <c r="J7" s="35" t="s">
        <v>74</v>
      </c>
      <c r="K7" s="35"/>
      <c r="L7" s="35" t="s">
        <v>103</v>
      </c>
      <c r="M7" s="35" t="s">
        <v>104</v>
      </c>
      <c r="O7" s="27"/>
    </row>
    <row r="8" spans="1:15" ht="9.4" customHeight="1" x14ac:dyDescent="0.15">
      <c r="C8" s="17">
        <v>0</v>
      </c>
      <c r="D8" s="36">
        <v>0.45138888888888884</v>
      </c>
      <c r="E8" s="36">
        <v>0.99305555555555558</v>
      </c>
      <c r="F8" s="36">
        <v>1.0750000000000002</v>
      </c>
      <c r="G8" s="36">
        <v>2.3111111111111109</v>
      </c>
      <c r="H8" s="36">
        <v>1.3180555555555555</v>
      </c>
      <c r="I8" s="36">
        <v>1.1527777777777777</v>
      </c>
      <c r="J8" s="36">
        <v>0.93055555555555536</v>
      </c>
      <c r="L8" s="36">
        <f>AVERAGE(D8:H8)</f>
        <v>1.2297222222222222</v>
      </c>
      <c r="M8" s="36">
        <f>AVERAGE(D8:J8)</f>
        <v>1.1759920634920635</v>
      </c>
      <c r="O8" s="27"/>
    </row>
    <row r="9" spans="1:15" ht="9.4" customHeight="1" x14ac:dyDescent="0.15">
      <c r="C9" s="17">
        <v>1</v>
      </c>
      <c r="D9" s="36">
        <v>0.1875</v>
      </c>
      <c r="E9" s="36">
        <v>0.82638888888888884</v>
      </c>
      <c r="F9" s="36">
        <v>0.43055555555555558</v>
      </c>
      <c r="G9" s="36">
        <v>1.5194444444444444</v>
      </c>
      <c r="H9" s="36">
        <v>0.53749999999999998</v>
      </c>
      <c r="I9" s="36">
        <v>1.0902777777777777</v>
      </c>
      <c r="J9" s="36">
        <v>0.2638888888888889</v>
      </c>
      <c r="L9" s="36">
        <f t="shared" ref="L9:L31" si="0">AVERAGE(D9:H9)</f>
        <v>0.70027777777777778</v>
      </c>
      <c r="M9" s="36">
        <f t="shared" ref="M9:M31" si="1">AVERAGE(D9:J9)</f>
        <v>0.69365079365079374</v>
      </c>
      <c r="O9" s="27"/>
    </row>
    <row r="10" spans="1:15" ht="9.4" customHeight="1" x14ac:dyDescent="0.15">
      <c r="C10" s="17">
        <v>2</v>
      </c>
      <c r="D10" s="36">
        <v>0.75</v>
      </c>
      <c r="E10" s="36">
        <v>1.2430555555555556</v>
      </c>
      <c r="F10" s="36">
        <v>1.4263888888888889</v>
      </c>
      <c r="G10" s="36">
        <v>1.3291666666666666</v>
      </c>
      <c r="H10" s="36">
        <v>1.35</v>
      </c>
      <c r="I10" s="36">
        <v>0.40277777777777773</v>
      </c>
      <c r="J10" s="36">
        <v>0.34722222222222221</v>
      </c>
      <c r="L10" s="36">
        <f t="shared" si="0"/>
        <v>1.2197222222222224</v>
      </c>
      <c r="M10" s="36">
        <f t="shared" si="1"/>
        <v>0.97837301587301595</v>
      </c>
      <c r="O10" s="27"/>
    </row>
    <row r="11" spans="1:15" ht="9.4" customHeight="1" x14ac:dyDescent="0.15">
      <c r="C11" s="17">
        <v>3</v>
      </c>
      <c r="D11" s="36">
        <v>0.6875</v>
      </c>
      <c r="E11" s="36">
        <v>0.84027777777777779</v>
      </c>
      <c r="F11" s="36">
        <v>0.71111111111111114</v>
      </c>
      <c r="G11" s="36">
        <v>0.9472222222222223</v>
      </c>
      <c r="H11" s="36">
        <v>1.461111111111111</v>
      </c>
      <c r="I11" s="36">
        <v>0.1875</v>
      </c>
      <c r="J11" s="36">
        <v>0.18055555555555555</v>
      </c>
      <c r="L11" s="36">
        <f t="shared" si="0"/>
        <v>0.92944444444444441</v>
      </c>
      <c r="M11" s="36">
        <f t="shared" si="1"/>
        <v>0.71646825396825398</v>
      </c>
      <c r="O11" s="27"/>
    </row>
    <row r="12" spans="1:15" ht="9.4" customHeight="1" x14ac:dyDescent="0.15">
      <c r="C12" s="17">
        <v>4</v>
      </c>
      <c r="D12" s="36">
        <v>2.0972222222222223</v>
      </c>
      <c r="E12" s="36">
        <v>2.5694444444444446</v>
      </c>
      <c r="F12" s="36">
        <v>2.713888888888889</v>
      </c>
      <c r="G12" s="36">
        <v>2.947222222222222</v>
      </c>
      <c r="H12" s="36">
        <v>2.4152777777777779</v>
      </c>
      <c r="I12" s="36">
        <v>1.1736111111111109</v>
      </c>
      <c r="J12" s="36">
        <v>0.64583333333333337</v>
      </c>
      <c r="L12" s="36">
        <f t="shared" si="0"/>
        <v>2.5486111111111116</v>
      </c>
      <c r="M12" s="36">
        <f t="shared" si="1"/>
        <v>2.0803571428571432</v>
      </c>
    </row>
    <row r="13" spans="1:15" ht="9.4" customHeight="1" x14ac:dyDescent="0.15">
      <c r="C13" s="17">
        <v>5</v>
      </c>
      <c r="D13" s="36">
        <v>6.5138888888888893</v>
      </c>
      <c r="E13" s="36">
        <v>6.8958333333333339</v>
      </c>
      <c r="F13" s="36">
        <v>6.1124999999999998</v>
      </c>
      <c r="G13" s="36">
        <v>6.5791666666666657</v>
      </c>
      <c r="H13" s="36">
        <v>5.7055555555555557</v>
      </c>
      <c r="I13" s="36">
        <v>2.270833333333333</v>
      </c>
      <c r="J13" s="36">
        <v>2.1180555555555554</v>
      </c>
      <c r="L13" s="36">
        <f t="shared" si="0"/>
        <v>6.3613888888888885</v>
      </c>
      <c r="M13" s="36">
        <f t="shared" si="1"/>
        <v>5.1708333333333334</v>
      </c>
    </row>
    <row r="14" spans="1:15" ht="9.4" customHeight="1" x14ac:dyDescent="0.15">
      <c r="C14" s="17">
        <v>6</v>
      </c>
      <c r="D14" s="36">
        <v>12.506944444444445</v>
      </c>
      <c r="E14" s="36">
        <v>12.611111111111112</v>
      </c>
      <c r="F14" s="36">
        <v>11.5625</v>
      </c>
      <c r="G14" s="36">
        <v>13.3125</v>
      </c>
      <c r="H14" s="36">
        <v>10.58611111111111</v>
      </c>
      <c r="I14" s="36">
        <v>4.375</v>
      </c>
      <c r="J14" s="36">
        <v>2.9444444444444446</v>
      </c>
      <c r="L14" s="36">
        <f t="shared" si="0"/>
        <v>12.115833333333333</v>
      </c>
      <c r="M14" s="36">
        <f t="shared" si="1"/>
        <v>9.6998015873015877</v>
      </c>
    </row>
    <row r="15" spans="1:15" ht="9.4" customHeight="1" x14ac:dyDescent="0.15">
      <c r="C15" s="17">
        <v>7</v>
      </c>
      <c r="D15" s="36">
        <v>32.763888888888886</v>
      </c>
      <c r="E15" s="36">
        <v>32.055555555555557</v>
      </c>
      <c r="F15" s="36">
        <v>30.290277777777778</v>
      </c>
      <c r="G15" s="36">
        <v>32.93888888888889</v>
      </c>
      <c r="H15" s="36">
        <v>26.381944444444443</v>
      </c>
      <c r="I15" s="36">
        <v>5.2222222222222232</v>
      </c>
      <c r="J15" s="36">
        <v>2.8402777777777777</v>
      </c>
      <c r="L15" s="36">
        <f t="shared" si="0"/>
        <v>30.886111111111109</v>
      </c>
      <c r="M15" s="36">
        <f t="shared" si="1"/>
        <v>23.213293650793648</v>
      </c>
    </row>
    <row r="16" spans="1:15" ht="9.4" customHeight="1" x14ac:dyDescent="0.15">
      <c r="C16" s="17">
        <v>8</v>
      </c>
      <c r="D16" s="36">
        <v>34.305555555555557</v>
      </c>
      <c r="E16" s="36">
        <v>34.888888888888886</v>
      </c>
      <c r="F16" s="36">
        <v>32.586111111111116</v>
      </c>
      <c r="G16" s="36">
        <v>31.045833333333334</v>
      </c>
      <c r="H16" s="36">
        <v>28.041666666666671</v>
      </c>
      <c r="I16" s="36">
        <v>5.3402777777777777</v>
      </c>
      <c r="J16" s="36">
        <v>2.6041666666666665</v>
      </c>
      <c r="L16" s="36">
        <f t="shared" si="0"/>
        <v>32.173611111111121</v>
      </c>
      <c r="M16" s="36">
        <f t="shared" si="1"/>
        <v>24.116071428571434</v>
      </c>
    </row>
    <row r="17" spans="3:13" ht="9.4" customHeight="1" x14ac:dyDescent="0.15">
      <c r="C17" s="17">
        <v>9</v>
      </c>
      <c r="D17" s="36">
        <v>18.083333333333336</v>
      </c>
      <c r="E17" s="36">
        <v>17.847222222222221</v>
      </c>
      <c r="F17" s="36">
        <v>16.354166666666664</v>
      </c>
      <c r="G17" s="36">
        <v>17.401388888888892</v>
      </c>
      <c r="H17" s="36">
        <v>15.693055555555556</v>
      </c>
      <c r="I17" s="36">
        <v>5.7916666666666679</v>
      </c>
      <c r="J17" s="36">
        <v>3.4930555555555554</v>
      </c>
      <c r="L17" s="36">
        <f t="shared" si="0"/>
        <v>17.075833333333335</v>
      </c>
      <c r="M17" s="36">
        <f t="shared" si="1"/>
        <v>13.523412698412701</v>
      </c>
    </row>
    <row r="18" spans="3:13" ht="9.4" customHeight="1" x14ac:dyDescent="0.15">
      <c r="C18" s="17">
        <v>10</v>
      </c>
      <c r="D18" s="36">
        <v>6.4722222222222232</v>
      </c>
      <c r="E18" s="36">
        <v>9.1736111111111107</v>
      </c>
      <c r="F18" s="36">
        <v>8.3847222222222211</v>
      </c>
      <c r="G18" s="36">
        <v>6.6055555555555561</v>
      </c>
      <c r="H18" s="36">
        <v>8.1347222222222229</v>
      </c>
      <c r="I18" s="36">
        <v>4.9236111111111107</v>
      </c>
      <c r="J18" s="36">
        <v>3.2152777777777777</v>
      </c>
      <c r="L18" s="36">
        <f t="shared" si="0"/>
        <v>7.7541666666666673</v>
      </c>
      <c r="M18" s="36">
        <f t="shared" si="1"/>
        <v>6.7013888888888884</v>
      </c>
    </row>
    <row r="19" spans="3:13" ht="9.4" customHeight="1" x14ac:dyDescent="0.15">
      <c r="C19" s="17">
        <v>11</v>
      </c>
      <c r="D19" s="36">
        <v>6.9166666666666661</v>
      </c>
      <c r="E19" s="36">
        <v>8.7361111111111107</v>
      </c>
      <c r="F19" s="36">
        <v>7.4749999999999996</v>
      </c>
      <c r="G19" s="36">
        <v>7.6333333333333346</v>
      </c>
      <c r="H19" s="36">
        <v>8.0583333333333336</v>
      </c>
      <c r="I19" s="36">
        <v>5.0833333333333339</v>
      </c>
      <c r="J19" s="36">
        <v>4.7430555555555554</v>
      </c>
      <c r="L19" s="36">
        <f t="shared" si="0"/>
        <v>7.7638888888888884</v>
      </c>
      <c r="M19" s="36">
        <f t="shared" si="1"/>
        <v>6.9494047619047619</v>
      </c>
    </row>
    <row r="20" spans="3:13" ht="9.4" customHeight="1" x14ac:dyDescent="0.15">
      <c r="C20" s="17">
        <v>12</v>
      </c>
      <c r="D20" s="36">
        <v>8.2222222222222232</v>
      </c>
      <c r="E20" s="36">
        <v>9.1527777777777786</v>
      </c>
      <c r="F20" s="36">
        <v>9.4833333333333343</v>
      </c>
      <c r="G20" s="36">
        <v>8.5972222222222232</v>
      </c>
      <c r="H20" s="36">
        <v>11.240277777777779</v>
      </c>
      <c r="I20" s="36">
        <v>5.9861111111111107</v>
      </c>
      <c r="J20" s="36">
        <v>5.7361111111111107</v>
      </c>
      <c r="L20" s="36">
        <f t="shared" si="0"/>
        <v>9.3391666666666673</v>
      </c>
      <c r="M20" s="36">
        <f t="shared" si="1"/>
        <v>8.3454365079365083</v>
      </c>
    </row>
    <row r="21" spans="3:13" ht="9.4" customHeight="1" x14ac:dyDescent="0.15">
      <c r="C21" s="17">
        <v>13</v>
      </c>
      <c r="D21" s="36">
        <v>13.902777777777779</v>
      </c>
      <c r="E21" s="36">
        <v>12.006944444444443</v>
      </c>
      <c r="F21" s="36">
        <v>13.644444444444442</v>
      </c>
      <c r="G21" s="36">
        <v>10.840277777777777</v>
      </c>
      <c r="H21" s="36">
        <v>12.194444444444443</v>
      </c>
      <c r="I21" s="36">
        <v>7.8263888888888893</v>
      </c>
      <c r="J21" s="36">
        <v>7.2500000000000018</v>
      </c>
      <c r="L21" s="36">
        <f t="shared" si="0"/>
        <v>12.517777777777777</v>
      </c>
      <c r="M21" s="36">
        <f t="shared" si="1"/>
        <v>11.095039682539682</v>
      </c>
    </row>
    <row r="22" spans="3:13" ht="9.4" customHeight="1" x14ac:dyDescent="0.15">
      <c r="C22" s="17">
        <v>14</v>
      </c>
      <c r="D22" s="36">
        <v>16.722222222222221</v>
      </c>
      <c r="E22" s="36">
        <v>14.180555555555555</v>
      </c>
      <c r="F22" s="36">
        <v>13.100000000000001</v>
      </c>
      <c r="G22" s="36">
        <v>12.680555555555554</v>
      </c>
      <c r="H22" s="36">
        <v>13.168055555555554</v>
      </c>
      <c r="I22" s="36">
        <v>7.7638888888888893</v>
      </c>
      <c r="J22" s="36">
        <v>8.8472222222222214</v>
      </c>
      <c r="L22" s="36">
        <f t="shared" si="0"/>
        <v>13.970277777777778</v>
      </c>
      <c r="M22" s="36">
        <f t="shared" si="1"/>
        <v>12.351785714285715</v>
      </c>
    </row>
    <row r="23" spans="3:13" ht="9.4" customHeight="1" x14ac:dyDescent="0.15">
      <c r="C23" s="17">
        <v>15</v>
      </c>
      <c r="D23" s="36">
        <v>14.520833333333332</v>
      </c>
      <c r="E23" s="36">
        <v>14.638888888888888</v>
      </c>
      <c r="F23" s="36">
        <v>13.336111111111112</v>
      </c>
      <c r="G23" s="36">
        <v>14.847222222222221</v>
      </c>
      <c r="H23" s="36">
        <v>15.930555555555557</v>
      </c>
      <c r="I23" s="36">
        <v>7.0486111111111107</v>
      </c>
      <c r="J23" s="36">
        <v>5.6736111111111116</v>
      </c>
      <c r="L23" s="36">
        <f t="shared" si="0"/>
        <v>14.654722222222222</v>
      </c>
      <c r="M23" s="36">
        <f t="shared" si="1"/>
        <v>12.285119047619048</v>
      </c>
    </row>
    <row r="24" spans="3:13" ht="9.4" customHeight="1" x14ac:dyDescent="0.15">
      <c r="C24" s="17">
        <v>16</v>
      </c>
      <c r="D24" s="36">
        <v>27.583333333333336</v>
      </c>
      <c r="E24" s="36">
        <v>29.180555555555557</v>
      </c>
      <c r="F24" s="36">
        <v>28.293055555555558</v>
      </c>
      <c r="G24" s="36">
        <v>26.884722222222219</v>
      </c>
      <c r="H24" s="36">
        <v>23.531944444444449</v>
      </c>
      <c r="I24" s="36">
        <v>5.645833333333333</v>
      </c>
      <c r="J24" s="36">
        <v>7.2430555555555554</v>
      </c>
      <c r="L24" s="36">
        <f t="shared" si="0"/>
        <v>27.094722222222224</v>
      </c>
      <c r="M24" s="36">
        <f t="shared" si="1"/>
        <v>21.19464285714286</v>
      </c>
    </row>
    <row r="25" spans="3:13" ht="9.4" customHeight="1" x14ac:dyDescent="0.15">
      <c r="C25" s="17">
        <v>17</v>
      </c>
      <c r="D25" s="36">
        <v>41.763888888888893</v>
      </c>
      <c r="E25" s="36">
        <v>39.583333333333329</v>
      </c>
      <c r="F25" s="36">
        <v>38.352777777777781</v>
      </c>
      <c r="G25" s="36">
        <v>36.868055555555557</v>
      </c>
      <c r="H25" s="36">
        <v>31.338888888888885</v>
      </c>
      <c r="I25" s="36">
        <v>6.9097222222222223</v>
      </c>
      <c r="J25" s="36">
        <v>4.3888888888888884</v>
      </c>
      <c r="L25" s="36">
        <f t="shared" si="0"/>
        <v>37.581388888888895</v>
      </c>
      <c r="M25" s="36">
        <f t="shared" si="1"/>
        <v>28.457936507936513</v>
      </c>
    </row>
    <row r="26" spans="3:13" ht="9.4" customHeight="1" x14ac:dyDescent="0.15">
      <c r="C26" s="17">
        <v>18</v>
      </c>
      <c r="D26" s="36">
        <v>17.673611111111111</v>
      </c>
      <c r="E26" s="36">
        <v>17.680555555555554</v>
      </c>
      <c r="F26" s="36">
        <v>17.761111111111113</v>
      </c>
      <c r="G26" s="36">
        <v>18.784722222222221</v>
      </c>
      <c r="H26" s="36">
        <v>13.037500000000001</v>
      </c>
      <c r="I26" s="36">
        <v>4.5277777777777777</v>
      </c>
      <c r="J26" s="36">
        <v>4.4305555555555554</v>
      </c>
      <c r="L26" s="36">
        <f t="shared" si="0"/>
        <v>16.987500000000001</v>
      </c>
      <c r="M26" s="36">
        <f t="shared" si="1"/>
        <v>13.413690476190476</v>
      </c>
    </row>
    <row r="27" spans="3:13" ht="9.4" customHeight="1" x14ac:dyDescent="0.15">
      <c r="C27" s="17">
        <v>19</v>
      </c>
      <c r="D27" s="36">
        <v>8.3680555555555554</v>
      </c>
      <c r="E27" s="36">
        <v>7.9930555555555562</v>
      </c>
      <c r="F27" s="36">
        <v>9.1166666666666671</v>
      </c>
      <c r="G27" s="36">
        <v>9.3624999999999989</v>
      </c>
      <c r="H27" s="36">
        <v>5.1069444444444443</v>
      </c>
      <c r="I27" s="36">
        <v>3.9861111111111107</v>
      </c>
      <c r="J27" s="36">
        <v>4.6111111111111107</v>
      </c>
      <c r="L27" s="36">
        <f t="shared" si="0"/>
        <v>7.9894444444444446</v>
      </c>
      <c r="M27" s="36">
        <f t="shared" si="1"/>
        <v>6.934920634920636</v>
      </c>
    </row>
    <row r="28" spans="3:13" ht="9.4" customHeight="1" x14ac:dyDescent="0.15">
      <c r="C28" s="17">
        <v>20</v>
      </c>
      <c r="D28" s="36">
        <v>5.333333333333333</v>
      </c>
      <c r="E28" s="36">
        <v>4.6319444444444446</v>
      </c>
      <c r="F28" s="36">
        <v>6.3069444444444454</v>
      </c>
      <c r="G28" s="36">
        <v>4.4388888888888882</v>
      </c>
      <c r="H28" s="36">
        <v>3.0847222222222226</v>
      </c>
      <c r="I28" s="36">
        <v>3.229166666666667</v>
      </c>
      <c r="J28" s="36">
        <v>3.2222222222222223</v>
      </c>
      <c r="L28" s="36">
        <f t="shared" si="0"/>
        <v>4.7591666666666672</v>
      </c>
      <c r="M28" s="36">
        <f t="shared" si="1"/>
        <v>4.3210317460317471</v>
      </c>
    </row>
    <row r="29" spans="3:13" ht="9.4" customHeight="1" x14ac:dyDescent="0.15">
      <c r="C29" s="17">
        <v>21</v>
      </c>
      <c r="D29" s="36">
        <v>5.8611111111111107</v>
      </c>
      <c r="E29" s="36">
        <v>6.1875</v>
      </c>
      <c r="F29" s="36">
        <v>7.4194444444444452</v>
      </c>
      <c r="G29" s="36">
        <v>7.0527777777777771</v>
      </c>
      <c r="H29" s="36">
        <v>6.145833333333333</v>
      </c>
      <c r="I29" s="36">
        <v>2.5</v>
      </c>
      <c r="J29" s="36">
        <v>2.3333333333333335</v>
      </c>
      <c r="L29" s="36">
        <f t="shared" si="0"/>
        <v>6.5333333333333332</v>
      </c>
      <c r="M29" s="36">
        <f t="shared" si="1"/>
        <v>5.3571428571428568</v>
      </c>
    </row>
    <row r="30" spans="3:13" ht="9.4" customHeight="1" x14ac:dyDescent="0.15">
      <c r="C30" s="17">
        <v>22</v>
      </c>
      <c r="D30" s="36">
        <v>4.7152777777777777</v>
      </c>
      <c r="E30" s="36">
        <v>4.6805555555555554</v>
      </c>
      <c r="F30" s="36">
        <v>5.4569444444444439</v>
      </c>
      <c r="G30" s="36">
        <v>4.9222222222222225</v>
      </c>
      <c r="H30" s="36">
        <v>4.1972222222222229</v>
      </c>
      <c r="I30" s="36">
        <v>2.2986111111111107</v>
      </c>
      <c r="J30" s="36">
        <v>2.4444444444444446</v>
      </c>
      <c r="L30" s="36">
        <f t="shared" si="0"/>
        <v>4.7944444444444443</v>
      </c>
      <c r="M30" s="36">
        <f t="shared" si="1"/>
        <v>4.1021825396825395</v>
      </c>
    </row>
    <row r="31" spans="3:13" ht="9.4" customHeight="1" x14ac:dyDescent="0.15">
      <c r="C31" s="17">
        <v>23</v>
      </c>
      <c r="D31" s="36">
        <v>1.5902777777777779</v>
      </c>
      <c r="E31" s="36">
        <v>1.5138888888888888</v>
      </c>
      <c r="F31" s="36">
        <v>2.1916666666666669</v>
      </c>
      <c r="G31" s="36">
        <v>1.8180555555555555</v>
      </c>
      <c r="H31" s="36">
        <v>1.7402777777777776</v>
      </c>
      <c r="I31" s="36">
        <v>1.125</v>
      </c>
      <c r="J31" s="36">
        <v>0.86111111111111105</v>
      </c>
      <c r="L31" s="36">
        <f t="shared" si="0"/>
        <v>1.7708333333333335</v>
      </c>
      <c r="M31" s="36">
        <f t="shared" si="1"/>
        <v>1.5486111111111112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238.9305555555556</v>
      </c>
      <c r="E33" s="36">
        <f t="shared" ref="E33:J33" si="2">SUM(E15:E26)</f>
        <v>239.12499999999994</v>
      </c>
      <c r="F33" s="36">
        <f t="shared" si="2"/>
        <v>229.06111111111113</v>
      </c>
      <c r="G33" s="36">
        <f t="shared" si="2"/>
        <v>225.12777777777779</v>
      </c>
      <c r="H33" s="36">
        <f t="shared" si="2"/>
        <v>206.75138888888887</v>
      </c>
      <c r="I33" s="36">
        <f t="shared" si="2"/>
        <v>72.069444444444443</v>
      </c>
      <c r="J33" s="36">
        <f t="shared" si="2"/>
        <v>60.465277777777786</v>
      </c>
      <c r="L33" s="36">
        <f>SUM(L15:L26)</f>
        <v>227.79916666666674</v>
      </c>
      <c r="M33" s="36">
        <f>SUM(M15:M26)</f>
        <v>181.64722222222224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85.152777777777771</v>
      </c>
      <c r="E34" s="36">
        <f t="shared" ref="E34:J34" si="3">SUM(E15:E17)</f>
        <v>84.791666666666657</v>
      </c>
      <c r="F34" s="36">
        <f t="shared" si="3"/>
        <v>79.230555555555554</v>
      </c>
      <c r="G34" s="36">
        <f t="shared" si="3"/>
        <v>81.38611111111112</v>
      </c>
      <c r="H34" s="36">
        <f t="shared" si="3"/>
        <v>70.116666666666674</v>
      </c>
      <c r="I34" s="36">
        <f t="shared" si="3"/>
        <v>16.354166666666668</v>
      </c>
      <c r="J34" s="36">
        <f t="shared" si="3"/>
        <v>8.9375</v>
      </c>
      <c r="L34" s="36">
        <f>SUM(L15:L17)</f>
        <v>80.13555555555557</v>
      </c>
      <c r="M34" s="36">
        <f>SUM(M15:M17)</f>
        <v>60.852777777777781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66.756944444444443</v>
      </c>
      <c r="E35" s="36">
        <f t="shared" ref="E35:J35" si="4">SUM(E18:E23)</f>
        <v>67.888888888888886</v>
      </c>
      <c r="F35" s="36">
        <f t="shared" si="4"/>
        <v>65.423611111111114</v>
      </c>
      <c r="G35" s="36">
        <f t="shared" si="4"/>
        <v>61.204166666666673</v>
      </c>
      <c r="H35" s="36">
        <f t="shared" si="4"/>
        <v>68.726388888888891</v>
      </c>
      <c r="I35" s="36">
        <f t="shared" si="4"/>
        <v>38.631944444444443</v>
      </c>
      <c r="J35" s="36">
        <f t="shared" si="4"/>
        <v>35.465277777777779</v>
      </c>
      <c r="L35" s="36">
        <f>SUM(L18:L23)</f>
        <v>66</v>
      </c>
      <c r="M35" s="36">
        <f>SUM(M18:M23)</f>
        <v>57.728174603174594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87.020833333333343</v>
      </c>
      <c r="E36" s="36">
        <f t="shared" ref="E36:J36" si="5">SUM(E24:E26)</f>
        <v>86.444444444444443</v>
      </c>
      <c r="F36" s="36">
        <f t="shared" si="5"/>
        <v>84.406944444444463</v>
      </c>
      <c r="G36" s="36">
        <f t="shared" si="5"/>
        <v>82.537499999999994</v>
      </c>
      <c r="H36" s="36">
        <f t="shared" si="5"/>
        <v>67.908333333333331</v>
      </c>
      <c r="I36" s="36">
        <f t="shared" si="5"/>
        <v>17.083333333333332</v>
      </c>
      <c r="J36" s="36">
        <f t="shared" si="5"/>
        <v>16.0625</v>
      </c>
      <c r="L36" s="36">
        <f>SUM(L24:L26)</f>
        <v>81.663611111111109</v>
      </c>
      <c r="M36" s="36">
        <f>SUM(M24:M26)</f>
        <v>63.06626984126985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287.99305555555549</v>
      </c>
      <c r="E37" s="36">
        <f t="shared" ref="E37:J37" si="6">SUM(E8:E31)</f>
        <v>290.11111111111109</v>
      </c>
      <c r="F37" s="36">
        <f t="shared" si="6"/>
        <v>283.58472222222224</v>
      </c>
      <c r="G37" s="36">
        <f t="shared" si="6"/>
        <v>281.66805555555555</v>
      </c>
      <c r="H37" s="36">
        <f t="shared" si="6"/>
        <v>250.39999999999995</v>
      </c>
      <c r="I37" s="36">
        <f t="shared" si="6"/>
        <v>95.861111111111114</v>
      </c>
      <c r="J37" s="36">
        <f t="shared" si="6"/>
        <v>81.368055555555557</v>
      </c>
      <c r="L37" s="36">
        <f>SUM(L8:L31)</f>
        <v>278.75138888888887</v>
      </c>
      <c r="M37" s="36">
        <f>SUM(M8:M31)</f>
        <v>224.42658730158732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35" t="s">
        <v>112</v>
      </c>
      <c r="C43" s="33">
        <v>169.14999999999998</v>
      </c>
      <c r="D43" s="33">
        <v>189.4</v>
      </c>
      <c r="E43" s="33">
        <v>187.99</v>
      </c>
      <c r="F43" s="33">
        <v>234.13333333333333</v>
      </c>
      <c r="G43" s="33">
        <v>264.70000000000005</v>
      </c>
      <c r="H43" s="33">
        <v>263.89999999999998</v>
      </c>
      <c r="I43" s="33">
        <v>257.33333333333337</v>
      </c>
      <c r="J43" s="33">
        <v>246.84999999999997</v>
      </c>
      <c r="K43" s="33">
        <v>256.05</v>
      </c>
      <c r="L43" s="33">
        <v>242.7</v>
      </c>
      <c r="M43" s="33">
        <v>228.7166666666667</v>
      </c>
      <c r="N43" s="33">
        <v>192.66666666666669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35" t="s">
        <v>113</v>
      </c>
      <c r="C44" s="33">
        <v>209.36666666666662</v>
      </c>
      <c r="D44" s="33">
        <v>235.00000000000003</v>
      </c>
      <c r="E44" s="33">
        <v>238.12</v>
      </c>
      <c r="F44" s="33">
        <v>288.93333333333334</v>
      </c>
      <c r="G44" s="33">
        <v>317.39999999999998</v>
      </c>
      <c r="H44" s="33">
        <v>317.46666666666664</v>
      </c>
      <c r="I44" s="33">
        <v>311.46666666666664</v>
      </c>
      <c r="J44" s="33">
        <v>304.1633333333333</v>
      </c>
      <c r="K44" s="33">
        <v>305.3</v>
      </c>
      <c r="L44" s="33">
        <v>295.20000000000005</v>
      </c>
      <c r="M44" s="33">
        <v>280.86666666666673</v>
      </c>
      <c r="N44" s="33">
        <v>241.73333333333335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35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35" t="s">
        <v>112</v>
      </c>
      <c r="C47" s="33">
        <v>45.75</v>
      </c>
      <c r="D47" s="33">
        <v>77.5</v>
      </c>
      <c r="E47" s="33">
        <v>53</v>
      </c>
      <c r="F47" s="33">
        <v>95</v>
      </c>
      <c r="G47" s="33">
        <v>89.333333333333343</v>
      </c>
      <c r="H47" s="33">
        <v>82.333333333333329</v>
      </c>
      <c r="I47" s="33">
        <v>87</v>
      </c>
      <c r="J47" s="33">
        <v>81.5</v>
      </c>
      <c r="K47" s="33">
        <v>66.75</v>
      </c>
      <c r="L47" s="33">
        <v>67</v>
      </c>
      <c r="M47" s="33">
        <v>74.333333333333343</v>
      </c>
      <c r="N47" s="33">
        <v>45.333333333333329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35" t="s">
        <v>113</v>
      </c>
      <c r="C48" s="33">
        <v>70</v>
      </c>
      <c r="D48" s="33">
        <v>88.5</v>
      </c>
      <c r="E48" s="33">
        <v>74</v>
      </c>
      <c r="F48" s="33">
        <v>115</v>
      </c>
      <c r="G48" s="33">
        <v>113.33333333333333</v>
      </c>
      <c r="H48" s="33">
        <v>112.66666666666666</v>
      </c>
      <c r="I48" s="33">
        <v>123.5</v>
      </c>
      <c r="J48" s="33">
        <v>105.75</v>
      </c>
      <c r="K48" s="33">
        <v>90.25</v>
      </c>
      <c r="L48" s="33">
        <v>89.333333333333329</v>
      </c>
      <c r="M48" s="33">
        <v>99.666666666666671</v>
      </c>
      <c r="N48" s="33">
        <v>68.333333333333314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35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35" t="s">
        <v>112</v>
      </c>
      <c r="C51" s="33">
        <v>34.75</v>
      </c>
      <c r="D51" s="33">
        <v>51.5</v>
      </c>
      <c r="E51" s="33">
        <v>46</v>
      </c>
      <c r="F51" s="33">
        <v>62</v>
      </c>
      <c r="G51" s="33">
        <v>88</v>
      </c>
      <c r="H51" s="33">
        <v>82.5</v>
      </c>
      <c r="I51" s="33">
        <v>86.666666666666671</v>
      </c>
      <c r="J51" s="33">
        <v>54.5</v>
      </c>
      <c r="K51" s="33">
        <v>60</v>
      </c>
      <c r="L51" s="33">
        <v>51.333333333333329</v>
      </c>
      <c r="M51" s="33">
        <v>64</v>
      </c>
      <c r="N51" s="33">
        <v>44.333333333333336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35" t="s">
        <v>113</v>
      </c>
      <c r="C52" s="33">
        <v>50.5</v>
      </c>
      <c r="D52" s="33">
        <v>67.5</v>
      </c>
      <c r="E52" s="33">
        <v>60.333333333333329</v>
      </c>
      <c r="F52" s="33">
        <v>89.5</v>
      </c>
      <c r="G52" s="33">
        <v>111.66666666666666</v>
      </c>
      <c r="H52" s="33">
        <v>110</v>
      </c>
      <c r="I52" s="33">
        <v>116.33333333333331</v>
      </c>
      <c r="J52" s="33">
        <v>75.5</v>
      </c>
      <c r="K52" s="33">
        <v>75.75</v>
      </c>
      <c r="L52" s="33">
        <v>70</v>
      </c>
      <c r="M52" s="33">
        <v>84.333333333333329</v>
      </c>
      <c r="N52" s="33">
        <v>65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35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409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133</v>
      </c>
      <c r="G2" s="46"/>
      <c r="H2" s="46"/>
      <c r="I2" s="46"/>
      <c r="J2" s="46"/>
      <c r="P2" s="7"/>
    </row>
    <row r="3" spans="1:27" ht="12.75" x14ac:dyDescent="0.2">
      <c r="D3" s="47" t="s">
        <v>140</v>
      </c>
      <c r="E3" s="46"/>
      <c r="F3" s="46"/>
      <c r="G3" s="5"/>
      <c r="H3" s="48" t="s">
        <v>141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38"/>
      <c r="P5" s="39" t="s">
        <v>68</v>
      </c>
      <c r="Q5" s="39" t="s">
        <v>69</v>
      </c>
      <c r="R5" s="39" t="s">
        <v>70</v>
      </c>
      <c r="S5" s="39" t="s">
        <v>71</v>
      </c>
      <c r="T5" s="39" t="s">
        <v>72</v>
      </c>
      <c r="U5" s="39" t="s">
        <v>73</v>
      </c>
      <c r="V5" s="39" t="s">
        <v>74</v>
      </c>
      <c r="W5" s="38"/>
      <c r="X5" s="38"/>
      <c r="Y5" s="38"/>
      <c r="Z5" s="38"/>
      <c r="AA5" s="38"/>
    </row>
    <row r="6" spans="1:27" ht="9.4" customHeight="1" x14ac:dyDescent="0.15">
      <c r="C6" s="8"/>
      <c r="D6" s="8"/>
      <c r="E6" s="8"/>
      <c r="F6" s="8"/>
      <c r="G6" s="8"/>
      <c r="H6" s="8"/>
      <c r="O6" s="40" t="s">
        <v>75</v>
      </c>
      <c r="P6" s="41">
        <v>227.83333333333329</v>
      </c>
      <c r="Q6" s="41">
        <v>238.19166666666669</v>
      </c>
      <c r="R6" s="41">
        <v>233.01000000000002</v>
      </c>
      <c r="S6" s="41">
        <v>224.41833333333329</v>
      </c>
      <c r="T6" s="41">
        <v>196.95666666666668</v>
      </c>
      <c r="U6" s="41">
        <v>76.541666666666686</v>
      </c>
      <c r="V6" s="41">
        <v>62.283333333333346</v>
      </c>
      <c r="W6" s="38"/>
      <c r="X6" s="38"/>
      <c r="Y6" s="38"/>
      <c r="Z6" s="38"/>
      <c r="AA6" s="38"/>
    </row>
    <row r="7" spans="1:27" ht="9.4" customHeight="1" x14ac:dyDescent="0.15"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O7" s="40" t="s">
        <v>76</v>
      </c>
      <c r="P7" s="41"/>
      <c r="Q7" s="41"/>
      <c r="R7" s="41"/>
      <c r="S7" s="41"/>
      <c r="T7" s="41"/>
      <c r="U7" s="41"/>
      <c r="V7" s="41"/>
      <c r="W7" s="38"/>
      <c r="X7" s="38"/>
      <c r="Y7" s="38"/>
      <c r="Z7" s="38"/>
      <c r="AA7" s="38"/>
    </row>
    <row r="8" spans="1:27" ht="9.4" customHeight="1" x14ac:dyDescent="0.15">
      <c r="C8" s="17"/>
      <c r="O8" s="40" t="s">
        <v>77</v>
      </c>
      <c r="P8" s="41">
        <f>SUM(P6:P7)</f>
        <v>227.83333333333329</v>
      </c>
      <c r="Q8" s="41">
        <f t="shared" ref="Q8:V8" si="0">SUM(Q6:Q7)</f>
        <v>238.19166666666669</v>
      </c>
      <c r="R8" s="41">
        <f t="shared" si="0"/>
        <v>233.01000000000002</v>
      </c>
      <c r="S8" s="41">
        <f t="shared" si="0"/>
        <v>224.41833333333329</v>
      </c>
      <c r="T8" s="41">
        <f t="shared" si="0"/>
        <v>196.95666666666668</v>
      </c>
      <c r="U8" s="41">
        <f t="shared" si="0"/>
        <v>76.541666666666686</v>
      </c>
      <c r="V8" s="41">
        <f t="shared" si="0"/>
        <v>62.283333333333346</v>
      </c>
      <c r="W8" s="38"/>
      <c r="X8" s="38"/>
      <c r="Y8" s="38"/>
      <c r="Z8" s="38"/>
      <c r="AA8" s="38"/>
    </row>
    <row r="9" spans="1:27" ht="9.4" customHeight="1" x14ac:dyDescent="0.15">
      <c r="C9" s="17"/>
      <c r="O9" s="42"/>
      <c r="P9" s="39" t="s">
        <v>78</v>
      </c>
      <c r="Q9" s="39" t="s">
        <v>79</v>
      </c>
      <c r="R9" s="39" t="s">
        <v>80</v>
      </c>
      <c r="S9" s="39" t="s">
        <v>81</v>
      </c>
      <c r="T9" s="39" t="s">
        <v>82</v>
      </c>
      <c r="U9" s="39" t="s">
        <v>83</v>
      </c>
      <c r="V9" s="39" t="s">
        <v>84</v>
      </c>
      <c r="W9" s="39" t="s">
        <v>85</v>
      </c>
      <c r="X9" s="39" t="s">
        <v>86</v>
      </c>
      <c r="Y9" s="39" t="s">
        <v>87</v>
      </c>
      <c r="Z9" s="39" t="s">
        <v>88</v>
      </c>
      <c r="AA9" s="39" t="s">
        <v>89</v>
      </c>
    </row>
    <row r="10" spans="1:27" ht="9.4" customHeight="1" x14ac:dyDescent="0.15">
      <c r="C10" s="17"/>
      <c r="O10" s="40" t="s">
        <v>90</v>
      </c>
      <c r="P10" s="41">
        <v>170.91666666666666</v>
      </c>
      <c r="Q10" s="41">
        <v>166.06666666666666</v>
      </c>
      <c r="R10" s="41">
        <v>169.66000000000003</v>
      </c>
      <c r="S10" s="41">
        <v>220.26666666666665</v>
      </c>
      <c r="T10" s="41">
        <v>253.56666666666666</v>
      </c>
      <c r="U10" s="41">
        <v>267.26666666666659</v>
      </c>
      <c r="V10" s="41">
        <v>262.5333333333333</v>
      </c>
      <c r="W10" s="41">
        <v>230.54333333333335</v>
      </c>
      <c r="X10" s="41">
        <v>240.95000000000005</v>
      </c>
      <c r="Y10" s="41">
        <v>259.04999999999995</v>
      </c>
      <c r="Z10" s="41"/>
      <c r="AA10" s="41"/>
    </row>
    <row r="11" spans="1:27" ht="9.4" customHeight="1" x14ac:dyDescent="0.15">
      <c r="C11" s="17"/>
      <c r="O11" s="40" t="s">
        <v>91</v>
      </c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9.4" customHeight="1" x14ac:dyDescent="0.15">
      <c r="C12" s="17"/>
      <c r="O12" s="40" t="s">
        <v>92</v>
      </c>
      <c r="P12" s="41">
        <f t="shared" ref="P12:Y12" si="1">SUM(P10:P11)</f>
        <v>170.91666666666666</v>
      </c>
      <c r="Q12" s="41">
        <f t="shared" si="1"/>
        <v>166.06666666666666</v>
      </c>
      <c r="R12" s="41">
        <f t="shared" si="1"/>
        <v>169.66000000000003</v>
      </c>
      <c r="S12" s="41">
        <f t="shared" si="1"/>
        <v>220.26666666666665</v>
      </c>
      <c r="T12" s="41">
        <f t="shared" si="1"/>
        <v>253.56666666666666</v>
      </c>
      <c r="U12" s="41">
        <f t="shared" si="1"/>
        <v>267.26666666666659</v>
      </c>
      <c r="V12" s="41">
        <f t="shared" si="1"/>
        <v>262.5333333333333</v>
      </c>
      <c r="W12" s="41">
        <f t="shared" si="1"/>
        <v>230.54333333333335</v>
      </c>
      <c r="X12" s="41">
        <f t="shared" si="1"/>
        <v>240.95000000000005</v>
      </c>
      <c r="Y12" s="41">
        <f t="shared" si="1"/>
        <v>259.04999999999995</v>
      </c>
      <c r="Z12" s="41"/>
      <c r="AA12" s="41"/>
    </row>
    <row r="13" spans="1:27" ht="9.4" customHeight="1" x14ac:dyDescent="0.15">
      <c r="C13" s="17"/>
      <c r="O13" s="42"/>
      <c r="P13" s="42">
        <f t="shared" ref="P13:W13" si="2">Q13-1</f>
        <v>2009</v>
      </c>
      <c r="Q13" s="42">
        <f t="shared" si="2"/>
        <v>2010</v>
      </c>
      <c r="R13" s="42">
        <f t="shared" si="2"/>
        <v>2011</v>
      </c>
      <c r="S13" s="42">
        <f t="shared" si="2"/>
        <v>2012</v>
      </c>
      <c r="T13" s="42">
        <f t="shared" si="2"/>
        <v>2013</v>
      </c>
      <c r="U13" s="42">
        <f t="shared" si="2"/>
        <v>2014</v>
      </c>
      <c r="V13" s="42">
        <f t="shared" si="2"/>
        <v>2015</v>
      </c>
      <c r="W13" s="42">
        <f t="shared" si="2"/>
        <v>2016</v>
      </c>
      <c r="X13" s="42">
        <f>Y13-1</f>
        <v>2017</v>
      </c>
      <c r="Y13" s="42">
        <v>2018</v>
      </c>
      <c r="Z13" s="42"/>
      <c r="AA13" s="38"/>
    </row>
    <row r="14" spans="1:27" ht="9.4" customHeight="1" x14ac:dyDescent="0.15">
      <c r="C14" s="17"/>
      <c r="O14" s="40" t="s">
        <v>93</v>
      </c>
      <c r="P14" s="43"/>
      <c r="Q14" s="43"/>
      <c r="R14" s="43"/>
      <c r="S14" s="43"/>
      <c r="T14" s="41"/>
      <c r="U14" s="41">
        <v>185.94166666666669</v>
      </c>
      <c r="V14" s="41">
        <v>188.7811111111111</v>
      </c>
      <c r="W14" s="41">
        <v>205.0555555555556</v>
      </c>
      <c r="X14" s="41">
        <v>202.44100000000003</v>
      </c>
      <c r="Y14" s="41">
        <v>224.08200000000002</v>
      </c>
      <c r="Z14" s="38"/>
      <c r="AA14" s="38"/>
    </row>
    <row r="15" spans="1:27" ht="9.4" customHeight="1" x14ac:dyDescent="0.15">
      <c r="C15" s="17"/>
      <c r="O15" s="40" t="s">
        <v>94</v>
      </c>
      <c r="P15" s="44"/>
      <c r="Q15" s="44"/>
      <c r="R15" s="38"/>
      <c r="S15" s="38"/>
      <c r="T15" s="38"/>
      <c r="U15" s="38"/>
      <c r="V15" s="38"/>
      <c r="W15" s="38"/>
      <c r="X15" s="38"/>
      <c r="Y15" s="41"/>
      <c r="Z15" s="38"/>
      <c r="AA15" s="38"/>
    </row>
    <row r="16" spans="1:27" ht="9.4" customHeight="1" x14ac:dyDescent="0.15">
      <c r="C16" s="17"/>
      <c r="O16" s="40" t="s">
        <v>95</v>
      </c>
      <c r="P16" s="41"/>
      <c r="Q16" s="41"/>
      <c r="R16" s="41"/>
      <c r="S16" s="41"/>
      <c r="T16" s="41"/>
      <c r="U16" s="41">
        <f t="shared" ref="U16:X16" si="3">SUM(U14:U15)</f>
        <v>185.94166666666669</v>
      </c>
      <c r="V16" s="41">
        <f t="shared" si="3"/>
        <v>188.7811111111111</v>
      </c>
      <c r="W16" s="41">
        <f t="shared" si="3"/>
        <v>205.0555555555556</v>
      </c>
      <c r="X16" s="41">
        <f t="shared" si="3"/>
        <v>202.44100000000003</v>
      </c>
      <c r="Y16" s="41">
        <f>SUM(Y14:Y15)</f>
        <v>224.08200000000002</v>
      </c>
      <c r="Z16" s="38"/>
      <c r="AA16" s="38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35"/>
    </row>
    <row r="34" spans="2:20" ht="9.4" customHeight="1" x14ac:dyDescent="0.15">
      <c r="C34" s="35"/>
    </row>
    <row r="35" spans="2:20" ht="9.4" customHeight="1" x14ac:dyDescent="0.15">
      <c r="C35" s="35"/>
    </row>
    <row r="36" spans="2:20" ht="9.4" customHeight="1" x14ac:dyDescent="0.15">
      <c r="C36" s="35"/>
      <c r="T36" s="9"/>
    </row>
    <row r="37" spans="2:20" ht="9.4" customHeight="1" x14ac:dyDescent="0.15">
      <c r="C37" s="35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35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35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35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35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35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2"/>
      <c r="I83" s="32" t="s">
        <v>13</v>
      </c>
      <c r="K83" s="32"/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CC2412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66</v>
      </c>
      <c r="G2" s="46"/>
      <c r="H2" s="46"/>
      <c r="I2" s="46"/>
      <c r="J2" s="46"/>
      <c r="P2" s="7"/>
    </row>
    <row r="3" spans="1:27" ht="12.75" x14ac:dyDescent="0.2">
      <c r="D3" s="47" t="s">
        <v>116</v>
      </c>
      <c r="E3" s="46"/>
      <c r="F3" s="46"/>
      <c r="G3" s="5"/>
      <c r="H3" s="48" t="s">
        <v>117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12"/>
      <c r="P5" s="13" t="s">
        <v>68</v>
      </c>
      <c r="Q5" s="13" t="s">
        <v>69</v>
      </c>
      <c r="R5" s="13" t="s">
        <v>70</v>
      </c>
      <c r="S5" s="13" t="s">
        <v>71</v>
      </c>
      <c r="T5" s="13" t="s">
        <v>72</v>
      </c>
      <c r="U5" s="13" t="s">
        <v>73</v>
      </c>
      <c r="V5" s="13" t="s">
        <v>74</v>
      </c>
      <c r="W5" s="12"/>
      <c r="X5" s="12"/>
      <c r="Y5" s="12"/>
      <c r="Z5" s="12"/>
      <c r="AA5" s="12"/>
    </row>
    <row r="6" spans="1:27" ht="9.4" customHeight="1" x14ac:dyDescent="0.15">
      <c r="C6" s="8"/>
      <c r="D6" s="8"/>
      <c r="E6" s="8"/>
      <c r="F6" s="8"/>
      <c r="G6" s="8"/>
      <c r="H6" s="8"/>
      <c r="O6" s="14" t="s">
        <v>75</v>
      </c>
      <c r="P6" s="15">
        <v>7721.125</v>
      </c>
      <c r="Q6" s="15">
        <v>7935.2499999999991</v>
      </c>
      <c r="R6" s="15">
        <v>7797.5</v>
      </c>
      <c r="S6" s="15">
        <v>7874.9166666666661</v>
      </c>
      <c r="T6" s="15">
        <v>7763.8750000000009</v>
      </c>
      <c r="U6" s="15">
        <v>5469</v>
      </c>
      <c r="V6" s="15">
        <v>4134.541666666667</v>
      </c>
      <c r="W6" s="12"/>
      <c r="X6" s="12"/>
      <c r="Y6" s="12"/>
      <c r="Z6" s="12"/>
      <c r="AA6" s="12"/>
    </row>
    <row r="7" spans="1:27" ht="9.4" customHeight="1" x14ac:dyDescent="0.15"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O7" s="14" t="s">
        <v>76</v>
      </c>
      <c r="P7" s="15">
        <v>7108.2083333333348</v>
      </c>
      <c r="Q7" s="15">
        <v>7335.75</v>
      </c>
      <c r="R7" s="15">
        <v>7461.625</v>
      </c>
      <c r="S7" s="15">
        <v>7538.4999999999991</v>
      </c>
      <c r="T7" s="15">
        <v>7466.2083333333339</v>
      </c>
      <c r="U7" s="15">
        <v>5401.5833333333321</v>
      </c>
      <c r="V7" s="15">
        <v>4072.625</v>
      </c>
      <c r="W7" s="12"/>
      <c r="X7" s="12"/>
      <c r="Y7" s="12"/>
      <c r="Z7" s="12"/>
      <c r="AA7" s="12"/>
    </row>
    <row r="8" spans="1:27" ht="9.4" customHeight="1" x14ac:dyDescent="0.15">
      <c r="C8" s="17"/>
      <c r="O8" s="14" t="s">
        <v>77</v>
      </c>
      <c r="P8" s="15">
        <f>SUM(P6:P7)</f>
        <v>14829.333333333336</v>
      </c>
      <c r="Q8" s="15">
        <f t="shared" ref="Q8:V8" si="0">SUM(Q6:Q7)</f>
        <v>15271</v>
      </c>
      <c r="R8" s="15">
        <f t="shared" si="0"/>
        <v>15259.125</v>
      </c>
      <c r="S8" s="15">
        <f t="shared" si="0"/>
        <v>15413.416666666664</v>
      </c>
      <c r="T8" s="15">
        <f t="shared" si="0"/>
        <v>15230.083333333336</v>
      </c>
      <c r="U8" s="15">
        <f t="shared" si="0"/>
        <v>10870.583333333332</v>
      </c>
      <c r="V8" s="15">
        <f t="shared" si="0"/>
        <v>8207.1666666666679</v>
      </c>
      <c r="W8" s="12"/>
      <c r="X8" s="12"/>
      <c r="Y8" s="12"/>
      <c r="Z8" s="12"/>
      <c r="AA8" s="12"/>
    </row>
    <row r="9" spans="1:27" ht="9.4" customHeight="1" x14ac:dyDescent="0.15">
      <c r="C9" s="17"/>
      <c r="O9" s="18"/>
      <c r="P9" s="13" t="s">
        <v>78</v>
      </c>
      <c r="Q9" s="13" t="s">
        <v>79</v>
      </c>
      <c r="R9" s="13" t="s">
        <v>80</v>
      </c>
      <c r="S9" s="13" t="s">
        <v>81</v>
      </c>
      <c r="T9" s="13" t="s">
        <v>82</v>
      </c>
      <c r="U9" s="13" t="s">
        <v>83</v>
      </c>
      <c r="V9" s="13" t="s">
        <v>84</v>
      </c>
      <c r="W9" s="13" t="s">
        <v>85</v>
      </c>
      <c r="X9" s="13" t="s">
        <v>86</v>
      </c>
      <c r="Y9" s="13" t="s">
        <v>87</v>
      </c>
      <c r="Z9" s="13" t="s">
        <v>88</v>
      </c>
      <c r="AA9" s="13" t="s">
        <v>89</v>
      </c>
    </row>
    <row r="10" spans="1:27" ht="9.4" customHeight="1" x14ac:dyDescent="0.15">
      <c r="C10" s="17"/>
      <c r="O10" s="14" t="s">
        <v>90</v>
      </c>
      <c r="P10" s="15">
        <v>7827</v>
      </c>
      <c r="Q10" s="15"/>
      <c r="R10" s="15"/>
      <c r="S10" s="15"/>
      <c r="T10" s="15"/>
      <c r="U10" s="15"/>
      <c r="V10" s="15"/>
      <c r="W10" s="15"/>
      <c r="X10" s="15">
        <v>7752.0999999999995</v>
      </c>
      <c r="Y10" s="15">
        <v>7633.2333333333345</v>
      </c>
      <c r="Z10" s="15">
        <v>8061.8000000000011</v>
      </c>
      <c r="AA10" s="15"/>
    </row>
    <row r="11" spans="1:27" ht="9.4" customHeight="1" x14ac:dyDescent="0.15">
      <c r="C11" s="17"/>
      <c r="O11" s="14" t="s">
        <v>91</v>
      </c>
      <c r="P11" s="15">
        <v>7420.2</v>
      </c>
      <c r="Q11" s="15"/>
      <c r="R11" s="15"/>
      <c r="S11" s="15"/>
      <c r="T11" s="15"/>
      <c r="U11" s="15"/>
      <c r="V11" s="15"/>
      <c r="W11" s="15"/>
      <c r="X11" s="15">
        <v>7265</v>
      </c>
      <c r="Y11" s="15">
        <v>7223.2333333333345</v>
      </c>
      <c r="Z11" s="15">
        <v>7619.7999999999993</v>
      </c>
      <c r="AA11" s="15"/>
    </row>
    <row r="12" spans="1:27" ht="9.4" customHeight="1" x14ac:dyDescent="0.15">
      <c r="C12" s="17"/>
      <c r="O12" s="14" t="s">
        <v>92</v>
      </c>
      <c r="P12" s="15">
        <f>SUM(P10:P11)</f>
        <v>15247.2</v>
      </c>
      <c r="Q12" s="15"/>
      <c r="R12" s="15"/>
      <c r="S12" s="15"/>
      <c r="T12" s="15"/>
      <c r="U12" s="15"/>
      <c r="V12" s="15"/>
      <c r="W12" s="15"/>
      <c r="X12" s="15">
        <f t="shared" ref="X12:Z12" si="1">SUM(X10:X11)</f>
        <v>15017.099999999999</v>
      </c>
      <c r="Y12" s="15">
        <f t="shared" si="1"/>
        <v>14856.466666666669</v>
      </c>
      <c r="Z12" s="15">
        <f t="shared" si="1"/>
        <v>15681.6</v>
      </c>
      <c r="AA12" s="15"/>
    </row>
    <row r="13" spans="1:27" ht="9.4" customHeight="1" x14ac:dyDescent="0.15">
      <c r="C13" s="17"/>
      <c r="O13" s="18"/>
      <c r="P13" s="18">
        <f t="shared" ref="P13:W13" si="2">Q13-1</f>
        <v>2009</v>
      </c>
      <c r="Q13" s="18">
        <f t="shared" si="2"/>
        <v>2010</v>
      </c>
      <c r="R13" s="18">
        <f t="shared" si="2"/>
        <v>2011</v>
      </c>
      <c r="S13" s="18">
        <f t="shared" si="2"/>
        <v>2012</v>
      </c>
      <c r="T13" s="18">
        <f t="shared" si="2"/>
        <v>2013</v>
      </c>
      <c r="U13" s="18">
        <f t="shared" si="2"/>
        <v>2014</v>
      </c>
      <c r="V13" s="18">
        <f t="shared" si="2"/>
        <v>2015</v>
      </c>
      <c r="W13" s="18">
        <f t="shared" si="2"/>
        <v>2016</v>
      </c>
      <c r="X13" s="18">
        <f>Y13-1</f>
        <v>2017</v>
      </c>
      <c r="Y13" s="19">
        <v>2018</v>
      </c>
      <c r="Z13" s="18"/>
      <c r="AA13" s="12"/>
    </row>
    <row r="14" spans="1:27" ht="9.4" customHeight="1" x14ac:dyDescent="0.15">
      <c r="C14" s="17"/>
      <c r="O14" s="14" t="s">
        <v>93</v>
      </c>
      <c r="P14" s="20">
        <v>7501</v>
      </c>
      <c r="Q14" s="20"/>
      <c r="R14" s="20">
        <v>6944.1010979358816</v>
      </c>
      <c r="S14" s="20">
        <v>6821.6458193999997</v>
      </c>
      <c r="T14" s="21">
        <v>7126.6816526000011</v>
      </c>
      <c r="U14" s="21">
        <v>7669.708657000001</v>
      </c>
      <c r="V14" s="21">
        <v>8296.2266534000009</v>
      </c>
      <c r="W14" s="21">
        <v>7834.0054420000015</v>
      </c>
      <c r="X14" s="21">
        <v>7715.3208779999995</v>
      </c>
      <c r="Y14" s="15">
        <v>7818.5333333333338</v>
      </c>
      <c r="Z14" s="12"/>
      <c r="AA14" s="12"/>
    </row>
    <row r="15" spans="1:27" ht="9.4" customHeight="1" x14ac:dyDescent="0.15">
      <c r="C15" s="17"/>
      <c r="O15" s="14" t="s">
        <v>94</v>
      </c>
      <c r="P15" s="22">
        <v>7201</v>
      </c>
      <c r="Q15" s="20"/>
      <c r="R15" s="21">
        <v>6621.6100270438928</v>
      </c>
      <c r="S15" s="21">
        <v>6702.221375000001</v>
      </c>
      <c r="T15" s="21">
        <v>6852.973041799999</v>
      </c>
      <c r="U15" s="21">
        <v>7233.6229898000011</v>
      </c>
      <c r="V15" s="21">
        <v>7616.4552648000008</v>
      </c>
      <c r="W15" s="21">
        <v>7458.9493813999998</v>
      </c>
      <c r="X15" s="21">
        <v>7462.2849896000007</v>
      </c>
      <c r="Y15" s="15">
        <v>7382.0583333333334</v>
      </c>
      <c r="Z15" s="12"/>
      <c r="AA15" s="12"/>
    </row>
    <row r="16" spans="1:27" ht="9.4" customHeight="1" x14ac:dyDescent="0.15">
      <c r="C16" s="17"/>
      <c r="O16" s="14" t="s">
        <v>95</v>
      </c>
      <c r="P16" s="12">
        <f t="shared" ref="P16:X16" si="3">SUM(P14:P15)</f>
        <v>14702</v>
      </c>
      <c r="Q16" s="12"/>
      <c r="R16" s="15">
        <f t="shared" si="3"/>
        <v>13565.711124979774</v>
      </c>
      <c r="S16" s="15">
        <f t="shared" si="3"/>
        <v>13523.867194400002</v>
      </c>
      <c r="T16" s="15">
        <f t="shared" si="3"/>
        <v>13979.6546944</v>
      </c>
      <c r="U16" s="15">
        <f t="shared" si="3"/>
        <v>14903.331646800001</v>
      </c>
      <c r="V16" s="15">
        <f t="shared" si="3"/>
        <v>15912.681918200002</v>
      </c>
      <c r="W16" s="15">
        <f t="shared" si="3"/>
        <v>15292.954823400001</v>
      </c>
      <c r="X16" s="15">
        <f t="shared" si="3"/>
        <v>15177.605867599999</v>
      </c>
      <c r="Y16" s="15">
        <f>SUM(Y14:Y15)</f>
        <v>15200.591666666667</v>
      </c>
      <c r="Z16" s="12"/>
      <c r="AA16" s="12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16"/>
    </row>
    <row r="34" spans="2:20" ht="9.4" customHeight="1" x14ac:dyDescent="0.15">
      <c r="C34" s="16"/>
    </row>
    <row r="35" spans="2:20" ht="9.4" customHeight="1" x14ac:dyDescent="0.15">
      <c r="C35" s="16"/>
    </row>
    <row r="36" spans="2:20" ht="9.4" customHeight="1" x14ac:dyDescent="0.15">
      <c r="C36" s="16"/>
      <c r="T36" s="9"/>
    </row>
    <row r="37" spans="2:20" ht="9.4" customHeight="1" x14ac:dyDescent="0.15">
      <c r="C37" s="16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16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1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16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16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16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3" t="s">
        <v>6</v>
      </c>
      <c r="I83" s="33" t="s">
        <v>7</v>
      </c>
      <c r="K83" s="32" t="s">
        <v>96</v>
      </c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112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133</v>
      </c>
      <c r="G2" s="46"/>
      <c r="H2" s="46"/>
      <c r="I2" s="46"/>
      <c r="J2" s="46"/>
    </row>
    <row r="3" spans="1:15" ht="12.75" x14ac:dyDescent="0.2">
      <c r="D3" s="47" t="s">
        <v>140</v>
      </c>
      <c r="E3" s="46"/>
      <c r="F3" s="46"/>
      <c r="G3" s="5"/>
      <c r="H3" s="53" t="s">
        <v>141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13</v>
      </c>
      <c r="C5" s="52"/>
      <c r="D5" s="11"/>
      <c r="O5" s="27"/>
    </row>
    <row r="6" spans="1:15" ht="9.4" customHeight="1" x14ac:dyDescent="0.2">
      <c r="C6" s="49" t="s">
        <v>135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35" t="s">
        <v>68</v>
      </c>
      <c r="E7" s="35" t="s">
        <v>69</v>
      </c>
      <c r="F7" s="35" t="s">
        <v>70</v>
      </c>
      <c r="G7" s="35" t="s">
        <v>71</v>
      </c>
      <c r="H7" s="35" t="s">
        <v>72</v>
      </c>
      <c r="I7" s="35" t="s">
        <v>73</v>
      </c>
      <c r="J7" s="35" t="s">
        <v>74</v>
      </c>
      <c r="K7" s="35"/>
      <c r="L7" s="35" t="s">
        <v>103</v>
      </c>
      <c r="M7" s="35" t="s">
        <v>104</v>
      </c>
      <c r="O7" s="27"/>
    </row>
    <row r="8" spans="1:15" ht="9.4" customHeight="1" x14ac:dyDescent="0.15">
      <c r="C8" s="17">
        <v>0</v>
      </c>
      <c r="D8" s="36">
        <v>0.73333333333333328</v>
      </c>
      <c r="E8" s="36">
        <v>0.65833333333333333</v>
      </c>
      <c r="F8" s="36">
        <v>0.62166666666666659</v>
      </c>
      <c r="G8" s="36">
        <v>0.91833333333333333</v>
      </c>
      <c r="H8" s="36">
        <v>0.88333333333333319</v>
      </c>
      <c r="I8" s="36">
        <v>0.48333333333333339</v>
      </c>
      <c r="J8" s="36">
        <v>0.65833333333333344</v>
      </c>
      <c r="L8" s="36">
        <f>AVERAGE(D8:H8)</f>
        <v>0.76300000000000001</v>
      </c>
      <c r="M8" s="36">
        <f>AVERAGE(D8:J8)</f>
        <v>0.70809523809523811</v>
      </c>
      <c r="O8" s="27"/>
    </row>
    <row r="9" spans="1:15" ht="9.4" customHeight="1" x14ac:dyDescent="0.15">
      <c r="C9" s="17">
        <v>1</v>
      </c>
      <c r="D9" s="36">
        <v>0.5083333333333333</v>
      </c>
      <c r="E9" s="36">
        <v>0.72499999999999998</v>
      </c>
      <c r="F9" s="36">
        <v>0.86999999999999988</v>
      </c>
      <c r="G9" s="36">
        <v>0.48666666666666664</v>
      </c>
      <c r="H9" s="36">
        <v>0.70166666666666677</v>
      </c>
      <c r="I9" s="36">
        <v>0.33333333333333337</v>
      </c>
      <c r="J9" s="36">
        <v>0.22500000000000001</v>
      </c>
      <c r="L9" s="36">
        <f t="shared" ref="L9:L31" si="0">AVERAGE(D9:H9)</f>
        <v>0.65833333333333344</v>
      </c>
      <c r="M9" s="36">
        <f t="shared" ref="M9:M31" si="1">AVERAGE(D9:J9)</f>
        <v>0.55000000000000004</v>
      </c>
      <c r="O9" s="27"/>
    </row>
    <row r="10" spans="1:15" ht="9.4" customHeight="1" x14ac:dyDescent="0.15">
      <c r="C10" s="17">
        <v>2</v>
      </c>
      <c r="D10" s="36">
        <v>0.14166666666666666</v>
      </c>
      <c r="E10" s="36">
        <v>0.16666666666666666</v>
      </c>
      <c r="F10" s="36">
        <v>0.2</v>
      </c>
      <c r="G10" s="36">
        <v>0.11833333333333333</v>
      </c>
      <c r="H10" s="36">
        <v>0.22333333333333333</v>
      </c>
      <c r="I10" s="36">
        <v>0.24166666666666664</v>
      </c>
      <c r="J10" s="36">
        <v>0.32500000000000007</v>
      </c>
      <c r="L10" s="36">
        <f t="shared" si="0"/>
        <v>0.16999999999999998</v>
      </c>
      <c r="M10" s="36">
        <f t="shared" si="1"/>
        <v>0.20238095238095236</v>
      </c>
      <c r="O10" s="27"/>
    </row>
    <row r="11" spans="1:15" ht="9.4" customHeight="1" x14ac:dyDescent="0.15">
      <c r="C11" s="17">
        <v>3</v>
      </c>
      <c r="D11" s="36">
        <v>0.5083333333333333</v>
      </c>
      <c r="E11" s="36">
        <v>0.05</v>
      </c>
      <c r="F11" s="36">
        <v>0.13666666666666666</v>
      </c>
      <c r="G11" s="36">
        <v>0.13166666666666665</v>
      </c>
      <c r="H11" s="36">
        <v>0.66333333333333333</v>
      </c>
      <c r="I11" s="36">
        <v>0.7416666666666667</v>
      </c>
      <c r="J11" s="36">
        <v>0.53333333333333333</v>
      </c>
      <c r="L11" s="36">
        <f t="shared" si="0"/>
        <v>0.29799999999999999</v>
      </c>
      <c r="M11" s="36">
        <f t="shared" si="1"/>
        <v>0.39499999999999996</v>
      </c>
      <c r="O11" s="27"/>
    </row>
    <row r="12" spans="1:15" ht="9.4" customHeight="1" x14ac:dyDescent="0.15">
      <c r="C12" s="17">
        <v>4</v>
      </c>
      <c r="D12" s="36">
        <v>2.2416666666666667</v>
      </c>
      <c r="E12" s="36">
        <v>2.1749999999999998</v>
      </c>
      <c r="F12" s="36">
        <v>2.3516666666666666</v>
      </c>
      <c r="G12" s="36">
        <v>1.65</v>
      </c>
      <c r="H12" s="36">
        <v>1.9750000000000001</v>
      </c>
      <c r="I12" s="36">
        <v>1.4083333333333332</v>
      </c>
      <c r="J12" s="36">
        <v>0.95</v>
      </c>
      <c r="L12" s="36">
        <f t="shared" si="0"/>
        <v>2.0786666666666664</v>
      </c>
      <c r="M12" s="36">
        <f t="shared" si="1"/>
        <v>1.8216666666666665</v>
      </c>
    </row>
    <row r="13" spans="1:15" ht="9.4" customHeight="1" x14ac:dyDescent="0.15">
      <c r="C13" s="17">
        <v>5</v>
      </c>
      <c r="D13" s="36">
        <v>6.0666666666666664</v>
      </c>
      <c r="E13" s="36">
        <v>6.3083333333333336</v>
      </c>
      <c r="F13" s="36">
        <v>6.0316666666666663</v>
      </c>
      <c r="G13" s="36">
        <v>5.5833333333333339</v>
      </c>
      <c r="H13" s="36">
        <v>4.9083333333333332</v>
      </c>
      <c r="I13" s="36">
        <v>1.7916666666666667</v>
      </c>
      <c r="J13" s="36">
        <v>1.1916666666666669</v>
      </c>
      <c r="L13" s="36">
        <f t="shared" si="0"/>
        <v>5.7796666666666665</v>
      </c>
      <c r="M13" s="36">
        <f t="shared" si="1"/>
        <v>4.5545238095238094</v>
      </c>
    </row>
    <row r="14" spans="1:15" ht="9.4" customHeight="1" x14ac:dyDescent="0.15">
      <c r="C14" s="17">
        <v>6</v>
      </c>
      <c r="D14" s="36">
        <v>18.175000000000001</v>
      </c>
      <c r="E14" s="36">
        <v>20.358333333333331</v>
      </c>
      <c r="F14" s="36">
        <v>19.82</v>
      </c>
      <c r="G14" s="36">
        <v>19.303333333333335</v>
      </c>
      <c r="H14" s="36">
        <v>15.901666666666667</v>
      </c>
      <c r="I14" s="36">
        <v>3.9750000000000005</v>
      </c>
      <c r="J14" s="36">
        <v>2.6916666666666669</v>
      </c>
      <c r="L14" s="36">
        <f t="shared" si="0"/>
        <v>18.711666666666666</v>
      </c>
      <c r="M14" s="36">
        <f t="shared" si="1"/>
        <v>14.317857142857141</v>
      </c>
    </row>
    <row r="15" spans="1:15" ht="9.4" customHeight="1" x14ac:dyDescent="0.15">
      <c r="C15" s="17">
        <v>7</v>
      </c>
      <c r="D15" s="36">
        <v>37.44166666666667</v>
      </c>
      <c r="E15" s="36">
        <v>43.25833333333334</v>
      </c>
      <c r="F15" s="36">
        <v>39.326666666666668</v>
      </c>
      <c r="G15" s="36">
        <v>39.154999999999994</v>
      </c>
      <c r="H15" s="36">
        <v>33.024999999999999</v>
      </c>
      <c r="I15" s="36">
        <v>4.0583333333333327</v>
      </c>
      <c r="J15" s="36">
        <v>2.0750000000000002</v>
      </c>
      <c r="L15" s="36">
        <f t="shared" si="0"/>
        <v>38.441333333333333</v>
      </c>
      <c r="M15" s="36">
        <f t="shared" si="1"/>
        <v>28.334285714285716</v>
      </c>
    </row>
    <row r="16" spans="1:15" ht="9.4" customHeight="1" x14ac:dyDescent="0.15">
      <c r="C16" s="17">
        <v>8</v>
      </c>
      <c r="D16" s="36">
        <v>47.55833333333333</v>
      </c>
      <c r="E16" s="36">
        <v>48.891666666666666</v>
      </c>
      <c r="F16" s="36">
        <v>50.105000000000004</v>
      </c>
      <c r="G16" s="36">
        <v>46.088333333333331</v>
      </c>
      <c r="H16" s="36">
        <v>37.266666666666666</v>
      </c>
      <c r="I16" s="36">
        <v>6.9333333333333345</v>
      </c>
      <c r="J16" s="36">
        <v>4.3833333333333329</v>
      </c>
      <c r="L16" s="36">
        <f t="shared" si="0"/>
        <v>45.982000000000006</v>
      </c>
      <c r="M16" s="36">
        <f t="shared" si="1"/>
        <v>34.460952380952385</v>
      </c>
    </row>
    <row r="17" spans="3:13" ht="9.4" customHeight="1" x14ac:dyDescent="0.15">
      <c r="C17" s="17">
        <v>9</v>
      </c>
      <c r="D17" s="36">
        <v>17.633333333333333</v>
      </c>
      <c r="E17" s="36">
        <v>18.81666666666667</v>
      </c>
      <c r="F17" s="36">
        <v>17.965</v>
      </c>
      <c r="G17" s="36">
        <v>17.215</v>
      </c>
      <c r="H17" s="36">
        <v>13.928333333333333</v>
      </c>
      <c r="I17" s="36">
        <v>5.875</v>
      </c>
      <c r="J17" s="36">
        <v>3.5</v>
      </c>
      <c r="L17" s="36">
        <f t="shared" si="0"/>
        <v>17.111666666666668</v>
      </c>
      <c r="M17" s="36">
        <f t="shared" si="1"/>
        <v>13.561904761904762</v>
      </c>
    </row>
    <row r="18" spans="3:13" ht="9.4" customHeight="1" x14ac:dyDescent="0.15">
      <c r="C18" s="17">
        <v>10</v>
      </c>
      <c r="D18" s="36">
        <v>7.8916666666666657</v>
      </c>
      <c r="E18" s="36">
        <v>7.0666666666666655</v>
      </c>
      <c r="F18" s="36">
        <v>6.7366666666666672</v>
      </c>
      <c r="G18" s="36">
        <v>6.8966666666666665</v>
      </c>
      <c r="H18" s="36">
        <v>7.8033333333333328</v>
      </c>
      <c r="I18" s="36">
        <v>5.25</v>
      </c>
      <c r="J18" s="36">
        <v>4.7</v>
      </c>
      <c r="L18" s="36">
        <f t="shared" si="0"/>
        <v>7.2790000000000008</v>
      </c>
      <c r="M18" s="36">
        <f t="shared" si="1"/>
        <v>6.6207142857142864</v>
      </c>
    </row>
    <row r="19" spans="3:13" ht="9.4" customHeight="1" x14ac:dyDescent="0.15">
      <c r="C19" s="17">
        <v>11</v>
      </c>
      <c r="D19" s="36">
        <v>6.0166666666666666</v>
      </c>
      <c r="E19" s="36">
        <v>6.2666666666666666</v>
      </c>
      <c r="F19" s="36">
        <v>6.2649999999999997</v>
      </c>
      <c r="G19" s="36">
        <v>5.8583333333333334</v>
      </c>
      <c r="H19" s="36">
        <v>5.2666666666666675</v>
      </c>
      <c r="I19" s="36">
        <v>6.0916666666666668</v>
      </c>
      <c r="J19" s="36">
        <v>4.8</v>
      </c>
      <c r="L19" s="36">
        <f t="shared" si="0"/>
        <v>5.9346666666666668</v>
      </c>
      <c r="M19" s="36">
        <f t="shared" si="1"/>
        <v>5.7949999999999999</v>
      </c>
    </row>
    <row r="20" spans="3:13" ht="9.4" customHeight="1" x14ac:dyDescent="0.15">
      <c r="C20" s="17">
        <v>12</v>
      </c>
      <c r="D20" s="36">
        <v>5.2750000000000004</v>
      </c>
      <c r="E20" s="36">
        <v>4.0999999999999996</v>
      </c>
      <c r="F20" s="36">
        <v>4.8316666666666661</v>
      </c>
      <c r="G20" s="36">
        <v>5.5683333333333334</v>
      </c>
      <c r="H20" s="36">
        <v>7.0049999999999999</v>
      </c>
      <c r="I20" s="36">
        <v>4.3666666666666671</v>
      </c>
      <c r="J20" s="36">
        <v>3.75</v>
      </c>
      <c r="L20" s="36">
        <f t="shared" si="0"/>
        <v>5.3559999999999999</v>
      </c>
      <c r="M20" s="36">
        <f t="shared" si="1"/>
        <v>4.9852380952380946</v>
      </c>
    </row>
    <row r="21" spans="3:13" ht="9.4" customHeight="1" x14ac:dyDescent="0.15">
      <c r="C21" s="17">
        <v>13</v>
      </c>
      <c r="D21" s="36">
        <v>6.6833333333333327</v>
      </c>
      <c r="E21" s="36">
        <v>6.3333333333333339</v>
      </c>
      <c r="F21" s="36">
        <v>6.7549999999999999</v>
      </c>
      <c r="G21" s="36">
        <v>7.82</v>
      </c>
      <c r="H21" s="36">
        <v>7.26</v>
      </c>
      <c r="I21" s="36">
        <v>4.5999999999999996</v>
      </c>
      <c r="J21" s="36">
        <v>4.7166666666666668</v>
      </c>
      <c r="L21" s="36">
        <f t="shared" si="0"/>
        <v>6.9703333333333335</v>
      </c>
      <c r="M21" s="36">
        <f t="shared" si="1"/>
        <v>6.3097619047619053</v>
      </c>
    </row>
    <row r="22" spans="3:13" ht="9.4" customHeight="1" x14ac:dyDescent="0.15">
      <c r="C22" s="17">
        <v>14</v>
      </c>
      <c r="D22" s="36">
        <v>6.1</v>
      </c>
      <c r="E22" s="36">
        <v>6</v>
      </c>
      <c r="F22" s="36">
        <v>5.8049999999999997</v>
      </c>
      <c r="G22" s="36">
        <v>5.59</v>
      </c>
      <c r="H22" s="36">
        <v>5.8350000000000009</v>
      </c>
      <c r="I22" s="36">
        <v>4.3250000000000011</v>
      </c>
      <c r="J22" s="36">
        <v>4.0583333333333336</v>
      </c>
      <c r="L22" s="36">
        <f t="shared" si="0"/>
        <v>5.8660000000000005</v>
      </c>
      <c r="M22" s="36">
        <f t="shared" si="1"/>
        <v>5.3876190476190482</v>
      </c>
    </row>
    <row r="23" spans="3:13" ht="9.4" customHeight="1" x14ac:dyDescent="0.15">
      <c r="C23" s="17">
        <v>15</v>
      </c>
      <c r="D23" s="36">
        <v>8.7583333333333346</v>
      </c>
      <c r="E23" s="36">
        <v>8.5666666666666664</v>
      </c>
      <c r="F23" s="36">
        <v>8.2916666666666661</v>
      </c>
      <c r="G23" s="36">
        <v>7.35</v>
      </c>
      <c r="H23" s="36">
        <v>7.8383333333333329</v>
      </c>
      <c r="I23" s="36">
        <v>4.4083333333333332</v>
      </c>
      <c r="J23" s="36">
        <v>3.8583333333333334</v>
      </c>
      <c r="L23" s="36">
        <f t="shared" si="0"/>
        <v>8.1609999999999996</v>
      </c>
      <c r="M23" s="36">
        <f t="shared" si="1"/>
        <v>7.0102380952380949</v>
      </c>
    </row>
    <row r="24" spans="3:13" ht="9.4" customHeight="1" x14ac:dyDescent="0.15">
      <c r="C24" s="17">
        <v>16</v>
      </c>
      <c r="D24" s="36">
        <v>13.95</v>
      </c>
      <c r="E24" s="36">
        <v>14.683333333333332</v>
      </c>
      <c r="F24" s="36">
        <v>14.780000000000001</v>
      </c>
      <c r="G24" s="36">
        <v>13.805000000000001</v>
      </c>
      <c r="H24" s="36">
        <v>13.261666666666667</v>
      </c>
      <c r="I24" s="36">
        <v>4.1833333333333336</v>
      </c>
      <c r="J24" s="36">
        <v>4.2</v>
      </c>
      <c r="L24" s="36">
        <f t="shared" si="0"/>
        <v>14.096</v>
      </c>
      <c r="M24" s="36">
        <f t="shared" si="1"/>
        <v>11.266190476190477</v>
      </c>
    </row>
    <row r="25" spans="3:13" ht="9.4" customHeight="1" x14ac:dyDescent="0.15">
      <c r="C25" s="17">
        <v>17</v>
      </c>
      <c r="D25" s="36">
        <v>18.933333333333334</v>
      </c>
      <c r="E25" s="36">
        <v>19.074999999999999</v>
      </c>
      <c r="F25" s="36">
        <v>17.736666666666665</v>
      </c>
      <c r="G25" s="36">
        <v>16.383333333333333</v>
      </c>
      <c r="H25" s="36">
        <v>15.363333333333333</v>
      </c>
      <c r="I25" s="36">
        <v>3.7833333333333337</v>
      </c>
      <c r="J25" s="36">
        <v>3.4833333333333329</v>
      </c>
      <c r="L25" s="36">
        <f t="shared" si="0"/>
        <v>17.498333333333331</v>
      </c>
      <c r="M25" s="36">
        <f t="shared" si="1"/>
        <v>13.536904761904761</v>
      </c>
    </row>
    <row r="26" spans="3:13" ht="9.4" customHeight="1" x14ac:dyDescent="0.15">
      <c r="C26" s="17">
        <v>18</v>
      </c>
      <c r="D26" s="36">
        <v>10.233333333333334</v>
      </c>
      <c r="E26" s="36">
        <v>10.8</v>
      </c>
      <c r="F26" s="36">
        <v>9.9</v>
      </c>
      <c r="G26" s="36">
        <v>10.013333333333332</v>
      </c>
      <c r="H26" s="36">
        <v>6.5549999999999997</v>
      </c>
      <c r="I26" s="36">
        <v>4.0250000000000004</v>
      </c>
      <c r="J26" s="36">
        <v>2.9833333333333334</v>
      </c>
      <c r="L26" s="36">
        <f t="shared" si="0"/>
        <v>9.5003333333333337</v>
      </c>
      <c r="M26" s="36">
        <f t="shared" si="1"/>
        <v>7.7871428571428583</v>
      </c>
    </row>
    <row r="27" spans="3:13" ht="9.4" customHeight="1" x14ac:dyDescent="0.15">
      <c r="C27" s="17">
        <v>19</v>
      </c>
      <c r="D27" s="36">
        <v>4.6333333333333337</v>
      </c>
      <c r="E27" s="36">
        <v>4.9000000000000004</v>
      </c>
      <c r="F27" s="36">
        <v>4.8650000000000002</v>
      </c>
      <c r="G27" s="36">
        <v>4.2433333333333332</v>
      </c>
      <c r="H27" s="36">
        <v>3.1683333333333334</v>
      </c>
      <c r="I27" s="36">
        <v>2.7666666666666666</v>
      </c>
      <c r="J27" s="36">
        <v>2.6999999999999997</v>
      </c>
      <c r="L27" s="36">
        <f t="shared" si="0"/>
        <v>4.3620000000000001</v>
      </c>
      <c r="M27" s="36">
        <f t="shared" si="1"/>
        <v>3.8966666666666669</v>
      </c>
    </row>
    <row r="28" spans="3:13" ht="9.4" customHeight="1" x14ac:dyDescent="0.15">
      <c r="C28" s="17">
        <v>20</v>
      </c>
      <c r="D28" s="36">
        <v>2.8583333333333334</v>
      </c>
      <c r="E28" s="36">
        <v>2.8666666666666663</v>
      </c>
      <c r="F28" s="36">
        <v>2.4566666666666661</v>
      </c>
      <c r="G28" s="36">
        <v>2.85</v>
      </c>
      <c r="H28" s="36">
        <v>2.2766666666666664</v>
      </c>
      <c r="I28" s="36">
        <v>2</v>
      </c>
      <c r="J28" s="36">
        <v>2.2583333333333333</v>
      </c>
      <c r="L28" s="36">
        <f t="shared" si="0"/>
        <v>2.6616666666666662</v>
      </c>
      <c r="M28" s="36">
        <f t="shared" si="1"/>
        <v>2.509523809523809</v>
      </c>
    </row>
    <row r="29" spans="3:13" ht="9.4" customHeight="1" x14ac:dyDescent="0.15">
      <c r="C29" s="17">
        <v>21</v>
      </c>
      <c r="D29" s="36">
        <v>2.1666666666666665</v>
      </c>
      <c r="E29" s="36">
        <v>2.3416666666666668</v>
      </c>
      <c r="F29" s="36">
        <v>3.1933333333333334</v>
      </c>
      <c r="G29" s="36">
        <v>3.1550000000000002</v>
      </c>
      <c r="H29" s="36">
        <v>2.9249999999999998</v>
      </c>
      <c r="I29" s="36">
        <v>2.4166666666666665</v>
      </c>
      <c r="J29" s="36">
        <v>1.7749999999999999</v>
      </c>
      <c r="L29" s="36">
        <f t="shared" si="0"/>
        <v>2.7563333333333331</v>
      </c>
      <c r="M29" s="36">
        <f t="shared" si="1"/>
        <v>2.5676190476190475</v>
      </c>
    </row>
    <row r="30" spans="3:13" ht="9.4" customHeight="1" x14ac:dyDescent="0.15">
      <c r="C30" s="17">
        <v>22</v>
      </c>
      <c r="D30" s="36">
        <v>2.3083333333333336</v>
      </c>
      <c r="E30" s="36">
        <v>3.0333333333333332</v>
      </c>
      <c r="F30" s="36">
        <v>2.7066666666666661</v>
      </c>
      <c r="G30" s="36">
        <v>3.6266666666666665</v>
      </c>
      <c r="H30" s="36">
        <v>1.9933333333333334</v>
      </c>
      <c r="I30" s="36">
        <v>1.8916666666666668</v>
      </c>
      <c r="J30" s="36">
        <v>1.7583333333333333</v>
      </c>
      <c r="L30" s="36">
        <f t="shared" si="0"/>
        <v>2.7336666666666667</v>
      </c>
      <c r="M30" s="36">
        <f t="shared" si="1"/>
        <v>2.4740476190476195</v>
      </c>
    </row>
    <row r="31" spans="3:13" ht="9.4" customHeight="1" x14ac:dyDescent="0.15">
      <c r="C31" s="17">
        <v>23</v>
      </c>
      <c r="D31" s="36">
        <v>1.0166666666666666</v>
      </c>
      <c r="E31" s="36">
        <v>0.75</v>
      </c>
      <c r="F31" s="36">
        <v>1.2583333333333333</v>
      </c>
      <c r="G31" s="36">
        <v>0.60833333333333328</v>
      </c>
      <c r="H31" s="36">
        <v>0.92833333333333345</v>
      </c>
      <c r="I31" s="36">
        <v>0.59166666666666667</v>
      </c>
      <c r="J31" s="36">
        <v>0.70833333333333326</v>
      </c>
      <c r="L31" s="36">
        <f t="shared" si="0"/>
        <v>0.91233333333333333</v>
      </c>
      <c r="M31" s="36">
        <f t="shared" si="1"/>
        <v>0.83738095238095234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186.47499999999997</v>
      </c>
      <c r="E33" s="36">
        <f t="shared" ref="E33:J33" si="2">SUM(E15:E26)</f>
        <v>193.85833333333335</v>
      </c>
      <c r="F33" s="36">
        <f t="shared" si="2"/>
        <v>188.49833333333336</v>
      </c>
      <c r="G33" s="36">
        <f t="shared" si="2"/>
        <v>181.74333333333331</v>
      </c>
      <c r="H33" s="36">
        <f t="shared" si="2"/>
        <v>160.40833333333333</v>
      </c>
      <c r="I33" s="36">
        <f t="shared" si="2"/>
        <v>57.9</v>
      </c>
      <c r="J33" s="36">
        <f t="shared" si="2"/>
        <v>46.508333333333333</v>
      </c>
      <c r="L33" s="36">
        <f>SUM(L15:L26)</f>
        <v>182.19666666666669</v>
      </c>
      <c r="M33" s="36">
        <f>SUM(M15:M26)</f>
        <v>145.05595238095239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102.63333333333333</v>
      </c>
      <c r="E34" s="36">
        <f t="shared" ref="E34:J34" si="3">SUM(E15:E17)</f>
        <v>110.96666666666667</v>
      </c>
      <c r="F34" s="36">
        <f t="shared" si="3"/>
        <v>107.39666666666668</v>
      </c>
      <c r="G34" s="36">
        <f t="shared" si="3"/>
        <v>102.45833333333333</v>
      </c>
      <c r="H34" s="36">
        <f t="shared" si="3"/>
        <v>84.219999999999985</v>
      </c>
      <c r="I34" s="36">
        <f t="shared" si="3"/>
        <v>16.866666666666667</v>
      </c>
      <c r="J34" s="36">
        <f t="shared" si="3"/>
        <v>9.9583333333333321</v>
      </c>
      <c r="L34" s="36">
        <f>SUM(L15:L17)</f>
        <v>101.53500000000001</v>
      </c>
      <c r="M34" s="36">
        <f>SUM(M15:M17)</f>
        <v>76.357142857142861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40.724999999999994</v>
      </c>
      <c r="E35" s="36">
        <f t="shared" ref="E35:J35" si="4">SUM(E18:E23)</f>
        <v>38.333333333333329</v>
      </c>
      <c r="F35" s="36">
        <f t="shared" si="4"/>
        <v>38.684999999999995</v>
      </c>
      <c r="G35" s="36">
        <f t="shared" si="4"/>
        <v>39.083333333333329</v>
      </c>
      <c r="H35" s="36">
        <f t="shared" si="4"/>
        <v>41.008333333333333</v>
      </c>
      <c r="I35" s="36">
        <f t="shared" si="4"/>
        <v>29.041666666666664</v>
      </c>
      <c r="J35" s="36">
        <f t="shared" si="4"/>
        <v>25.883333333333336</v>
      </c>
      <c r="L35" s="36">
        <f>SUM(L18:L23)</f>
        <v>39.567</v>
      </c>
      <c r="M35" s="36">
        <f>SUM(M18:M23)</f>
        <v>36.10857142857143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43.116666666666667</v>
      </c>
      <c r="E36" s="36">
        <f t="shared" ref="E36:J36" si="5">SUM(E24:E26)</f>
        <v>44.558333333333337</v>
      </c>
      <c r="F36" s="36">
        <f t="shared" si="5"/>
        <v>42.416666666666664</v>
      </c>
      <c r="G36" s="36">
        <f t="shared" si="5"/>
        <v>40.201666666666668</v>
      </c>
      <c r="H36" s="36">
        <f t="shared" si="5"/>
        <v>35.18</v>
      </c>
      <c r="I36" s="36">
        <f t="shared" si="5"/>
        <v>11.991666666666667</v>
      </c>
      <c r="J36" s="36">
        <f t="shared" si="5"/>
        <v>10.666666666666668</v>
      </c>
      <c r="L36" s="36">
        <f>SUM(L24:L26)</f>
        <v>41.094666666666669</v>
      </c>
      <c r="M36" s="36">
        <f>SUM(M24:M26)</f>
        <v>32.590238095238099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227.83333333333329</v>
      </c>
      <c r="E37" s="36">
        <f t="shared" ref="E37:J37" si="6">SUM(E8:E31)</f>
        <v>238.19166666666669</v>
      </c>
      <c r="F37" s="36">
        <f t="shared" si="6"/>
        <v>233.01000000000002</v>
      </c>
      <c r="G37" s="36">
        <f t="shared" si="6"/>
        <v>224.41833333333329</v>
      </c>
      <c r="H37" s="36">
        <f t="shared" si="6"/>
        <v>196.95666666666668</v>
      </c>
      <c r="I37" s="36">
        <f t="shared" si="6"/>
        <v>76.541666666666686</v>
      </c>
      <c r="J37" s="36">
        <f t="shared" si="6"/>
        <v>62.283333333333346</v>
      </c>
      <c r="L37" s="36">
        <f>SUM(L8:L31)</f>
        <v>224.08200000000002</v>
      </c>
      <c r="M37" s="36">
        <f>SUM(M8:M31)</f>
        <v>179.89071428571427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35" t="s">
        <v>112</v>
      </c>
      <c r="C43" s="33">
        <v>145.06666666666666</v>
      </c>
      <c r="D43" s="33">
        <v>138.26666666666668</v>
      </c>
      <c r="E43" s="33">
        <v>138.97999999999999</v>
      </c>
      <c r="F43" s="33">
        <v>181.23333333333335</v>
      </c>
      <c r="G43" s="33">
        <v>207.23333333333332</v>
      </c>
      <c r="H43" s="33">
        <v>214.00000000000003</v>
      </c>
      <c r="I43" s="33">
        <v>208.66666666666666</v>
      </c>
      <c r="J43" s="33">
        <v>180.87</v>
      </c>
      <c r="K43" s="33">
        <v>196.29999999999998</v>
      </c>
      <c r="L43" s="33">
        <v>211.35</v>
      </c>
      <c r="M43" s="33"/>
      <c r="N43" s="33"/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35" t="s">
        <v>113</v>
      </c>
      <c r="C44" s="33">
        <v>170.91666666666666</v>
      </c>
      <c r="D44" s="33">
        <v>166.06666666666666</v>
      </c>
      <c r="E44" s="33">
        <v>169.66000000000003</v>
      </c>
      <c r="F44" s="33">
        <v>220.26666666666665</v>
      </c>
      <c r="G44" s="33">
        <v>253.56666666666666</v>
      </c>
      <c r="H44" s="33">
        <v>267.26666666666659</v>
      </c>
      <c r="I44" s="33">
        <v>262.5333333333333</v>
      </c>
      <c r="J44" s="33">
        <v>230.54333333333335</v>
      </c>
      <c r="K44" s="33">
        <v>240.95000000000005</v>
      </c>
      <c r="L44" s="33">
        <v>259.04999999999995</v>
      </c>
      <c r="M44" s="33"/>
      <c r="N44" s="33"/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35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35" t="s">
        <v>112</v>
      </c>
      <c r="C47" s="33">
        <v>43</v>
      </c>
      <c r="D47" s="33">
        <v>46.5</v>
      </c>
      <c r="E47" s="33">
        <v>40</v>
      </c>
      <c r="F47" s="33">
        <v>69</v>
      </c>
      <c r="G47" s="33">
        <v>71</v>
      </c>
      <c r="H47" s="33">
        <v>65.333333333333343</v>
      </c>
      <c r="I47" s="33">
        <v>67</v>
      </c>
      <c r="J47" s="33">
        <v>68.75</v>
      </c>
      <c r="K47" s="33">
        <v>56.75</v>
      </c>
      <c r="L47" s="33">
        <v>51.666666666666671</v>
      </c>
      <c r="M47" s="33"/>
      <c r="N47" s="33"/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35" t="s">
        <v>113</v>
      </c>
      <c r="C48" s="33">
        <v>55.75</v>
      </c>
      <c r="D48" s="33">
        <v>58</v>
      </c>
      <c r="E48" s="33">
        <v>52</v>
      </c>
      <c r="F48" s="33">
        <v>87.5</v>
      </c>
      <c r="G48" s="33">
        <v>93</v>
      </c>
      <c r="H48" s="33">
        <v>88.333333333333329</v>
      </c>
      <c r="I48" s="33">
        <v>93</v>
      </c>
      <c r="J48" s="33">
        <v>88.75</v>
      </c>
      <c r="K48" s="33">
        <v>78.75</v>
      </c>
      <c r="L48" s="33">
        <v>70.333333333333343</v>
      </c>
      <c r="M48" s="33"/>
      <c r="N48" s="33"/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35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35" t="s">
        <v>112</v>
      </c>
      <c r="C51" s="33">
        <v>32.5</v>
      </c>
      <c r="D51" s="33">
        <v>45</v>
      </c>
      <c r="E51" s="33">
        <v>27.333333333333336</v>
      </c>
      <c r="F51" s="33">
        <v>47</v>
      </c>
      <c r="G51" s="33">
        <v>62.333333333333329</v>
      </c>
      <c r="H51" s="33">
        <v>53.5</v>
      </c>
      <c r="I51" s="33">
        <v>70.333333333333329</v>
      </c>
      <c r="J51" s="33">
        <v>38.5</v>
      </c>
      <c r="K51" s="33">
        <v>45.25</v>
      </c>
      <c r="L51" s="33">
        <v>43.333333333333336</v>
      </c>
      <c r="M51" s="33"/>
      <c r="N51" s="33"/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35" t="s">
        <v>113</v>
      </c>
      <c r="C52" s="33">
        <v>43.5</v>
      </c>
      <c r="D52" s="33">
        <v>57</v>
      </c>
      <c r="E52" s="33">
        <v>33.333333333333336</v>
      </c>
      <c r="F52" s="33">
        <v>60.5</v>
      </c>
      <c r="G52" s="33">
        <v>85.666666666666686</v>
      </c>
      <c r="H52" s="33">
        <v>72.5</v>
      </c>
      <c r="I52" s="33">
        <v>89.333333333333329</v>
      </c>
      <c r="J52" s="33">
        <v>53.5</v>
      </c>
      <c r="K52" s="33">
        <v>65.5</v>
      </c>
      <c r="L52" s="33">
        <v>62</v>
      </c>
      <c r="M52" s="33"/>
      <c r="N52" s="33"/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35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412" display="Index"/>
  </hyperlinks>
  <pageMargins left="0.41" right="0.24" top="0.25" bottom="0.33" header="0.2" footer="0.21"/>
  <pageSetup paperSize="9" scale="96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133</v>
      </c>
      <c r="G2" s="46"/>
      <c r="H2" s="46"/>
      <c r="I2" s="46"/>
      <c r="J2" s="46"/>
      <c r="P2" s="7"/>
    </row>
    <row r="3" spans="1:27" ht="12.75" x14ac:dyDescent="0.2">
      <c r="D3" s="47" t="s">
        <v>142</v>
      </c>
      <c r="E3" s="46"/>
      <c r="F3" s="46"/>
      <c r="G3" s="5"/>
      <c r="H3" s="48" t="s">
        <v>56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38"/>
      <c r="P5" s="39" t="s">
        <v>68</v>
      </c>
      <c r="Q5" s="39" t="s">
        <v>69</v>
      </c>
      <c r="R5" s="39" t="s">
        <v>70</v>
      </c>
      <c r="S5" s="39" t="s">
        <v>71</v>
      </c>
      <c r="T5" s="39" t="s">
        <v>72</v>
      </c>
      <c r="U5" s="39" t="s">
        <v>73</v>
      </c>
      <c r="V5" s="39" t="s">
        <v>74</v>
      </c>
      <c r="W5" s="38"/>
      <c r="X5" s="38"/>
      <c r="Y5" s="38"/>
      <c r="Z5" s="38"/>
      <c r="AA5" s="38"/>
    </row>
    <row r="6" spans="1:27" ht="9.4" customHeight="1" x14ac:dyDescent="0.15">
      <c r="C6" s="8"/>
      <c r="D6" s="8"/>
      <c r="E6" s="8"/>
      <c r="F6" s="8"/>
      <c r="G6" s="8"/>
      <c r="H6" s="8"/>
      <c r="O6" s="40" t="s">
        <v>75</v>
      </c>
      <c r="P6" s="41">
        <v>133.54861111111109</v>
      </c>
      <c r="Q6" s="41">
        <v>142.0069444444444</v>
      </c>
      <c r="R6" s="41">
        <v>146.27916666666667</v>
      </c>
      <c r="S6" s="41">
        <v>140.30694444444441</v>
      </c>
      <c r="T6" s="41">
        <v>129.25972222222222</v>
      </c>
      <c r="U6" s="41">
        <v>74.569444444444457</v>
      </c>
      <c r="V6" s="41">
        <v>64.513888888888886</v>
      </c>
      <c r="W6" s="38"/>
      <c r="X6" s="38"/>
      <c r="Y6" s="38"/>
      <c r="Z6" s="38"/>
      <c r="AA6" s="38"/>
    </row>
    <row r="7" spans="1:27" ht="9.4" customHeight="1" x14ac:dyDescent="0.15"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O7" s="40" t="s">
        <v>76</v>
      </c>
      <c r="P7" s="41"/>
      <c r="Q7" s="41"/>
      <c r="R7" s="41"/>
      <c r="S7" s="41"/>
      <c r="T7" s="41"/>
      <c r="U7" s="41"/>
      <c r="V7" s="41"/>
      <c r="W7" s="38"/>
      <c r="X7" s="38"/>
      <c r="Y7" s="38"/>
      <c r="Z7" s="38"/>
      <c r="AA7" s="38"/>
    </row>
    <row r="8" spans="1:27" ht="9.4" customHeight="1" x14ac:dyDescent="0.15">
      <c r="C8" s="17"/>
      <c r="O8" s="40" t="s">
        <v>77</v>
      </c>
      <c r="P8" s="41">
        <f>SUM(P6:P7)</f>
        <v>133.54861111111109</v>
      </c>
      <c r="Q8" s="41">
        <f t="shared" ref="Q8:V8" si="0">SUM(Q6:Q7)</f>
        <v>142.0069444444444</v>
      </c>
      <c r="R8" s="41">
        <f t="shared" si="0"/>
        <v>146.27916666666667</v>
      </c>
      <c r="S8" s="41">
        <f t="shared" si="0"/>
        <v>140.30694444444441</v>
      </c>
      <c r="T8" s="41">
        <f t="shared" si="0"/>
        <v>129.25972222222222</v>
      </c>
      <c r="U8" s="41">
        <f t="shared" si="0"/>
        <v>74.569444444444457</v>
      </c>
      <c r="V8" s="41">
        <f t="shared" si="0"/>
        <v>64.513888888888886</v>
      </c>
      <c r="W8" s="38"/>
      <c r="X8" s="38"/>
      <c r="Y8" s="38"/>
      <c r="Z8" s="38"/>
      <c r="AA8" s="38"/>
    </row>
    <row r="9" spans="1:27" ht="9.4" customHeight="1" x14ac:dyDescent="0.15">
      <c r="C9" s="17"/>
      <c r="O9" s="42"/>
      <c r="P9" s="39" t="s">
        <v>78</v>
      </c>
      <c r="Q9" s="39" t="s">
        <v>79</v>
      </c>
      <c r="R9" s="39" t="s">
        <v>80</v>
      </c>
      <c r="S9" s="39" t="s">
        <v>81</v>
      </c>
      <c r="T9" s="39" t="s">
        <v>82</v>
      </c>
      <c r="U9" s="39" t="s">
        <v>83</v>
      </c>
      <c r="V9" s="39" t="s">
        <v>84</v>
      </c>
      <c r="W9" s="39" t="s">
        <v>85</v>
      </c>
      <c r="X9" s="39" t="s">
        <v>86</v>
      </c>
      <c r="Y9" s="39" t="s">
        <v>87</v>
      </c>
      <c r="Z9" s="39" t="s">
        <v>88</v>
      </c>
      <c r="AA9" s="39" t="s">
        <v>89</v>
      </c>
    </row>
    <row r="10" spans="1:27" ht="9.4" customHeight="1" x14ac:dyDescent="0.15">
      <c r="C10" s="17"/>
      <c r="O10" s="40" t="s">
        <v>90</v>
      </c>
      <c r="P10" s="41">
        <v>109.38333333333333</v>
      </c>
      <c r="Q10" s="41">
        <v>114.86666666666667</v>
      </c>
      <c r="R10" s="41">
        <v>115.95999999999998</v>
      </c>
      <c r="S10" s="41">
        <v>152.29999999999998</v>
      </c>
      <c r="T10" s="41">
        <v>163.04999999999998</v>
      </c>
      <c r="U10" s="41">
        <v>178.46666666666667</v>
      </c>
      <c r="V10" s="41">
        <v>160.79999999999995</v>
      </c>
      <c r="W10" s="41">
        <v>130.45333333333329</v>
      </c>
      <c r="X10" s="41">
        <v>139.64999999999995</v>
      </c>
      <c r="Y10" s="41">
        <v>148.25</v>
      </c>
      <c r="Z10" s="41">
        <v>132.11666666666665</v>
      </c>
      <c r="AA10" s="41">
        <v>114.06666666666666</v>
      </c>
    </row>
    <row r="11" spans="1:27" ht="9.4" customHeight="1" x14ac:dyDescent="0.15">
      <c r="C11" s="17"/>
      <c r="O11" s="40" t="s">
        <v>91</v>
      </c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9.4" customHeight="1" x14ac:dyDescent="0.15">
      <c r="C12" s="17"/>
      <c r="O12" s="40" t="s">
        <v>92</v>
      </c>
      <c r="P12" s="41">
        <f t="shared" ref="P12:AA12" si="1">SUM(P10:P11)</f>
        <v>109.38333333333333</v>
      </c>
      <c r="Q12" s="41">
        <f t="shared" si="1"/>
        <v>114.86666666666667</v>
      </c>
      <c r="R12" s="41">
        <f t="shared" si="1"/>
        <v>115.95999999999998</v>
      </c>
      <c r="S12" s="41">
        <f t="shared" si="1"/>
        <v>152.29999999999998</v>
      </c>
      <c r="T12" s="41">
        <f t="shared" si="1"/>
        <v>163.04999999999998</v>
      </c>
      <c r="U12" s="41">
        <f t="shared" si="1"/>
        <v>178.46666666666667</v>
      </c>
      <c r="V12" s="41">
        <f t="shared" si="1"/>
        <v>160.79999999999995</v>
      </c>
      <c r="W12" s="41">
        <f t="shared" si="1"/>
        <v>130.45333333333329</v>
      </c>
      <c r="X12" s="41">
        <f t="shared" si="1"/>
        <v>139.64999999999995</v>
      </c>
      <c r="Y12" s="41">
        <f t="shared" si="1"/>
        <v>148.25</v>
      </c>
      <c r="Z12" s="41">
        <f t="shared" si="1"/>
        <v>132.11666666666665</v>
      </c>
      <c r="AA12" s="41">
        <f t="shared" si="1"/>
        <v>114.06666666666666</v>
      </c>
    </row>
    <row r="13" spans="1:27" ht="9.4" customHeight="1" x14ac:dyDescent="0.15">
      <c r="C13" s="17"/>
      <c r="O13" s="42"/>
      <c r="P13" s="42">
        <f t="shared" ref="P13:W13" si="2">Q13-1</f>
        <v>2009</v>
      </c>
      <c r="Q13" s="42">
        <f t="shared" si="2"/>
        <v>2010</v>
      </c>
      <c r="R13" s="42">
        <f t="shared" si="2"/>
        <v>2011</v>
      </c>
      <c r="S13" s="42">
        <f t="shared" si="2"/>
        <v>2012</v>
      </c>
      <c r="T13" s="42">
        <f t="shared" si="2"/>
        <v>2013</v>
      </c>
      <c r="U13" s="42">
        <f t="shared" si="2"/>
        <v>2014</v>
      </c>
      <c r="V13" s="42">
        <f t="shared" si="2"/>
        <v>2015</v>
      </c>
      <c r="W13" s="42">
        <f t="shared" si="2"/>
        <v>2016</v>
      </c>
      <c r="X13" s="42">
        <f>Y13-1</f>
        <v>2017</v>
      </c>
      <c r="Y13" s="42">
        <v>2018</v>
      </c>
      <c r="Z13" s="42"/>
      <c r="AA13" s="38"/>
    </row>
    <row r="14" spans="1:27" ht="9.4" customHeight="1" x14ac:dyDescent="0.15">
      <c r="C14" s="17"/>
      <c r="O14" s="40" t="s">
        <v>93</v>
      </c>
      <c r="P14" s="43"/>
      <c r="Q14" s="43"/>
      <c r="R14" s="43"/>
      <c r="S14" s="43"/>
      <c r="T14" s="41"/>
      <c r="U14" s="41"/>
      <c r="V14" s="41"/>
      <c r="W14" s="41">
        <v>142.25148148148148</v>
      </c>
      <c r="X14" s="41">
        <v>141.81583333333333</v>
      </c>
      <c r="Y14" s="41">
        <v>138.2802777777778</v>
      </c>
      <c r="Z14" s="38"/>
      <c r="AA14" s="38"/>
    </row>
    <row r="15" spans="1:27" ht="9.4" customHeight="1" x14ac:dyDescent="0.15">
      <c r="C15" s="17"/>
      <c r="O15" s="40" t="s">
        <v>94</v>
      </c>
      <c r="P15" s="44"/>
      <c r="Q15" s="44"/>
      <c r="R15" s="38"/>
      <c r="S15" s="38"/>
      <c r="T15" s="38"/>
      <c r="U15" s="38"/>
      <c r="V15" s="38"/>
      <c r="W15" s="38"/>
      <c r="X15" s="38"/>
      <c r="Y15" s="41"/>
      <c r="Z15" s="38"/>
      <c r="AA15" s="38"/>
    </row>
    <row r="16" spans="1:27" ht="9.4" customHeight="1" x14ac:dyDescent="0.15">
      <c r="C16" s="17"/>
      <c r="O16" s="40" t="s">
        <v>95</v>
      </c>
      <c r="P16" s="41"/>
      <c r="Q16" s="41"/>
      <c r="R16" s="41"/>
      <c r="S16" s="41"/>
      <c r="T16" s="41"/>
      <c r="U16" s="41"/>
      <c r="V16" s="41"/>
      <c r="W16" s="41">
        <f t="shared" ref="W16:X16" si="3">SUM(W14:W15)</f>
        <v>142.25148148148148</v>
      </c>
      <c r="X16" s="41">
        <f t="shared" si="3"/>
        <v>141.81583333333333</v>
      </c>
      <c r="Y16" s="41">
        <f>SUM(Y14:Y15)</f>
        <v>138.2802777777778</v>
      </c>
      <c r="Z16" s="38"/>
      <c r="AA16" s="38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35"/>
    </row>
    <row r="34" spans="2:20" ht="9.4" customHeight="1" x14ac:dyDescent="0.15">
      <c r="C34" s="35"/>
    </row>
    <row r="35" spans="2:20" ht="9.4" customHeight="1" x14ac:dyDescent="0.15">
      <c r="C35" s="35"/>
    </row>
    <row r="36" spans="2:20" ht="9.4" customHeight="1" x14ac:dyDescent="0.15">
      <c r="C36" s="35"/>
      <c r="T36" s="9"/>
    </row>
    <row r="37" spans="2:20" ht="9.4" customHeight="1" x14ac:dyDescent="0.15">
      <c r="C37" s="35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35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35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35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35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35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2"/>
      <c r="I83" s="32" t="s">
        <v>24</v>
      </c>
      <c r="K83" s="32"/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CC2424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133</v>
      </c>
      <c r="G2" s="46"/>
      <c r="H2" s="46"/>
      <c r="I2" s="46"/>
      <c r="J2" s="46"/>
    </row>
    <row r="3" spans="1:15" ht="12.75" x14ac:dyDescent="0.2">
      <c r="D3" s="47" t="s">
        <v>142</v>
      </c>
      <c r="E3" s="46"/>
      <c r="F3" s="46"/>
      <c r="G3" s="5"/>
      <c r="H3" s="53" t="s">
        <v>56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24</v>
      </c>
      <c r="C5" s="52"/>
      <c r="D5" s="11"/>
      <c r="O5" s="27"/>
    </row>
    <row r="6" spans="1:15" ht="9.4" customHeight="1" x14ac:dyDescent="0.2">
      <c r="C6" s="49" t="s">
        <v>135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35" t="s">
        <v>68</v>
      </c>
      <c r="E7" s="35" t="s">
        <v>69</v>
      </c>
      <c r="F7" s="35" t="s">
        <v>70</v>
      </c>
      <c r="G7" s="35" t="s">
        <v>71</v>
      </c>
      <c r="H7" s="35" t="s">
        <v>72</v>
      </c>
      <c r="I7" s="35" t="s">
        <v>73</v>
      </c>
      <c r="J7" s="35" t="s">
        <v>74</v>
      </c>
      <c r="K7" s="35"/>
      <c r="L7" s="35" t="s">
        <v>103</v>
      </c>
      <c r="M7" s="35" t="s">
        <v>104</v>
      </c>
      <c r="O7" s="27"/>
    </row>
    <row r="8" spans="1:15" ht="9.4" customHeight="1" x14ac:dyDescent="0.15">
      <c r="C8" s="17">
        <v>0</v>
      </c>
      <c r="D8" s="36">
        <v>0.20138888888888887</v>
      </c>
      <c r="E8" s="36">
        <v>0.54166666666666663</v>
      </c>
      <c r="F8" s="36">
        <v>0.87777777777777777</v>
      </c>
      <c r="G8" s="36">
        <v>0.71666666666666667</v>
      </c>
      <c r="H8" s="36">
        <v>0.48194444444444445</v>
      </c>
      <c r="I8" s="36">
        <v>0.63888888888888895</v>
      </c>
      <c r="J8" s="36">
        <v>0.85416666666666663</v>
      </c>
      <c r="L8" s="36">
        <f>AVERAGE(D8:H8)</f>
        <v>0.56388888888888888</v>
      </c>
      <c r="M8" s="36">
        <f>AVERAGE(D8:J8)</f>
        <v>0.6160714285714286</v>
      </c>
      <c r="O8" s="27"/>
    </row>
    <row r="9" spans="1:15" ht="9.4" customHeight="1" x14ac:dyDescent="0.15">
      <c r="C9" s="17">
        <v>1</v>
      </c>
      <c r="D9" s="36">
        <v>0.15972222222222221</v>
      </c>
      <c r="E9" s="36">
        <v>0.19444444444444445</v>
      </c>
      <c r="F9" s="36">
        <v>0.35694444444444445</v>
      </c>
      <c r="G9" s="36">
        <v>9.3055555555555558E-2</v>
      </c>
      <c r="H9" s="36">
        <v>0.15833333333333333</v>
      </c>
      <c r="I9" s="36">
        <v>0.27083333333333331</v>
      </c>
      <c r="J9" s="36">
        <v>0.4236111111111111</v>
      </c>
      <c r="L9" s="36">
        <f t="shared" ref="L9:L31" si="0">AVERAGE(D9:H9)</f>
        <v>0.19249999999999998</v>
      </c>
      <c r="M9" s="36">
        <f t="shared" ref="M9:M31" si="1">AVERAGE(D9:J9)</f>
        <v>0.2367063492063492</v>
      </c>
      <c r="O9" s="27"/>
    </row>
    <row r="10" spans="1:15" ht="9.4" customHeight="1" x14ac:dyDescent="0.15">
      <c r="C10" s="17">
        <v>2</v>
      </c>
      <c r="D10" s="36">
        <v>0.13194444444444445</v>
      </c>
      <c r="E10" s="36">
        <v>0.15277777777777776</v>
      </c>
      <c r="F10" s="36">
        <v>0.32500000000000001</v>
      </c>
      <c r="G10" s="36">
        <v>0.24999999999999997</v>
      </c>
      <c r="H10" s="36">
        <v>0.21805555555555556</v>
      </c>
      <c r="I10" s="36">
        <v>0.15972222222222221</v>
      </c>
      <c r="J10" s="36">
        <v>0.20138888888888887</v>
      </c>
      <c r="L10" s="36">
        <f t="shared" si="0"/>
        <v>0.21555555555555558</v>
      </c>
      <c r="M10" s="36">
        <f t="shared" si="1"/>
        <v>0.20555555555555557</v>
      </c>
      <c r="O10" s="27"/>
    </row>
    <row r="11" spans="1:15" ht="9.4" customHeight="1" x14ac:dyDescent="0.15">
      <c r="C11" s="17">
        <v>3</v>
      </c>
      <c r="D11" s="36">
        <v>0.23611111111111108</v>
      </c>
      <c r="E11" s="36">
        <v>0.34027777777777773</v>
      </c>
      <c r="F11" s="36">
        <v>1.0111111111111111</v>
      </c>
      <c r="G11" s="36">
        <v>0.95555555555555538</v>
      </c>
      <c r="H11" s="36">
        <v>0.94166666666666676</v>
      </c>
      <c r="I11" s="36">
        <v>0.15972222222222221</v>
      </c>
      <c r="J11" s="36">
        <v>9.722222222222221E-2</v>
      </c>
      <c r="L11" s="36">
        <f t="shared" si="0"/>
        <v>0.69694444444444437</v>
      </c>
      <c r="M11" s="36">
        <f t="shared" si="1"/>
        <v>0.53452380952380951</v>
      </c>
      <c r="O11" s="27"/>
    </row>
    <row r="12" spans="1:15" ht="9.4" customHeight="1" x14ac:dyDescent="0.15">
      <c r="C12" s="17">
        <v>4</v>
      </c>
      <c r="D12" s="36">
        <v>0.875</v>
      </c>
      <c r="E12" s="36">
        <v>0.88194444444444453</v>
      </c>
      <c r="F12" s="36">
        <v>0.61388888888888882</v>
      </c>
      <c r="G12" s="36">
        <v>0.78055555555555545</v>
      </c>
      <c r="H12" s="36">
        <v>0.69305555555555554</v>
      </c>
      <c r="I12" s="36">
        <v>0.54861111111111105</v>
      </c>
      <c r="J12" s="36">
        <v>0.4513888888888889</v>
      </c>
      <c r="L12" s="36">
        <f t="shared" si="0"/>
        <v>0.76888888888888896</v>
      </c>
      <c r="M12" s="36">
        <f t="shared" si="1"/>
        <v>0.69206349206349216</v>
      </c>
    </row>
    <row r="13" spans="1:15" ht="9.4" customHeight="1" x14ac:dyDescent="0.15">
      <c r="C13" s="17">
        <v>5</v>
      </c>
      <c r="D13" s="36">
        <v>2.8541666666666665</v>
      </c>
      <c r="E13" s="36">
        <v>3.1597222222222228</v>
      </c>
      <c r="F13" s="36">
        <v>3.2708333333333335</v>
      </c>
      <c r="G13" s="36">
        <v>3.2777777777777781</v>
      </c>
      <c r="H13" s="36">
        <v>3.1333333333333333</v>
      </c>
      <c r="I13" s="36">
        <v>1.6527777777777777</v>
      </c>
      <c r="J13" s="36">
        <v>1.0763888888888886</v>
      </c>
      <c r="L13" s="36">
        <f t="shared" si="0"/>
        <v>3.1391666666666671</v>
      </c>
      <c r="M13" s="36">
        <f t="shared" si="1"/>
        <v>2.6321428571428571</v>
      </c>
    </row>
    <row r="14" spans="1:15" ht="9.4" customHeight="1" x14ac:dyDescent="0.15">
      <c r="C14" s="17">
        <v>6</v>
      </c>
      <c r="D14" s="36">
        <v>10.222222222222221</v>
      </c>
      <c r="E14" s="36">
        <v>10.277777777777777</v>
      </c>
      <c r="F14" s="36">
        <v>12.430555555555555</v>
      </c>
      <c r="G14" s="36">
        <v>11.709722222222224</v>
      </c>
      <c r="H14" s="36">
        <v>9.6236111111111118</v>
      </c>
      <c r="I14" s="36">
        <v>3.9444444444444451</v>
      </c>
      <c r="J14" s="36">
        <v>3.5972222222222228</v>
      </c>
      <c r="L14" s="36">
        <f t="shared" si="0"/>
        <v>10.852777777777778</v>
      </c>
      <c r="M14" s="36">
        <f t="shared" si="1"/>
        <v>8.8293650793650791</v>
      </c>
    </row>
    <row r="15" spans="1:15" ht="9.4" customHeight="1" x14ac:dyDescent="0.15">
      <c r="C15" s="17">
        <v>7</v>
      </c>
      <c r="D15" s="36">
        <v>23.673611111111111</v>
      </c>
      <c r="E15" s="36">
        <v>26.388888888888886</v>
      </c>
      <c r="F15" s="36">
        <v>27.025000000000002</v>
      </c>
      <c r="G15" s="36">
        <v>24.244444444444444</v>
      </c>
      <c r="H15" s="36">
        <v>21.748611111111114</v>
      </c>
      <c r="I15" s="36">
        <v>4.0069444444444438</v>
      </c>
      <c r="J15" s="36">
        <v>1.7916666666666667</v>
      </c>
      <c r="L15" s="36">
        <f t="shared" si="0"/>
        <v>24.616111111111113</v>
      </c>
      <c r="M15" s="36">
        <f t="shared" si="1"/>
        <v>18.411309523809525</v>
      </c>
    </row>
    <row r="16" spans="1:15" ht="9.4" customHeight="1" x14ac:dyDescent="0.15">
      <c r="C16" s="17">
        <v>8</v>
      </c>
      <c r="D16" s="36">
        <v>23.402777777777782</v>
      </c>
      <c r="E16" s="36">
        <v>26.493055555555557</v>
      </c>
      <c r="F16" s="36">
        <v>25.668055555555554</v>
      </c>
      <c r="G16" s="36">
        <v>24.404166666666665</v>
      </c>
      <c r="H16" s="36">
        <v>20.965277777777779</v>
      </c>
      <c r="I16" s="36">
        <v>4.6944444444444446</v>
      </c>
      <c r="J16" s="36">
        <v>2.7986111111111112</v>
      </c>
      <c r="L16" s="36">
        <f t="shared" si="0"/>
        <v>24.186666666666667</v>
      </c>
      <c r="M16" s="36">
        <f t="shared" si="1"/>
        <v>18.346626984126981</v>
      </c>
    </row>
    <row r="17" spans="3:13" ht="9.4" customHeight="1" x14ac:dyDescent="0.15">
      <c r="C17" s="17">
        <v>9</v>
      </c>
      <c r="D17" s="36">
        <v>10.138888888888888</v>
      </c>
      <c r="E17" s="36">
        <v>10.763888888888891</v>
      </c>
      <c r="F17" s="36">
        <v>10.737499999999999</v>
      </c>
      <c r="G17" s="36">
        <v>12.055555555555555</v>
      </c>
      <c r="H17" s="36">
        <v>11.638888888888891</v>
      </c>
      <c r="I17" s="36">
        <v>5.2430555555555562</v>
      </c>
      <c r="J17" s="36">
        <v>5.8888888888888893</v>
      </c>
      <c r="L17" s="36">
        <f t="shared" si="0"/>
        <v>11.066944444444445</v>
      </c>
      <c r="M17" s="36">
        <f t="shared" si="1"/>
        <v>9.4952380952380953</v>
      </c>
    </row>
    <row r="18" spans="3:13" ht="9.4" customHeight="1" x14ac:dyDescent="0.15">
      <c r="C18" s="17">
        <v>10</v>
      </c>
      <c r="D18" s="36">
        <v>5.4861111111111116</v>
      </c>
      <c r="E18" s="36">
        <v>5.3263888888888893</v>
      </c>
      <c r="F18" s="36">
        <v>5.5708333333333329</v>
      </c>
      <c r="G18" s="36">
        <v>5.0708333333333329</v>
      </c>
      <c r="H18" s="36">
        <v>4.8208333333333329</v>
      </c>
      <c r="I18" s="36">
        <v>4.2986111111111116</v>
      </c>
      <c r="J18" s="36">
        <v>3.4027777777777781</v>
      </c>
      <c r="L18" s="36">
        <f t="shared" si="0"/>
        <v>5.2549999999999999</v>
      </c>
      <c r="M18" s="36">
        <f t="shared" si="1"/>
        <v>4.8537698412698402</v>
      </c>
    </row>
    <row r="19" spans="3:13" ht="9.4" customHeight="1" x14ac:dyDescent="0.15">
      <c r="C19" s="17">
        <v>11</v>
      </c>
      <c r="D19" s="36">
        <v>4.1388888888888884</v>
      </c>
      <c r="E19" s="36">
        <v>5.041666666666667</v>
      </c>
      <c r="F19" s="36">
        <v>5.2500000000000009</v>
      </c>
      <c r="G19" s="36">
        <v>4.6916666666666664</v>
      </c>
      <c r="H19" s="36">
        <v>4.395833333333333</v>
      </c>
      <c r="I19" s="36">
        <v>6.0069444444444438</v>
      </c>
      <c r="J19" s="36">
        <v>4.6875</v>
      </c>
      <c r="L19" s="36">
        <f t="shared" si="0"/>
        <v>4.703611111111111</v>
      </c>
      <c r="M19" s="36">
        <f t="shared" si="1"/>
        <v>4.8875000000000002</v>
      </c>
    </row>
    <row r="20" spans="3:13" ht="9.4" customHeight="1" x14ac:dyDescent="0.15">
      <c r="C20" s="17">
        <v>12</v>
      </c>
      <c r="D20" s="36">
        <v>3.7569444444444446</v>
      </c>
      <c r="E20" s="36">
        <v>4.4930555555555554</v>
      </c>
      <c r="F20" s="36">
        <v>4.2638888888888893</v>
      </c>
      <c r="G20" s="36">
        <v>3.5277777777777781</v>
      </c>
      <c r="H20" s="36">
        <v>3.2055555555555553</v>
      </c>
      <c r="I20" s="36">
        <v>4.333333333333333</v>
      </c>
      <c r="J20" s="36">
        <v>4.0416666666666661</v>
      </c>
      <c r="L20" s="36">
        <f t="shared" si="0"/>
        <v>3.8494444444444449</v>
      </c>
      <c r="M20" s="36">
        <f t="shared" si="1"/>
        <v>3.9460317460317458</v>
      </c>
    </row>
    <row r="21" spans="3:13" ht="9.4" customHeight="1" x14ac:dyDescent="0.15">
      <c r="C21" s="17">
        <v>13</v>
      </c>
      <c r="D21" s="36">
        <v>3.6527777777777786</v>
      </c>
      <c r="E21" s="36">
        <v>4.083333333333333</v>
      </c>
      <c r="F21" s="36">
        <v>3.8833333333333333</v>
      </c>
      <c r="G21" s="36">
        <v>4.125</v>
      </c>
      <c r="H21" s="36">
        <v>3.7513888888888887</v>
      </c>
      <c r="I21" s="36">
        <v>4.6111111111111116</v>
      </c>
      <c r="J21" s="36">
        <v>5.0555555555555562</v>
      </c>
      <c r="L21" s="36">
        <f t="shared" si="0"/>
        <v>3.8991666666666669</v>
      </c>
      <c r="M21" s="36">
        <f t="shared" si="1"/>
        <v>4.1660714285714286</v>
      </c>
    </row>
    <row r="22" spans="3:13" ht="9.4" customHeight="1" x14ac:dyDescent="0.15">
      <c r="C22" s="17">
        <v>14</v>
      </c>
      <c r="D22" s="36">
        <v>3.625</v>
      </c>
      <c r="E22" s="36">
        <v>3.9027777777777781</v>
      </c>
      <c r="F22" s="36">
        <v>3.8166666666666669</v>
      </c>
      <c r="G22" s="36">
        <v>3.9555555555555557</v>
      </c>
      <c r="H22" s="36">
        <v>4.2527777777777773</v>
      </c>
      <c r="I22" s="36">
        <v>3.6458333333333335</v>
      </c>
      <c r="J22" s="36">
        <v>4.4027777777777786</v>
      </c>
      <c r="L22" s="36">
        <f t="shared" si="0"/>
        <v>3.9105555555555553</v>
      </c>
      <c r="M22" s="36">
        <f t="shared" si="1"/>
        <v>3.9430555555555555</v>
      </c>
    </row>
    <row r="23" spans="3:13" ht="9.4" customHeight="1" x14ac:dyDescent="0.15">
      <c r="C23" s="17">
        <v>15</v>
      </c>
      <c r="D23" s="36">
        <v>4.8194444444444446</v>
      </c>
      <c r="E23" s="36">
        <v>5.2777777777777777</v>
      </c>
      <c r="F23" s="36">
        <v>6.1097222222222234</v>
      </c>
      <c r="G23" s="36">
        <v>4.7347222222222225</v>
      </c>
      <c r="H23" s="36">
        <v>5.1708333333333334</v>
      </c>
      <c r="I23" s="36">
        <v>5.1736111111111107</v>
      </c>
      <c r="J23" s="36">
        <v>4.5763888888888884</v>
      </c>
      <c r="L23" s="36">
        <f t="shared" si="0"/>
        <v>5.222500000000001</v>
      </c>
      <c r="M23" s="36">
        <f t="shared" si="1"/>
        <v>5.1232142857142859</v>
      </c>
    </row>
    <row r="24" spans="3:13" ht="9.4" customHeight="1" x14ac:dyDescent="0.15">
      <c r="C24" s="17">
        <v>16</v>
      </c>
      <c r="D24" s="36">
        <v>6.104166666666667</v>
      </c>
      <c r="E24" s="36">
        <v>6.5277777777777786</v>
      </c>
      <c r="F24" s="36">
        <v>6.3388888888888886</v>
      </c>
      <c r="G24" s="36">
        <v>6.3805555555555555</v>
      </c>
      <c r="H24" s="36">
        <v>7.343055555555555</v>
      </c>
      <c r="I24" s="36">
        <v>4.6458333333333339</v>
      </c>
      <c r="J24" s="36">
        <v>4.7430555555555554</v>
      </c>
      <c r="L24" s="36">
        <f t="shared" si="0"/>
        <v>6.5388888888888888</v>
      </c>
      <c r="M24" s="36">
        <f t="shared" si="1"/>
        <v>6.0119047619047619</v>
      </c>
    </row>
    <row r="25" spans="3:13" ht="9.4" customHeight="1" x14ac:dyDescent="0.15">
      <c r="C25" s="17">
        <v>17</v>
      </c>
      <c r="D25" s="36">
        <v>8.4861111111111089</v>
      </c>
      <c r="E25" s="36">
        <v>8.5625000000000018</v>
      </c>
      <c r="F25" s="36">
        <v>8.1333333333333346</v>
      </c>
      <c r="G25" s="36">
        <v>8.5263888888888886</v>
      </c>
      <c r="H25" s="36">
        <v>7.4458333333333329</v>
      </c>
      <c r="I25" s="36">
        <v>4.5000000000000009</v>
      </c>
      <c r="J25" s="36">
        <v>4.1875</v>
      </c>
      <c r="L25" s="36">
        <f t="shared" si="0"/>
        <v>8.230833333333333</v>
      </c>
      <c r="M25" s="36">
        <f t="shared" si="1"/>
        <v>7.1202380952380953</v>
      </c>
    </row>
    <row r="26" spans="3:13" ht="9.4" customHeight="1" x14ac:dyDescent="0.15">
      <c r="C26" s="17">
        <v>18</v>
      </c>
      <c r="D26" s="36">
        <v>8.4375</v>
      </c>
      <c r="E26" s="36">
        <v>6.4236111111111107</v>
      </c>
      <c r="F26" s="36">
        <v>7.6180555555555562</v>
      </c>
      <c r="G26" s="36">
        <v>6.5402777777777779</v>
      </c>
      <c r="H26" s="36">
        <v>7.0069444444444455</v>
      </c>
      <c r="I26" s="36">
        <v>4.6736111111111107</v>
      </c>
      <c r="J26" s="36">
        <v>3.8472222222222214</v>
      </c>
      <c r="L26" s="36">
        <f t="shared" si="0"/>
        <v>7.2052777777777779</v>
      </c>
      <c r="M26" s="36">
        <f t="shared" si="1"/>
        <v>6.3638888888888889</v>
      </c>
    </row>
    <row r="27" spans="3:13" ht="9.4" customHeight="1" x14ac:dyDescent="0.15">
      <c r="C27" s="17">
        <v>19</v>
      </c>
      <c r="D27" s="36">
        <v>4.0763888888888884</v>
      </c>
      <c r="E27" s="36">
        <v>3.6597222222222219</v>
      </c>
      <c r="F27" s="36">
        <v>4.4319444444444445</v>
      </c>
      <c r="G27" s="36">
        <v>5.0666666666666673</v>
      </c>
      <c r="H27" s="36">
        <v>3.5236111111111117</v>
      </c>
      <c r="I27" s="36">
        <v>3.5347222222222228</v>
      </c>
      <c r="J27" s="36">
        <v>2.5138888888888888</v>
      </c>
      <c r="L27" s="36">
        <f t="shared" si="0"/>
        <v>4.1516666666666664</v>
      </c>
      <c r="M27" s="36">
        <f t="shared" si="1"/>
        <v>3.829563492063492</v>
      </c>
    </row>
    <row r="28" spans="3:13" ht="9.4" customHeight="1" x14ac:dyDescent="0.15">
      <c r="C28" s="17">
        <v>20</v>
      </c>
      <c r="D28" s="36">
        <v>3.6666666666666665</v>
      </c>
      <c r="E28" s="36">
        <v>4.0555555555555554</v>
      </c>
      <c r="F28" s="36">
        <v>3.3944444444444439</v>
      </c>
      <c r="G28" s="36">
        <v>3.411111111111111</v>
      </c>
      <c r="H28" s="36">
        <v>3.5152777777777779</v>
      </c>
      <c r="I28" s="36">
        <v>2.6388888888888888</v>
      </c>
      <c r="J28" s="36">
        <v>2.5694444444444442</v>
      </c>
      <c r="L28" s="36">
        <f t="shared" si="0"/>
        <v>3.6086111111111108</v>
      </c>
      <c r="M28" s="36">
        <f t="shared" si="1"/>
        <v>3.3216269841269837</v>
      </c>
    </row>
    <row r="29" spans="3:13" ht="9.4" customHeight="1" x14ac:dyDescent="0.15">
      <c r="C29" s="17">
        <v>21</v>
      </c>
      <c r="D29" s="36">
        <v>2.0555555555555554</v>
      </c>
      <c r="E29" s="36">
        <v>2.9305555555555558</v>
      </c>
      <c r="F29" s="36">
        <v>2.3083333333333331</v>
      </c>
      <c r="G29" s="36">
        <v>3.0319444444444446</v>
      </c>
      <c r="H29" s="36">
        <v>2.3722222222222222</v>
      </c>
      <c r="I29" s="36">
        <v>1.8611111111111109</v>
      </c>
      <c r="J29" s="36">
        <v>1.4027777777777777</v>
      </c>
      <c r="L29" s="36">
        <f t="shared" si="0"/>
        <v>2.5397222222222222</v>
      </c>
      <c r="M29" s="36">
        <f t="shared" si="1"/>
        <v>2.2803571428571425</v>
      </c>
    </row>
    <row r="30" spans="3:13" ht="9.4" customHeight="1" x14ac:dyDescent="0.15">
      <c r="C30" s="17">
        <v>22</v>
      </c>
      <c r="D30" s="36">
        <v>2.5972222222222223</v>
      </c>
      <c r="E30" s="36">
        <v>1.4097222222222223</v>
      </c>
      <c r="F30" s="36">
        <v>2.0527777777777776</v>
      </c>
      <c r="G30" s="36">
        <v>2.0638888888888891</v>
      </c>
      <c r="H30" s="36">
        <v>1.7402777777777778</v>
      </c>
      <c r="I30" s="36">
        <v>1.9861111111111114</v>
      </c>
      <c r="J30" s="36">
        <v>1.1805555555555556</v>
      </c>
      <c r="L30" s="36">
        <f t="shared" si="0"/>
        <v>1.9727777777777775</v>
      </c>
      <c r="M30" s="36">
        <f t="shared" si="1"/>
        <v>1.8615079365079361</v>
      </c>
    </row>
    <row r="31" spans="3:13" ht="9.4" customHeight="1" x14ac:dyDescent="0.15">
      <c r="C31" s="17">
        <v>23</v>
      </c>
      <c r="D31" s="36">
        <v>0.75</v>
      </c>
      <c r="E31" s="36">
        <v>1.1180555555555556</v>
      </c>
      <c r="F31" s="36">
        <v>0.79027777777777775</v>
      </c>
      <c r="G31" s="36">
        <v>0.69305555555555554</v>
      </c>
      <c r="H31" s="36">
        <v>1.1125</v>
      </c>
      <c r="I31" s="36">
        <v>1.3402777777777777</v>
      </c>
      <c r="J31" s="36">
        <v>0.72222222222222232</v>
      </c>
      <c r="L31" s="36">
        <f t="shared" si="0"/>
        <v>0.89277777777777767</v>
      </c>
      <c r="M31" s="36">
        <f t="shared" si="1"/>
        <v>0.93234126984126975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105.72222222222223</v>
      </c>
      <c r="E33" s="36">
        <f t="shared" ref="E33:J33" si="2">SUM(E15:E26)</f>
        <v>113.28472222222223</v>
      </c>
      <c r="F33" s="36">
        <f t="shared" si="2"/>
        <v>114.41527777777779</v>
      </c>
      <c r="G33" s="36">
        <f t="shared" si="2"/>
        <v>108.25694444444443</v>
      </c>
      <c r="H33" s="36">
        <f t="shared" si="2"/>
        <v>101.74583333333332</v>
      </c>
      <c r="I33" s="36">
        <f t="shared" si="2"/>
        <v>55.833333333333329</v>
      </c>
      <c r="J33" s="36">
        <f t="shared" si="2"/>
        <v>49.423611111111114</v>
      </c>
      <c r="L33" s="36">
        <f>SUM(L15:L26)</f>
        <v>108.68500000000002</v>
      </c>
      <c r="M33" s="36">
        <f>SUM(M15:M26)</f>
        <v>92.668849206349208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57.215277777777779</v>
      </c>
      <c r="E34" s="36">
        <f t="shared" ref="E34:J34" si="3">SUM(E15:E17)</f>
        <v>63.645833333333336</v>
      </c>
      <c r="F34" s="36">
        <f t="shared" si="3"/>
        <v>63.430555555555557</v>
      </c>
      <c r="G34" s="36">
        <f t="shared" si="3"/>
        <v>60.704166666666666</v>
      </c>
      <c r="H34" s="36">
        <f t="shared" si="3"/>
        <v>54.352777777777781</v>
      </c>
      <c r="I34" s="36">
        <f t="shared" si="3"/>
        <v>13.944444444444446</v>
      </c>
      <c r="J34" s="36">
        <f t="shared" si="3"/>
        <v>10.479166666666668</v>
      </c>
      <c r="L34" s="36">
        <f>SUM(L15:L17)</f>
        <v>59.869722222222222</v>
      </c>
      <c r="M34" s="36">
        <f>SUM(M15:M17)</f>
        <v>46.2531746031746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25.479166666666664</v>
      </c>
      <c r="E35" s="36">
        <f t="shared" ref="E35:J35" si="4">SUM(E18:E23)</f>
        <v>28.125000000000004</v>
      </c>
      <c r="F35" s="36">
        <f t="shared" si="4"/>
        <v>28.894444444444446</v>
      </c>
      <c r="G35" s="36">
        <f t="shared" si="4"/>
        <v>26.105555555555554</v>
      </c>
      <c r="H35" s="36">
        <f t="shared" si="4"/>
        <v>25.597222222222221</v>
      </c>
      <c r="I35" s="36">
        <f t="shared" si="4"/>
        <v>28.069444444444443</v>
      </c>
      <c r="J35" s="36">
        <f t="shared" si="4"/>
        <v>26.166666666666668</v>
      </c>
      <c r="L35" s="36">
        <f>SUM(L18:L23)</f>
        <v>26.840277777777775</v>
      </c>
      <c r="M35" s="36">
        <f>SUM(M18:M23)</f>
        <v>26.919642857142858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23.027777777777775</v>
      </c>
      <c r="E36" s="36">
        <f t="shared" ref="E36:J36" si="5">SUM(E24:E26)</f>
        <v>21.513888888888893</v>
      </c>
      <c r="F36" s="36">
        <f t="shared" si="5"/>
        <v>22.090277777777779</v>
      </c>
      <c r="G36" s="36">
        <f t="shared" si="5"/>
        <v>21.447222222222223</v>
      </c>
      <c r="H36" s="36">
        <f t="shared" si="5"/>
        <v>21.795833333333334</v>
      </c>
      <c r="I36" s="36">
        <f t="shared" si="5"/>
        <v>13.819444444444446</v>
      </c>
      <c r="J36" s="36">
        <f t="shared" si="5"/>
        <v>12.777777777777777</v>
      </c>
      <c r="L36" s="36">
        <f>SUM(L24:L26)</f>
        <v>21.974999999999998</v>
      </c>
      <c r="M36" s="36">
        <f>SUM(M24:M26)</f>
        <v>19.496031746031747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133.54861111111109</v>
      </c>
      <c r="E37" s="36">
        <f t="shared" ref="E37:J37" si="6">SUM(E8:E31)</f>
        <v>142.0069444444444</v>
      </c>
      <c r="F37" s="36">
        <f t="shared" si="6"/>
        <v>146.27916666666667</v>
      </c>
      <c r="G37" s="36">
        <f t="shared" si="6"/>
        <v>140.30694444444441</v>
      </c>
      <c r="H37" s="36">
        <f t="shared" si="6"/>
        <v>129.25972222222222</v>
      </c>
      <c r="I37" s="36">
        <f t="shared" si="6"/>
        <v>74.569444444444457</v>
      </c>
      <c r="J37" s="36">
        <f t="shared" si="6"/>
        <v>64.513888888888886</v>
      </c>
      <c r="L37" s="36">
        <f>SUM(L8:L31)</f>
        <v>138.2802777777778</v>
      </c>
      <c r="M37" s="36">
        <f>SUM(M8:M31)</f>
        <v>118.64067460317459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35" t="s">
        <v>112</v>
      </c>
      <c r="C43" s="33">
        <v>86.899999999999991</v>
      </c>
      <c r="D43" s="33">
        <v>92.13333333333334</v>
      </c>
      <c r="E43" s="33">
        <v>93.49</v>
      </c>
      <c r="F43" s="33">
        <v>123.60000000000001</v>
      </c>
      <c r="G43" s="33">
        <v>130.89999999999998</v>
      </c>
      <c r="H43" s="33">
        <v>139</v>
      </c>
      <c r="I43" s="33">
        <v>121.36666666666666</v>
      </c>
      <c r="J43" s="33">
        <v>98.696666666666673</v>
      </c>
      <c r="K43" s="33">
        <v>106.59999999999998</v>
      </c>
      <c r="L43" s="33">
        <v>115.8</v>
      </c>
      <c r="M43" s="33">
        <v>106.33333333333331</v>
      </c>
      <c r="N43" s="33">
        <v>89.4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35" t="s">
        <v>113</v>
      </c>
      <c r="C44" s="33">
        <v>109.38333333333333</v>
      </c>
      <c r="D44" s="33">
        <v>114.86666666666667</v>
      </c>
      <c r="E44" s="33">
        <v>115.95999999999998</v>
      </c>
      <c r="F44" s="33">
        <v>152.29999999999998</v>
      </c>
      <c r="G44" s="33">
        <v>163.04999999999998</v>
      </c>
      <c r="H44" s="33">
        <v>178.46666666666667</v>
      </c>
      <c r="I44" s="33">
        <v>160.79999999999995</v>
      </c>
      <c r="J44" s="33">
        <v>130.45333333333329</v>
      </c>
      <c r="K44" s="33">
        <v>139.64999999999995</v>
      </c>
      <c r="L44" s="33">
        <v>148.25</v>
      </c>
      <c r="M44" s="33">
        <v>132.11666666666665</v>
      </c>
      <c r="N44" s="33">
        <v>114.06666666666666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35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35" t="s">
        <v>112</v>
      </c>
      <c r="C47" s="33">
        <v>41</v>
      </c>
      <c r="D47" s="33">
        <v>46</v>
      </c>
      <c r="E47" s="33">
        <v>41</v>
      </c>
      <c r="F47" s="33">
        <v>61</v>
      </c>
      <c r="G47" s="33">
        <v>65.333333333333329</v>
      </c>
      <c r="H47" s="33">
        <v>74</v>
      </c>
      <c r="I47" s="33">
        <v>67</v>
      </c>
      <c r="J47" s="33">
        <v>61.25</v>
      </c>
      <c r="K47" s="33">
        <v>51.75</v>
      </c>
      <c r="L47" s="33">
        <v>61</v>
      </c>
      <c r="M47" s="33">
        <v>60.333333333333336</v>
      </c>
      <c r="N47" s="33">
        <v>40.333333333333336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35" t="s">
        <v>113</v>
      </c>
      <c r="C48" s="33">
        <v>54.25</v>
      </c>
      <c r="D48" s="33">
        <v>64.5</v>
      </c>
      <c r="E48" s="33">
        <v>56</v>
      </c>
      <c r="F48" s="33">
        <v>84.5</v>
      </c>
      <c r="G48" s="33">
        <v>79.999999999999972</v>
      </c>
      <c r="H48" s="33">
        <v>105.00000000000001</v>
      </c>
      <c r="I48" s="33">
        <v>90.5</v>
      </c>
      <c r="J48" s="33">
        <v>80</v>
      </c>
      <c r="K48" s="33">
        <v>68.75</v>
      </c>
      <c r="L48" s="33">
        <v>76.333333333333314</v>
      </c>
      <c r="M48" s="33">
        <v>77.333333333333357</v>
      </c>
      <c r="N48" s="33">
        <v>57.666666666666679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35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35" t="s">
        <v>112</v>
      </c>
      <c r="C51" s="33">
        <v>36</v>
      </c>
      <c r="D51" s="33">
        <v>41.5</v>
      </c>
      <c r="E51" s="33">
        <v>28</v>
      </c>
      <c r="F51" s="33">
        <v>58</v>
      </c>
      <c r="G51" s="33">
        <v>62.666666666666671</v>
      </c>
      <c r="H51" s="33">
        <v>76</v>
      </c>
      <c r="I51" s="33">
        <v>67.333333333333343</v>
      </c>
      <c r="J51" s="33">
        <v>37.5</v>
      </c>
      <c r="K51" s="33">
        <v>50.75</v>
      </c>
      <c r="L51" s="33">
        <v>50.666666666666664</v>
      </c>
      <c r="M51" s="33">
        <v>50.666666666666671</v>
      </c>
      <c r="N51" s="33">
        <v>34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35" t="s">
        <v>113</v>
      </c>
      <c r="C52" s="33">
        <v>47</v>
      </c>
      <c r="D52" s="33">
        <v>51.5</v>
      </c>
      <c r="E52" s="33">
        <v>36.333333333333336</v>
      </c>
      <c r="F52" s="33">
        <v>69.5</v>
      </c>
      <c r="G52" s="33">
        <v>84.333333333333329</v>
      </c>
      <c r="H52" s="33">
        <v>98</v>
      </c>
      <c r="I52" s="33">
        <v>85.333333333333329</v>
      </c>
      <c r="J52" s="33">
        <v>54.75</v>
      </c>
      <c r="K52" s="33">
        <v>63.75</v>
      </c>
      <c r="L52" s="33">
        <v>70.666666666666657</v>
      </c>
      <c r="M52" s="33">
        <v>65</v>
      </c>
      <c r="N52" s="33">
        <v>48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35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424" display="Index"/>
  </hyperlinks>
  <pageMargins left="0.41" right="0.24" top="0.25" bottom="0.33" header="0.2" footer="0.21"/>
  <pageSetup paperSize="9" scale="96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133</v>
      </c>
      <c r="G2" s="46"/>
      <c r="H2" s="46"/>
      <c r="I2" s="46"/>
      <c r="J2" s="46"/>
      <c r="P2" s="7"/>
    </row>
    <row r="3" spans="1:27" ht="12.75" x14ac:dyDescent="0.2">
      <c r="D3" s="47" t="s">
        <v>143</v>
      </c>
      <c r="E3" s="46"/>
      <c r="F3" s="46"/>
      <c r="G3" s="5"/>
      <c r="H3" s="48" t="s">
        <v>58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12"/>
      <c r="P5" s="13" t="s">
        <v>68</v>
      </c>
      <c r="Q5" s="13" t="s">
        <v>69</v>
      </c>
      <c r="R5" s="13" t="s">
        <v>70</v>
      </c>
      <c r="S5" s="13" t="s">
        <v>71</v>
      </c>
      <c r="T5" s="13" t="s">
        <v>72</v>
      </c>
      <c r="U5" s="13" t="s">
        <v>73</v>
      </c>
      <c r="V5" s="13" t="s">
        <v>74</v>
      </c>
      <c r="W5" s="12"/>
      <c r="X5" s="12"/>
      <c r="Y5" s="12"/>
      <c r="Z5" s="12"/>
      <c r="AA5" s="12"/>
    </row>
    <row r="6" spans="1:27" ht="9.4" customHeight="1" x14ac:dyDescent="0.15">
      <c r="C6" s="8"/>
      <c r="D6" s="8"/>
      <c r="E6" s="8"/>
      <c r="F6" s="8"/>
      <c r="G6" s="8"/>
      <c r="H6" s="8"/>
      <c r="O6" s="14" t="s">
        <v>75</v>
      </c>
      <c r="P6" s="15">
        <v>152.79861111111111</v>
      </c>
      <c r="Q6" s="15">
        <v>155.37499999999997</v>
      </c>
      <c r="R6" s="15">
        <v>147.64027777777781</v>
      </c>
      <c r="S6" s="15">
        <v>142.56388888888887</v>
      </c>
      <c r="T6" s="15">
        <v>114.76388888888887</v>
      </c>
      <c r="U6" s="15">
        <v>96.541666666666657</v>
      </c>
      <c r="V6" s="15">
        <v>116.68055555555553</v>
      </c>
      <c r="W6" s="12"/>
      <c r="X6" s="12"/>
      <c r="Y6" s="12"/>
      <c r="Z6" s="12"/>
      <c r="AA6" s="12"/>
    </row>
    <row r="7" spans="1:27" ht="9.4" customHeight="1" x14ac:dyDescent="0.15"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O7" s="14" t="s">
        <v>76</v>
      </c>
      <c r="P7" s="15">
        <v>155.0972222222222</v>
      </c>
      <c r="Q7" s="15">
        <v>154.3958333333334</v>
      </c>
      <c r="R7" s="15">
        <v>144.19444444444446</v>
      </c>
      <c r="S7" s="15">
        <v>139.19861111111109</v>
      </c>
      <c r="T7" s="15">
        <v>115.75694444444443</v>
      </c>
      <c r="U7" s="15">
        <v>105.70833333333333</v>
      </c>
      <c r="V7" s="15">
        <v>130.40277777777777</v>
      </c>
      <c r="W7" s="12"/>
      <c r="X7" s="12"/>
      <c r="Y7" s="12"/>
      <c r="Z7" s="12"/>
      <c r="AA7" s="12"/>
    </row>
    <row r="8" spans="1:27" ht="9.4" customHeight="1" x14ac:dyDescent="0.15">
      <c r="C8" s="17"/>
      <c r="O8" s="14" t="s">
        <v>77</v>
      </c>
      <c r="P8" s="15">
        <f>SUM(P6:P7)</f>
        <v>307.89583333333331</v>
      </c>
      <c r="Q8" s="15">
        <f t="shared" ref="Q8:V8" si="0">SUM(Q6:Q7)</f>
        <v>309.77083333333337</v>
      </c>
      <c r="R8" s="15">
        <f t="shared" si="0"/>
        <v>291.83472222222224</v>
      </c>
      <c r="S8" s="15">
        <f t="shared" si="0"/>
        <v>281.76249999999993</v>
      </c>
      <c r="T8" s="15">
        <f t="shared" si="0"/>
        <v>230.52083333333331</v>
      </c>
      <c r="U8" s="15">
        <f t="shared" si="0"/>
        <v>202.25</v>
      </c>
      <c r="V8" s="15">
        <f t="shared" si="0"/>
        <v>247.08333333333331</v>
      </c>
      <c r="W8" s="12"/>
      <c r="X8" s="12"/>
      <c r="Y8" s="12"/>
      <c r="Z8" s="12"/>
      <c r="AA8" s="12"/>
    </row>
    <row r="9" spans="1:27" ht="9.4" customHeight="1" x14ac:dyDescent="0.15">
      <c r="C9" s="17"/>
      <c r="O9" s="18"/>
      <c r="P9" s="13" t="s">
        <v>78</v>
      </c>
      <c r="Q9" s="13" t="s">
        <v>79</v>
      </c>
      <c r="R9" s="13" t="s">
        <v>80</v>
      </c>
      <c r="S9" s="13" t="s">
        <v>81</v>
      </c>
      <c r="T9" s="13" t="s">
        <v>82</v>
      </c>
      <c r="U9" s="13" t="s">
        <v>83</v>
      </c>
      <c r="V9" s="13" t="s">
        <v>84</v>
      </c>
      <c r="W9" s="13" t="s">
        <v>85</v>
      </c>
      <c r="X9" s="13" t="s">
        <v>86</v>
      </c>
      <c r="Y9" s="13" t="s">
        <v>87</v>
      </c>
      <c r="Z9" s="13" t="s">
        <v>88</v>
      </c>
      <c r="AA9" s="13" t="s">
        <v>89</v>
      </c>
    </row>
    <row r="10" spans="1:27" ht="9.4" customHeight="1" x14ac:dyDescent="0.15">
      <c r="C10" s="17"/>
      <c r="O10" s="14" t="s">
        <v>90</v>
      </c>
      <c r="P10" s="15">
        <v>78.7</v>
      </c>
      <c r="Q10" s="15">
        <v>84.2</v>
      </c>
      <c r="R10" s="15">
        <v>95.58</v>
      </c>
      <c r="S10" s="15">
        <v>137.69999999999999</v>
      </c>
      <c r="T10" s="15">
        <v>196.25</v>
      </c>
      <c r="U10" s="15">
        <v>222.86666666666667</v>
      </c>
      <c r="V10" s="15">
        <v>210.26666666666665</v>
      </c>
      <c r="W10" s="15">
        <v>185.21</v>
      </c>
      <c r="X10" s="15">
        <v>163.60000000000002</v>
      </c>
      <c r="Y10" s="15">
        <v>145.1</v>
      </c>
      <c r="Z10" s="15">
        <v>112.39999999999999</v>
      </c>
      <c r="AA10" s="15">
        <v>79.6666666666667</v>
      </c>
    </row>
    <row r="11" spans="1:27" ht="9.4" customHeight="1" x14ac:dyDescent="0.15">
      <c r="C11" s="17"/>
      <c r="O11" s="14" t="s">
        <v>91</v>
      </c>
      <c r="P11" s="15">
        <v>79.766666666666666</v>
      </c>
      <c r="Q11" s="15">
        <v>82.533333333333303</v>
      </c>
      <c r="R11" s="15">
        <v>99.840000000000032</v>
      </c>
      <c r="S11" s="15">
        <v>128.93333333333334</v>
      </c>
      <c r="T11" s="15">
        <v>194.15</v>
      </c>
      <c r="U11" s="15">
        <v>221.53333333333339</v>
      </c>
      <c r="V11" s="15">
        <v>204.06666666666669</v>
      </c>
      <c r="W11" s="15">
        <v>192.2533333333333</v>
      </c>
      <c r="X11" s="15">
        <v>164.45</v>
      </c>
      <c r="Y11" s="15">
        <v>137.65</v>
      </c>
      <c r="Z11" s="15">
        <v>113.89999999999999</v>
      </c>
      <c r="AA11" s="15">
        <v>81.666666666666657</v>
      </c>
    </row>
    <row r="12" spans="1:27" ht="9.4" customHeight="1" x14ac:dyDescent="0.15">
      <c r="C12" s="17"/>
      <c r="O12" s="14" t="s">
        <v>92</v>
      </c>
      <c r="P12" s="15">
        <f>SUM(P10:P11)</f>
        <v>158.46666666666667</v>
      </c>
      <c r="Q12" s="15">
        <f t="shared" ref="Q12:AA12" si="1">SUM(Q10:Q11)</f>
        <v>166.73333333333329</v>
      </c>
      <c r="R12" s="15">
        <f t="shared" si="1"/>
        <v>195.42000000000002</v>
      </c>
      <c r="S12" s="15">
        <f t="shared" si="1"/>
        <v>266.63333333333333</v>
      </c>
      <c r="T12" s="15">
        <f t="shared" si="1"/>
        <v>390.4</v>
      </c>
      <c r="U12" s="15">
        <f t="shared" si="1"/>
        <v>444.40000000000009</v>
      </c>
      <c r="V12" s="15">
        <f t="shared" si="1"/>
        <v>414.33333333333337</v>
      </c>
      <c r="W12" s="15">
        <f t="shared" si="1"/>
        <v>377.46333333333331</v>
      </c>
      <c r="X12" s="15">
        <f t="shared" si="1"/>
        <v>328.05</v>
      </c>
      <c r="Y12" s="15">
        <f t="shared" si="1"/>
        <v>282.75</v>
      </c>
      <c r="Z12" s="15">
        <f t="shared" si="1"/>
        <v>226.29999999999998</v>
      </c>
      <c r="AA12" s="15">
        <f t="shared" si="1"/>
        <v>161.33333333333337</v>
      </c>
    </row>
    <row r="13" spans="1:27" ht="9.4" customHeight="1" x14ac:dyDescent="0.15">
      <c r="C13" s="17"/>
      <c r="O13" s="18"/>
      <c r="P13" s="18">
        <f t="shared" ref="P13:W13" si="2">Q13-1</f>
        <v>2009</v>
      </c>
      <c r="Q13" s="18">
        <f t="shared" si="2"/>
        <v>2010</v>
      </c>
      <c r="R13" s="18">
        <f t="shared" si="2"/>
        <v>2011</v>
      </c>
      <c r="S13" s="18">
        <f t="shared" si="2"/>
        <v>2012</v>
      </c>
      <c r="T13" s="18">
        <f t="shared" si="2"/>
        <v>2013</v>
      </c>
      <c r="U13" s="18">
        <f t="shared" si="2"/>
        <v>2014</v>
      </c>
      <c r="V13" s="18">
        <f t="shared" si="2"/>
        <v>2015</v>
      </c>
      <c r="W13" s="18">
        <f t="shared" si="2"/>
        <v>2016</v>
      </c>
      <c r="X13" s="18">
        <f>Y13-1</f>
        <v>2017</v>
      </c>
      <c r="Y13" s="19">
        <v>2018</v>
      </c>
      <c r="Z13" s="18"/>
      <c r="AA13" s="12"/>
    </row>
    <row r="14" spans="1:27" ht="9.4" customHeight="1" x14ac:dyDescent="0.15">
      <c r="C14" s="17"/>
      <c r="O14" s="14" t="s">
        <v>93</v>
      </c>
      <c r="P14" s="20"/>
      <c r="Q14" s="20"/>
      <c r="R14" s="20"/>
      <c r="S14" s="20"/>
      <c r="T14" s="21"/>
      <c r="U14" s="21"/>
      <c r="V14" s="21"/>
      <c r="W14" s="21">
        <v>106.83958333333334</v>
      </c>
      <c r="X14" s="21">
        <v>116.24527777777777</v>
      </c>
      <c r="Y14" s="15">
        <v>142.62833333333336</v>
      </c>
      <c r="Z14" s="12"/>
      <c r="AA14" s="12"/>
    </row>
    <row r="15" spans="1:27" ht="9.4" customHeight="1" x14ac:dyDescent="0.15">
      <c r="C15" s="17"/>
      <c r="O15" s="14" t="s">
        <v>94</v>
      </c>
      <c r="P15" s="22"/>
      <c r="Q15" s="22"/>
      <c r="R15" s="23"/>
      <c r="S15" s="23"/>
      <c r="T15" s="23"/>
      <c r="U15" s="23"/>
      <c r="V15" s="23"/>
      <c r="W15" s="21">
        <v>109.05958333333334</v>
      </c>
      <c r="X15" s="21">
        <v>118.53055555555554</v>
      </c>
      <c r="Y15" s="15">
        <v>141.72861111111109</v>
      </c>
      <c r="Z15" s="12"/>
      <c r="AA15" s="12"/>
    </row>
    <row r="16" spans="1:27" ht="9.4" customHeight="1" x14ac:dyDescent="0.15">
      <c r="C16" s="17"/>
      <c r="O16" s="14" t="s">
        <v>95</v>
      </c>
      <c r="P16" s="12"/>
      <c r="Q16" s="12"/>
      <c r="R16" s="15"/>
      <c r="S16" s="15"/>
      <c r="T16" s="15"/>
      <c r="U16" s="15"/>
      <c r="V16" s="15"/>
      <c r="W16" s="15">
        <f t="shared" ref="W16:X16" si="3">SUM(W14:W15)</f>
        <v>215.89916666666667</v>
      </c>
      <c r="X16" s="15">
        <f t="shared" si="3"/>
        <v>234.77583333333331</v>
      </c>
      <c r="Y16" s="15">
        <f>SUM(Y14:Y15)</f>
        <v>284.35694444444448</v>
      </c>
      <c r="Z16" s="12"/>
      <c r="AA16" s="12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35"/>
    </row>
    <row r="34" spans="2:20" ht="9.4" customHeight="1" x14ac:dyDescent="0.15">
      <c r="C34" s="35"/>
    </row>
    <row r="35" spans="2:20" ht="9.4" customHeight="1" x14ac:dyDescent="0.15">
      <c r="C35" s="35"/>
    </row>
    <row r="36" spans="2:20" ht="9.4" customHeight="1" x14ac:dyDescent="0.15">
      <c r="C36" s="35"/>
      <c r="T36" s="9"/>
    </row>
    <row r="37" spans="2:20" ht="9.4" customHeight="1" x14ac:dyDescent="0.15">
      <c r="C37" s="35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35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35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35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35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35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2"/>
      <c r="I83" s="32" t="s">
        <v>96</v>
      </c>
      <c r="K83" s="32"/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CC2425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133</v>
      </c>
      <c r="G2" s="46"/>
      <c r="H2" s="46"/>
      <c r="I2" s="46"/>
      <c r="J2" s="46"/>
    </row>
    <row r="3" spans="1:15" ht="12.75" x14ac:dyDescent="0.2">
      <c r="D3" s="47" t="s">
        <v>143</v>
      </c>
      <c r="E3" s="46"/>
      <c r="F3" s="46"/>
      <c r="G3" s="5"/>
      <c r="H3" s="53" t="s">
        <v>58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28</v>
      </c>
      <c r="C5" s="52"/>
      <c r="D5" s="11"/>
      <c r="O5" s="27"/>
    </row>
    <row r="6" spans="1:15" ht="9.4" customHeight="1" x14ac:dyDescent="0.2">
      <c r="C6" s="49" t="s">
        <v>135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35" t="s">
        <v>68</v>
      </c>
      <c r="E7" s="35" t="s">
        <v>69</v>
      </c>
      <c r="F7" s="35" t="s">
        <v>70</v>
      </c>
      <c r="G7" s="35" t="s">
        <v>71</v>
      </c>
      <c r="H7" s="35" t="s">
        <v>72</v>
      </c>
      <c r="I7" s="35" t="s">
        <v>73</v>
      </c>
      <c r="J7" s="35" t="s">
        <v>74</v>
      </c>
      <c r="K7" s="35"/>
      <c r="L7" s="35" t="s">
        <v>103</v>
      </c>
      <c r="M7" s="35" t="s">
        <v>104</v>
      </c>
      <c r="O7" s="27"/>
    </row>
    <row r="8" spans="1:15" ht="9.4" customHeight="1" x14ac:dyDescent="0.15">
      <c r="C8" s="17">
        <v>0</v>
      </c>
      <c r="D8" s="36">
        <v>0.13194444444444442</v>
      </c>
      <c r="E8" s="36">
        <v>0.14583333333333334</v>
      </c>
      <c r="F8" s="36">
        <v>0.12499999999999999</v>
      </c>
      <c r="G8" s="36">
        <v>8.1944444444444431E-2</v>
      </c>
      <c r="H8" s="36">
        <v>6.5277777777777782E-2</v>
      </c>
      <c r="I8" s="36">
        <v>0.18055555555555552</v>
      </c>
      <c r="J8" s="36">
        <v>0.13194444444444445</v>
      </c>
      <c r="L8" s="36">
        <f>AVERAGE(D8:H8)</f>
        <v>0.11000000000000001</v>
      </c>
      <c r="M8" s="36">
        <f>AVERAGE(D8:J8)</f>
        <v>0.12321428571428572</v>
      </c>
      <c r="O8" s="27"/>
    </row>
    <row r="9" spans="1:15" ht="9.4" customHeight="1" x14ac:dyDescent="0.15">
      <c r="C9" s="17">
        <v>1</v>
      </c>
      <c r="D9" s="36">
        <v>0.10416666666666666</v>
      </c>
      <c r="E9" s="36">
        <v>9.0277777777777762E-2</v>
      </c>
      <c r="F9" s="36">
        <v>0.10416666666666666</v>
      </c>
      <c r="G9" s="36">
        <v>5.5555555555555552E-2</v>
      </c>
      <c r="H9" s="36">
        <v>6.1111111111111109E-2</v>
      </c>
      <c r="I9" s="36">
        <v>0.13194444444444445</v>
      </c>
      <c r="J9" s="36">
        <v>4.8611111111111105E-2</v>
      </c>
      <c r="L9" s="36">
        <f t="shared" ref="L9:L31" si="0">AVERAGE(D9:H9)</f>
        <v>8.3055555555555549E-2</v>
      </c>
      <c r="M9" s="36">
        <f t="shared" ref="M9:M31" si="1">AVERAGE(D9:J9)</f>
        <v>8.5119047619047608E-2</v>
      </c>
      <c r="O9" s="27"/>
    </row>
    <row r="10" spans="1:15" ht="9.4" customHeight="1" x14ac:dyDescent="0.15">
      <c r="C10" s="17">
        <v>2</v>
      </c>
      <c r="D10" s="36">
        <v>0</v>
      </c>
      <c r="E10" s="36">
        <v>4.1666666666666664E-2</v>
      </c>
      <c r="F10" s="36">
        <v>2.0833333333333332E-2</v>
      </c>
      <c r="G10" s="36">
        <v>0.20833333333333331</v>
      </c>
      <c r="H10" s="36">
        <v>0.1736111111111111</v>
      </c>
      <c r="I10" s="36">
        <v>2.7777777777777776E-2</v>
      </c>
      <c r="J10" s="36">
        <v>0.24305555555555552</v>
      </c>
      <c r="L10" s="36">
        <f t="shared" si="0"/>
        <v>8.8888888888888878E-2</v>
      </c>
      <c r="M10" s="36">
        <f t="shared" si="1"/>
        <v>0.10218253968253967</v>
      </c>
      <c r="O10" s="27"/>
    </row>
    <row r="11" spans="1:15" ht="9.4" customHeight="1" x14ac:dyDescent="0.15">
      <c r="C11" s="17">
        <v>3</v>
      </c>
      <c r="D11" s="36">
        <v>2.7777777777777776E-2</v>
      </c>
      <c r="E11" s="36">
        <v>0.1736111111111111</v>
      </c>
      <c r="F11" s="36">
        <v>0.20833333333333334</v>
      </c>
      <c r="G11" s="36">
        <v>0.22222222222222221</v>
      </c>
      <c r="H11" s="36">
        <v>0.31805555555555554</v>
      </c>
      <c r="I11" s="36">
        <v>0.19444444444444442</v>
      </c>
      <c r="J11" s="36">
        <v>0.1736111111111111</v>
      </c>
      <c r="L11" s="36">
        <f t="shared" si="0"/>
        <v>0.19</v>
      </c>
      <c r="M11" s="36">
        <f t="shared" si="1"/>
        <v>0.18829365079365079</v>
      </c>
      <c r="O11" s="27"/>
    </row>
    <row r="12" spans="1:15" ht="9.4" customHeight="1" x14ac:dyDescent="0.15">
      <c r="C12" s="17">
        <v>4</v>
      </c>
      <c r="D12" s="36">
        <v>0.70833333333333326</v>
      </c>
      <c r="E12" s="36">
        <v>0.73611111111111116</v>
      </c>
      <c r="F12" s="36">
        <v>0.54722222222222217</v>
      </c>
      <c r="G12" s="36">
        <v>0.65277777777777779</v>
      </c>
      <c r="H12" s="36">
        <v>0.7402777777777777</v>
      </c>
      <c r="I12" s="36">
        <v>0.49305555555555547</v>
      </c>
      <c r="J12" s="36">
        <v>0.19444444444444442</v>
      </c>
      <c r="L12" s="36">
        <f t="shared" si="0"/>
        <v>0.67694444444444435</v>
      </c>
      <c r="M12" s="36">
        <f t="shared" si="1"/>
        <v>0.58174603174603168</v>
      </c>
    </row>
    <row r="13" spans="1:15" ht="9.4" customHeight="1" x14ac:dyDescent="0.15">
      <c r="C13" s="17">
        <v>5</v>
      </c>
      <c r="D13" s="36">
        <v>3.7222222222222214</v>
      </c>
      <c r="E13" s="36">
        <v>4.520833333333333</v>
      </c>
      <c r="F13" s="36">
        <v>3.6986111111111106</v>
      </c>
      <c r="G13" s="36">
        <v>4.1069444444444443</v>
      </c>
      <c r="H13" s="36">
        <v>3.6624999999999996</v>
      </c>
      <c r="I13" s="36">
        <v>1.375</v>
      </c>
      <c r="J13" s="36">
        <v>1.0277777777777779</v>
      </c>
      <c r="L13" s="36">
        <f t="shared" si="0"/>
        <v>3.9422222222222216</v>
      </c>
      <c r="M13" s="36">
        <f t="shared" si="1"/>
        <v>3.159126984126984</v>
      </c>
    </row>
    <row r="14" spans="1:15" ht="9.4" customHeight="1" x14ac:dyDescent="0.15">
      <c r="C14" s="17">
        <v>6</v>
      </c>
      <c r="D14" s="36">
        <v>14.874999999999996</v>
      </c>
      <c r="E14" s="36">
        <v>16.597222222222221</v>
      </c>
      <c r="F14" s="36">
        <v>15.45</v>
      </c>
      <c r="G14" s="36">
        <v>16.581944444444446</v>
      </c>
      <c r="H14" s="36">
        <v>13.5</v>
      </c>
      <c r="I14" s="36">
        <v>2.8402777777777781</v>
      </c>
      <c r="J14" s="36">
        <v>1.9305555555555551</v>
      </c>
      <c r="L14" s="36">
        <f t="shared" si="0"/>
        <v>15.400833333333333</v>
      </c>
      <c r="M14" s="36">
        <f t="shared" si="1"/>
        <v>11.682142857142855</v>
      </c>
    </row>
    <row r="15" spans="1:15" ht="9.4" customHeight="1" x14ac:dyDescent="0.15">
      <c r="C15" s="17">
        <v>7</v>
      </c>
      <c r="D15" s="36">
        <v>33.55555555555555</v>
      </c>
      <c r="E15" s="36">
        <v>37.416666666666671</v>
      </c>
      <c r="F15" s="36">
        <v>32.543055555555554</v>
      </c>
      <c r="G15" s="36">
        <v>30.455555555555552</v>
      </c>
      <c r="H15" s="36">
        <v>24.570833333333333</v>
      </c>
      <c r="I15" s="36">
        <v>6.0347222222222223</v>
      </c>
      <c r="J15" s="36">
        <v>4.9722222222222214</v>
      </c>
      <c r="L15" s="36">
        <f t="shared" si="0"/>
        <v>31.708333333333332</v>
      </c>
      <c r="M15" s="36">
        <f t="shared" si="1"/>
        <v>24.221230158730158</v>
      </c>
    </row>
    <row r="16" spans="1:15" ht="9.4" customHeight="1" x14ac:dyDescent="0.15">
      <c r="C16" s="17">
        <v>8</v>
      </c>
      <c r="D16" s="36">
        <v>23.930555555555554</v>
      </c>
      <c r="E16" s="36">
        <v>26.8125</v>
      </c>
      <c r="F16" s="36">
        <v>24.681944444444447</v>
      </c>
      <c r="G16" s="36">
        <v>22.915277777777778</v>
      </c>
      <c r="H16" s="36">
        <v>18.765277777777779</v>
      </c>
      <c r="I16" s="36">
        <v>18.305555555555554</v>
      </c>
      <c r="J16" s="36">
        <v>11.111111111111112</v>
      </c>
      <c r="L16" s="36">
        <f t="shared" si="0"/>
        <v>23.421111111111113</v>
      </c>
      <c r="M16" s="36">
        <f t="shared" si="1"/>
        <v>20.931746031746034</v>
      </c>
    </row>
    <row r="17" spans="3:13" ht="9.4" customHeight="1" x14ac:dyDescent="0.15">
      <c r="C17" s="17">
        <v>9</v>
      </c>
      <c r="D17" s="36">
        <v>15.076388888888889</v>
      </c>
      <c r="E17" s="36">
        <v>14.145833333333334</v>
      </c>
      <c r="F17" s="36">
        <v>13.722222222222221</v>
      </c>
      <c r="G17" s="36">
        <v>14.347222222222221</v>
      </c>
      <c r="H17" s="36">
        <v>11.923611111111109</v>
      </c>
      <c r="I17" s="36">
        <v>13.979166666666666</v>
      </c>
      <c r="J17" s="36">
        <v>19.263888888888889</v>
      </c>
      <c r="L17" s="36">
        <f t="shared" si="0"/>
        <v>13.843055555555555</v>
      </c>
      <c r="M17" s="36">
        <f t="shared" si="1"/>
        <v>14.636904761904761</v>
      </c>
    </row>
    <row r="18" spans="3:13" ht="9.4" customHeight="1" x14ac:dyDescent="0.15">
      <c r="C18" s="17">
        <v>10</v>
      </c>
      <c r="D18" s="36">
        <v>14.423611111111111</v>
      </c>
      <c r="E18" s="36">
        <v>14.041666666666668</v>
      </c>
      <c r="F18" s="36">
        <v>12.64861111111111</v>
      </c>
      <c r="G18" s="36">
        <v>12.795833333333334</v>
      </c>
      <c r="H18" s="36">
        <v>11.712500000000002</v>
      </c>
      <c r="I18" s="36">
        <v>16.958333333333332</v>
      </c>
      <c r="J18" s="36">
        <v>25.715277777777779</v>
      </c>
      <c r="L18" s="36">
        <f t="shared" si="0"/>
        <v>13.124444444444444</v>
      </c>
      <c r="M18" s="36">
        <f t="shared" si="1"/>
        <v>15.470833333333331</v>
      </c>
    </row>
    <row r="19" spans="3:13" ht="9.4" customHeight="1" x14ac:dyDescent="0.15">
      <c r="C19" s="17">
        <v>11</v>
      </c>
      <c r="D19" s="36">
        <v>15.513888888888889</v>
      </c>
      <c r="E19" s="36">
        <v>13.027777777777779</v>
      </c>
      <c r="F19" s="36">
        <v>12.798611111111114</v>
      </c>
      <c r="G19" s="36">
        <v>11.026388888888889</v>
      </c>
      <c r="H19" s="36">
        <v>11.680555555555554</v>
      </c>
      <c r="I19" s="36">
        <v>17.868055555555557</v>
      </c>
      <c r="J19" s="36">
        <v>28.30555555555555</v>
      </c>
      <c r="L19" s="36">
        <f t="shared" si="0"/>
        <v>12.809444444444447</v>
      </c>
      <c r="M19" s="36">
        <f t="shared" si="1"/>
        <v>15.745833333333334</v>
      </c>
    </row>
    <row r="20" spans="3:13" ht="9.4" customHeight="1" x14ac:dyDescent="0.15">
      <c r="C20" s="17">
        <v>12</v>
      </c>
      <c r="D20" s="36">
        <v>11.805555555555554</v>
      </c>
      <c r="E20" s="36">
        <v>10.743055555555557</v>
      </c>
      <c r="F20" s="36">
        <v>10.761111111111111</v>
      </c>
      <c r="G20" s="36">
        <v>10.818055555555556</v>
      </c>
      <c r="H20" s="36">
        <v>11.320833333333333</v>
      </c>
      <c r="I20" s="36">
        <v>18.1875</v>
      </c>
      <c r="J20" s="36">
        <v>25.333333333333336</v>
      </c>
      <c r="L20" s="36">
        <f t="shared" si="0"/>
        <v>11.089722222222223</v>
      </c>
      <c r="M20" s="36">
        <f t="shared" si="1"/>
        <v>14.138492063492066</v>
      </c>
    </row>
    <row r="21" spans="3:13" ht="9.4" customHeight="1" x14ac:dyDescent="0.15">
      <c r="C21" s="17">
        <v>13</v>
      </c>
      <c r="D21" s="36">
        <v>13.055555555555557</v>
      </c>
      <c r="E21" s="36">
        <v>11.819444444444445</v>
      </c>
      <c r="F21" s="36">
        <v>9.8791666666666664</v>
      </c>
      <c r="G21" s="36">
        <v>11.048611111111111</v>
      </c>
      <c r="H21" s="36">
        <v>11.431944444444444</v>
      </c>
      <c r="I21" s="36">
        <v>17.763888888888889</v>
      </c>
      <c r="J21" s="36">
        <v>23.965277777777775</v>
      </c>
      <c r="L21" s="36">
        <f t="shared" si="0"/>
        <v>11.446944444444444</v>
      </c>
      <c r="M21" s="36">
        <f t="shared" si="1"/>
        <v>14.137698412698411</v>
      </c>
    </row>
    <row r="22" spans="3:13" ht="9.4" customHeight="1" x14ac:dyDescent="0.15">
      <c r="C22" s="17">
        <v>14</v>
      </c>
      <c r="D22" s="36">
        <v>15.826388888888889</v>
      </c>
      <c r="E22" s="36">
        <v>14.395833333333332</v>
      </c>
      <c r="F22" s="36">
        <v>13.018055555555556</v>
      </c>
      <c r="G22" s="36">
        <v>14.476388888888888</v>
      </c>
      <c r="H22" s="36">
        <v>13.273611111111112</v>
      </c>
      <c r="I22" s="36">
        <v>20.305555555555557</v>
      </c>
      <c r="J22" s="36">
        <v>24.888888888888889</v>
      </c>
      <c r="L22" s="36">
        <f t="shared" si="0"/>
        <v>14.198055555555555</v>
      </c>
      <c r="M22" s="36">
        <f t="shared" si="1"/>
        <v>16.597817460317462</v>
      </c>
    </row>
    <row r="23" spans="3:13" ht="9.4" customHeight="1" x14ac:dyDescent="0.15">
      <c r="C23" s="17">
        <v>15</v>
      </c>
      <c r="D23" s="36">
        <v>20.236111111111114</v>
      </c>
      <c r="E23" s="36">
        <v>19.479166666666664</v>
      </c>
      <c r="F23" s="36">
        <v>16.794444444444444</v>
      </c>
      <c r="G23" s="36">
        <v>17.263888888888889</v>
      </c>
      <c r="H23" s="36">
        <v>17.405555555555555</v>
      </c>
      <c r="I23" s="36">
        <v>18.902777777777779</v>
      </c>
      <c r="J23" s="36">
        <v>23.854166666666664</v>
      </c>
      <c r="L23" s="36">
        <f t="shared" si="0"/>
        <v>18.235833333333332</v>
      </c>
      <c r="M23" s="36">
        <f t="shared" si="1"/>
        <v>19.133730158730156</v>
      </c>
    </row>
    <row r="24" spans="3:13" ht="9.4" customHeight="1" x14ac:dyDescent="0.15">
      <c r="C24" s="17">
        <v>16</v>
      </c>
      <c r="D24" s="36">
        <v>34.770833333333336</v>
      </c>
      <c r="E24" s="36">
        <v>31.604166666666664</v>
      </c>
      <c r="F24" s="36">
        <v>30.734722222222217</v>
      </c>
      <c r="G24" s="36">
        <v>29.463888888888889</v>
      </c>
      <c r="H24" s="36">
        <v>25.162500000000001</v>
      </c>
      <c r="I24" s="36">
        <v>15.340277777777779</v>
      </c>
      <c r="J24" s="36">
        <v>17.111111111111107</v>
      </c>
      <c r="L24" s="36">
        <f t="shared" si="0"/>
        <v>30.347222222222221</v>
      </c>
      <c r="M24" s="36">
        <f t="shared" si="1"/>
        <v>26.3125</v>
      </c>
    </row>
    <row r="25" spans="3:13" ht="9.4" customHeight="1" x14ac:dyDescent="0.15">
      <c r="C25" s="17">
        <v>17</v>
      </c>
      <c r="D25" s="36">
        <v>38.083333333333336</v>
      </c>
      <c r="E25" s="36">
        <v>38.333333333333329</v>
      </c>
      <c r="F25" s="36">
        <v>35.644444444444446</v>
      </c>
      <c r="G25" s="36">
        <v>33.352777777777781</v>
      </c>
      <c r="H25" s="36">
        <v>21.037500000000001</v>
      </c>
      <c r="I25" s="36">
        <v>12.180555555555554</v>
      </c>
      <c r="J25" s="36">
        <v>12.395833333333332</v>
      </c>
      <c r="L25" s="36">
        <f t="shared" si="0"/>
        <v>33.290277777777774</v>
      </c>
      <c r="M25" s="36">
        <f t="shared" si="1"/>
        <v>27.289682539682538</v>
      </c>
    </row>
    <row r="26" spans="3:13" ht="9.4" customHeight="1" x14ac:dyDescent="0.15">
      <c r="C26" s="17">
        <v>18</v>
      </c>
      <c r="D26" s="36">
        <v>25.361111111111111</v>
      </c>
      <c r="E26" s="36">
        <v>27.979166666666664</v>
      </c>
      <c r="F26" s="36">
        <v>26.55</v>
      </c>
      <c r="G26" s="36">
        <v>24.765277777777776</v>
      </c>
      <c r="H26" s="36">
        <v>15.894444444444442</v>
      </c>
      <c r="I26" s="36">
        <v>8.0972222222222214</v>
      </c>
      <c r="J26" s="36">
        <v>10.645833333333332</v>
      </c>
      <c r="L26" s="36">
        <f t="shared" si="0"/>
        <v>24.109999999999996</v>
      </c>
      <c r="M26" s="36">
        <f t="shared" si="1"/>
        <v>19.899007936507935</v>
      </c>
    </row>
    <row r="27" spans="3:13" ht="9.4" customHeight="1" x14ac:dyDescent="0.15">
      <c r="C27" s="17">
        <v>19</v>
      </c>
      <c r="D27" s="36">
        <v>14.555555555555557</v>
      </c>
      <c r="E27" s="36">
        <v>15.013888888888888</v>
      </c>
      <c r="F27" s="36">
        <v>17.086111111111112</v>
      </c>
      <c r="G27" s="36">
        <v>14.344444444444445</v>
      </c>
      <c r="H27" s="36">
        <v>9.05972222222222</v>
      </c>
      <c r="I27" s="36">
        <v>6.7638888888888893</v>
      </c>
      <c r="J27" s="36">
        <v>7.8611111111111107</v>
      </c>
      <c r="L27" s="36">
        <f t="shared" si="0"/>
        <v>14.011944444444444</v>
      </c>
      <c r="M27" s="36">
        <f t="shared" si="1"/>
        <v>12.09781746031746</v>
      </c>
    </row>
    <row r="28" spans="3:13" ht="9.4" customHeight="1" x14ac:dyDescent="0.15">
      <c r="C28" s="17">
        <v>20</v>
      </c>
      <c r="D28" s="36">
        <v>7.9444444444444446</v>
      </c>
      <c r="E28" s="36">
        <v>7.7430555555555554</v>
      </c>
      <c r="F28" s="36">
        <v>9.5805555555555557</v>
      </c>
      <c r="G28" s="36">
        <v>7.6750000000000007</v>
      </c>
      <c r="H28" s="36">
        <v>4.4666666666666668</v>
      </c>
      <c r="I28" s="36">
        <v>3.6249999999999996</v>
      </c>
      <c r="J28" s="36">
        <v>4.6805555555555554</v>
      </c>
      <c r="L28" s="36">
        <f t="shared" si="0"/>
        <v>7.4819444444444461</v>
      </c>
      <c r="M28" s="36">
        <f t="shared" si="1"/>
        <v>6.5307539682539693</v>
      </c>
    </row>
    <row r="29" spans="3:13" ht="9.4" customHeight="1" x14ac:dyDescent="0.15">
      <c r="C29" s="17">
        <v>21</v>
      </c>
      <c r="D29" s="36">
        <v>2.979166666666667</v>
      </c>
      <c r="E29" s="36">
        <v>3.125</v>
      </c>
      <c r="F29" s="36">
        <v>3.2444444444444445</v>
      </c>
      <c r="G29" s="36">
        <v>3.1499999999999995</v>
      </c>
      <c r="H29" s="36">
        <v>2.6986111111111111</v>
      </c>
      <c r="I29" s="36">
        <v>1.520833333333333</v>
      </c>
      <c r="J29" s="36">
        <v>2.5138888888888888</v>
      </c>
      <c r="L29" s="36">
        <f t="shared" si="0"/>
        <v>3.0394444444444444</v>
      </c>
      <c r="M29" s="36">
        <f t="shared" si="1"/>
        <v>2.7474206349206347</v>
      </c>
    </row>
    <row r="30" spans="3:13" ht="9.4" customHeight="1" x14ac:dyDescent="0.15">
      <c r="C30" s="17">
        <v>22</v>
      </c>
      <c r="D30" s="36">
        <v>0.95138888888888906</v>
      </c>
      <c r="E30" s="36">
        <v>1.3402777777777777</v>
      </c>
      <c r="F30" s="36">
        <v>1.5416666666666665</v>
      </c>
      <c r="G30" s="36">
        <v>1.5111111111111108</v>
      </c>
      <c r="H30" s="36">
        <v>1.1458333333333333</v>
      </c>
      <c r="I30" s="36">
        <v>0.79861111111111094</v>
      </c>
      <c r="J30" s="36">
        <v>0.51388888888888884</v>
      </c>
      <c r="L30" s="36">
        <f t="shared" si="0"/>
        <v>1.2980555555555555</v>
      </c>
      <c r="M30" s="36">
        <f t="shared" si="1"/>
        <v>1.1146825396825395</v>
      </c>
    </row>
    <row r="31" spans="3:13" ht="9.4" customHeight="1" x14ac:dyDescent="0.15">
      <c r="C31" s="17">
        <v>23</v>
      </c>
      <c r="D31" s="36">
        <v>0.25694444444444442</v>
      </c>
      <c r="E31" s="36">
        <v>0.44444444444444442</v>
      </c>
      <c r="F31" s="36">
        <v>0.45138888888888884</v>
      </c>
      <c r="G31" s="36">
        <v>0.44305555555555548</v>
      </c>
      <c r="H31" s="36">
        <v>0.44999999999999996</v>
      </c>
      <c r="I31" s="36">
        <v>0.375</v>
      </c>
      <c r="J31" s="36">
        <v>0.2013888888888889</v>
      </c>
      <c r="L31" s="36">
        <f t="shared" si="0"/>
        <v>0.40916666666666668</v>
      </c>
      <c r="M31" s="36">
        <f t="shared" si="1"/>
        <v>0.3746031746031746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261.63888888888891</v>
      </c>
      <c r="E33" s="36">
        <f t="shared" ref="E33:J33" si="2">SUM(E15:E26)</f>
        <v>259.79861111111114</v>
      </c>
      <c r="F33" s="36">
        <f t="shared" si="2"/>
        <v>239.7763888888889</v>
      </c>
      <c r="G33" s="36">
        <f t="shared" si="2"/>
        <v>232.72916666666671</v>
      </c>
      <c r="H33" s="36">
        <f t="shared" si="2"/>
        <v>194.17916666666665</v>
      </c>
      <c r="I33" s="36">
        <f t="shared" si="2"/>
        <v>183.92361111111109</v>
      </c>
      <c r="J33" s="36">
        <f t="shared" si="2"/>
        <v>227.5625</v>
      </c>
      <c r="L33" s="36">
        <f>SUM(L15:L26)</f>
        <v>237.62444444444444</v>
      </c>
      <c r="M33" s="36">
        <f>SUM(M15:M26)</f>
        <v>228.51547619047616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72.562499999999986</v>
      </c>
      <c r="E34" s="36">
        <f t="shared" ref="E34:J34" si="3">SUM(E15:E17)</f>
        <v>78.375</v>
      </c>
      <c r="F34" s="36">
        <f t="shared" si="3"/>
        <v>70.947222222222223</v>
      </c>
      <c r="G34" s="36">
        <f t="shared" si="3"/>
        <v>67.718055555555551</v>
      </c>
      <c r="H34" s="36">
        <f t="shared" si="3"/>
        <v>55.259722222222216</v>
      </c>
      <c r="I34" s="36">
        <f t="shared" si="3"/>
        <v>38.319444444444443</v>
      </c>
      <c r="J34" s="36">
        <f t="shared" si="3"/>
        <v>35.347222222222229</v>
      </c>
      <c r="L34" s="36">
        <f>SUM(L15:L17)</f>
        <v>68.972499999999997</v>
      </c>
      <c r="M34" s="36">
        <f>SUM(M15:M17)</f>
        <v>59.789880952380955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90.861111111111114</v>
      </c>
      <c r="E35" s="36">
        <f t="shared" ref="E35:J35" si="4">SUM(E18:E23)</f>
        <v>83.506944444444429</v>
      </c>
      <c r="F35" s="36">
        <f t="shared" si="4"/>
        <v>75.900000000000006</v>
      </c>
      <c r="G35" s="36">
        <f t="shared" si="4"/>
        <v>77.429166666666674</v>
      </c>
      <c r="H35" s="36">
        <f t="shared" si="4"/>
        <v>76.824999999999989</v>
      </c>
      <c r="I35" s="36">
        <f t="shared" si="4"/>
        <v>109.98611111111111</v>
      </c>
      <c r="J35" s="36">
        <f t="shared" si="4"/>
        <v>152.06249999999997</v>
      </c>
      <c r="L35" s="36">
        <f>SUM(L18:L23)</f>
        <v>80.904444444444451</v>
      </c>
      <c r="M35" s="36">
        <f>SUM(M18:M23)</f>
        <v>95.224404761904765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98.215277777777786</v>
      </c>
      <c r="E36" s="36">
        <f t="shared" ref="E36:J36" si="5">SUM(E24:E26)</f>
        <v>97.916666666666657</v>
      </c>
      <c r="F36" s="36">
        <f t="shared" si="5"/>
        <v>92.92916666666666</v>
      </c>
      <c r="G36" s="36">
        <f t="shared" si="5"/>
        <v>87.581944444444446</v>
      </c>
      <c r="H36" s="36">
        <f t="shared" si="5"/>
        <v>62.094444444444449</v>
      </c>
      <c r="I36" s="36">
        <f t="shared" si="5"/>
        <v>35.618055555555557</v>
      </c>
      <c r="J36" s="36">
        <f t="shared" si="5"/>
        <v>40.152777777777771</v>
      </c>
      <c r="L36" s="36">
        <f>SUM(L24:L26)</f>
        <v>87.747499999999988</v>
      </c>
      <c r="M36" s="36">
        <f>SUM(M24:M26)</f>
        <v>73.501190476190473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307.89583333333337</v>
      </c>
      <c r="E37" s="36">
        <f t="shared" ref="E37:J37" si="6">SUM(E8:E31)</f>
        <v>309.77083333333337</v>
      </c>
      <c r="F37" s="36">
        <f t="shared" si="6"/>
        <v>291.8347222222223</v>
      </c>
      <c r="G37" s="36">
        <f t="shared" si="6"/>
        <v>281.76249999999999</v>
      </c>
      <c r="H37" s="36">
        <f t="shared" si="6"/>
        <v>230.52083333333337</v>
      </c>
      <c r="I37" s="36">
        <f t="shared" si="6"/>
        <v>202.24999999999997</v>
      </c>
      <c r="J37" s="36">
        <f t="shared" si="6"/>
        <v>247.08333333333331</v>
      </c>
      <c r="L37" s="36">
        <f>SUM(L8:L31)</f>
        <v>284.35694444444442</v>
      </c>
      <c r="M37" s="36">
        <f>SUM(M8:M31)</f>
        <v>267.30257936507928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35" t="s">
        <v>112</v>
      </c>
      <c r="C43" s="33">
        <v>140.61666666666667</v>
      </c>
      <c r="D43" s="33">
        <v>149.19999999999999</v>
      </c>
      <c r="E43" s="33">
        <v>173.95</v>
      </c>
      <c r="F43" s="33">
        <v>215.56666666666666</v>
      </c>
      <c r="G43" s="33">
        <v>305.45000000000005</v>
      </c>
      <c r="H43" s="33">
        <v>353.8</v>
      </c>
      <c r="I43" s="33">
        <v>334.86666666666667</v>
      </c>
      <c r="J43" s="33">
        <v>305.77666666666664</v>
      </c>
      <c r="K43" s="33">
        <v>277.64999999999998</v>
      </c>
      <c r="L43" s="33">
        <v>252.65</v>
      </c>
      <c r="M43" s="33">
        <v>201.1</v>
      </c>
      <c r="N43" s="33">
        <v>140.86666666666667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35" t="s">
        <v>113</v>
      </c>
      <c r="C44" s="33">
        <v>158.46666666666667</v>
      </c>
      <c r="D44" s="33">
        <v>166.73333333333329</v>
      </c>
      <c r="E44" s="33">
        <v>195.42000000000002</v>
      </c>
      <c r="F44" s="33">
        <v>266.63333333333333</v>
      </c>
      <c r="G44" s="33">
        <v>390.4</v>
      </c>
      <c r="H44" s="33">
        <v>444.40000000000009</v>
      </c>
      <c r="I44" s="33">
        <v>414.33333333333337</v>
      </c>
      <c r="J44" s="33">
        <v>377.46333333333331</v>
      </c>
      <c r="K44" s="33">
        <v>328.05</v>
      </c>
      <c r="L44" s="33">
        <v>282.75</v>
      </c>
      <c r="M44" s="33">
        <v>226.29999999999998</v>
      </c>
      <c r="N44" s="33">
        <v>161.33333333333337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35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35" t="s">
        <v>112</v>
      </c>
      <c r="C47" s="33">
        <v>125.75</v>
      </c>
      <c r="D47" s="33">
        <v>113.5</v>
      </c>
      <c r="E47" s="33">
        <v>94.25</v>
      </c>
      <c r="F47" s="33">
        <v>160.5</v>
      </c>
      <c r="G47" s="33">
        <v>264.66666666666669</v>
      </c>
      <c r="H47" s="33">
        <v>272.33333333333331</v>
      </c>
      <c r="I47" s="33">
        <v>324</v>
      </c>
      <c r="J47" s="33">
        <v>295.25</v>
      </c>
      <c r="K47" s="33">
        <v>183.5</v>
      </c>
      <c r="L47" s="33">
        <v>168.33333333333337</v>
      </c>
      <c r="M47" s="33">
        <v>152.66666666666666</v>
      </c>
      <c r="N47" s="33">
        <v>52.333333333333336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35" t="s">
        <v>113</v>
      </c>
      <c r="C48" s="33">
        <v>134.75</v>
      </c>
      <c r="D48" s="33">
        <v>123</v>
      </c>
      <c r="E48" s="33">
        <v>99.25</v>
      </c>
      <c r="F48" s="33">
        <v>191</v>
      </c>
      <c r="G48" s="33">
        <v>293.66666666666663</v>
      </c>
      <c r="H48" s="33">
        <v>311</v>
      </c>
      <c r="I48" s="33">
        <v>371</v>
      </c>
      <c r="J48" s="33">
        <v>320.75</v>
      </c>
      <c r="K48" s="33">
        <v>193.25</v>
      </c>
      <c r="L48" s="33">
        <v>176.66666666666669</v>
      </c>
      <c r="M48" s="33">
        <v>155.66666666666663</v>
      </c>
      <c r="N48" s="33">
        <v>57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35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35" t="s">
        <v>112</v>
      </c>
      <c r="C51" s="33">
        <v>154.5</v>
      </c>
      <c r="D51" s="33">
        <v>179.5</v>
      </c>
      <c r="E51" s="33">
        <v>125</v>
      </c>
      <c r="F51" s="33">
        <v>222.5</v>
      </c>
      <c r="G51" s="33">
        <v>375.66666666666663</v>
      </c>
      <c r="H51" s="33">
        <v>360.5</v>
      </c>
      <c r="I51" s="33">
        <v>419</v>
      </c>
      <c r="J51" s="33">
        <v>226</v>
      </c>
      <c r="K51" s="33">
        <v>225.75</v>
      </c>
      <c r="L51" s="33">
        <v>171.33333333333334</v>
      </c>
      <c r="M51" s="33">
        <v>175</v>
      </c>
      <c r="N51" s="33">
        <v>96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35" t="s">
        <v>113</v>
      </c>
      <c r="C52" s="33">
        <v>160</v>
      </c>
      <c r="D52" s="33">
        <v>188.5</v>
      </c>
      <c r="E52" s="33">
        <v>132.00000000000003</v>
      </c>
      <c r="F52" s="33">
        <v>248</v>
      </c>
      <c r="G52" s="33">
        <v>413</v>
      </c>
      <c r="H52" s="33">
        <v>396</v>
      </c>
      <c r="I52" s="33">
        <v>475.33333333333326</v>
      </c>
      <c r="J52" s="33">
        <v>255.5</v>
      </c>
      <c r="K52" s="33">
        <v>238</v>
      </c>
      <c r="L52" s="33">
        <v>179.00000000000003</v>
      </c>
      <c r="M52" s="33">
        <v>180.66666666666663</v>
      </c>
      <c r="N52" s="33">
        <v>99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35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425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133</v>
      </c>
      <c r="G2" s="46"/>
      <c r="H2" s="46"/>
      <c r="I2" s="46"/>
      <c r="J2" s="46"/>
      <c r="P2" s="7"/>
    </row>
    <row r="3" spans="1:27" ht="12.75" x14ac:dyDescent="0.2">
      <c r="D3" s="47" t="s">
        <v>144</v>
      </c>
      <c r="E3" s="46"/>
      <c r="F3" s="46"/>
      <c r="G3" s="5"/>
      <c r="H3" s="48" t="s">
        <v>145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12"/>
      <c r="P5" s="13" t="s">
        <v>68</v>
      </c>
      <c r="Q5" s="13" t="s">
        <v>69</v>
      </c>
      <c r="R5" s="13" t="s">
        <v>70</v>
      </c>
      <c r="S5" s="13" t="s">
        <v>71</v>
      </c>
      <c r="T5" s="13" t="s">
        <v>72</v>
      </c>
      <c r="U5" s="13" t="s">
        <v>73</v>
      </c>
      <c r="V5" s="13" t="s">
        <v>74</v>
      </c>
      <c r="W5" s="12"/>
      <c r="X5" s="12"/>
      <c r="Y5" s="12"/>
      <c r="Z5" s="12"/>
      <c r="AA5" s="12"/>
    </row>
    <row r="6" spans="1:27" ht="9.4" customHeight="1" x14ac:dyDescent="0.15">
      <c r="C6" s="8"/>
      <c r="D6" s="8"/>
      <c r="E6" s="8"/>
      <c r="F6" s="8"/>
      <c r="G6" s="8"/>
      <c r="H6" s="8"/>
      <c r="O6" s="14" t="s">
        <v>75</v>
      </c>
      <c r="P6" s="15">
        <v>54.597222222222221</v>
      </c>
      <c r="Q6" s="15">
        <v>52.763888888888893</v>
      </c>
      <c r="R6" s="15">
        <v>50.508333333333333</v>
      </c>
      <c r="S6" s="15">
        <v>52.320833333333333</v>
      </c>
      <c r="T6" s="15">
        <v>47.362499999999997</v>
      </c>
      <c r="U6" s="15">
        <v>30.097222222222221</v>
      </c>
      <c r="V6" s="15">
        <v>24.388888888888896</v>
      </c>
      <c r="W6" s="12"/>
      <c r="X6" s="12"/>
      <c r="Y6" s="12"/>
      <c r="Z6" s="12"/>
      <c r="AA6" s="12"/>
    </row>
    <row r="7" spans="1:27" ht="9.4" customHeight="1" x14ac:dyDescent="0.15"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O7" s="14" t="s">
        <v>76</v>
      </c>
      <c r="P7" s="15">
        <v>37.645833333333336</v>
      </c>
      <c r="Q7" s="15">
        <v>38.409722222222214</v>
      </c>
      <c r="R7" s="15">
        <v>39.791666666666657</v>
      </c>
      <c r="S7" s="15">
        <v>40.69861111111112</v>
      </c>
      <c r="T7" s="15">
        <v>39.165277777777789</v>
      </c>
      <c r="U7" s="15">
        <v>22.180555555555554</v>
      </c>
      <c r="V7" s="15">
        <v>17.930555555555561</v>
      </c>
      <c r="W7" s="12"/>
      <c r="X7" s="12"/>
      <c r="Y7" s="12"/>
      <c r="Z7" s="12"/>
      <c r="AA7" s="12"/>
    </row>
    <row r="8" spans="1:27" ht="9.4" customHeight="1" x14ac:dyDescent="0.15">
      <c r="C8" s="17"/>
      <c r="O8" s="14" t="s">
        <v>77</v>
      </c>
      <c r="P8" s="15">
        <f>SUM(P6:P7)</f>
        <v>92.243055555555557</v>
      </c>
      <c r="Q8" s="15">
        <f t="shared" ref="Q8:V8" si="0">SUM(Q6:Q7)</f>
        <v>91.173611111111114</v>
      </c>
      <c r="R8" s="15">
        <f t="shared" si="0"/>
        <v>90.299999999999983</v>
      </c>
      <c r="S8" s="15">
        <f t="shared" si="0"/>
        <v>93.019444444444446</v>
      </c>
      <c r="T8" s="15">
        <f t="shared" si="0"/>
        <v>86.527777777777786</v>
      </c>
      <c r="U8" s="15">
        <f t="shared" si="0"/>
        <v>52.277777777777771</v>
      </c>
      <c r="V8" s="15">
        <f t="shared" si="0"/>
        <v>42.319444444444457</v>
      </c>
      <c r="W8" s="12"/>
      <c r="X8" s="12"/>
      <c r="Y8" s="12"/>
      <c r="Z8" s="12"/>
      <c r="AA8" s="12"/>
    </row>
    <row r="9" spans="1:27" ht="9.4" customHeight="1" x14ac:dyDescent="0.15">
      <c r="C9" s="17"/>
      <c r="O9" s="18"/>
      <c r="P9" s="13" t="s">
        <v>78</v>
      </c>
      <c r="Q9" s="13" t="s">
        <v>79</v>
      </c>
      <c r="R9" s="13" t="s">
        <v>80</v>
      </c>
      <c r="S9" s="13" t="s">
        <v>81</v>
      </c>
      <c r="T9" s="13" t="s">
        <v>82</v>
      </c>
      <c r="U9" s="13" t="s">
        <v>83</v>
      </c>
      <c r="V9" s="13" t="s">
        <v>84</v>
      </c>
      <c r="W9" s="13" t="s">
        <v>85</v>
      </c>
      <c r="X9" s="13" t="s">
        <v>86</v>
      </c>
      <c r="Y9" s="13" t="s">
        <v>87</v>
      </c>
      <c r="Z9" s="13" t="s">
        <v>88</v>
      </c>
      <c r="AA9" s="13" t="s">
        <v>89</v>
      </c>
    </row>
    <row r="10" spans="1:27" ht="9.4" customHeight="1" x14ac:dyDescent="0.15">
      <c r="C10" s="17"/>
      <c r="O10" s="14" t="s">
        <v>90</v>
      </c>
      <c r="P10" s="15">
        <v>31.516666666666669</v>
      </c>
      <c r="Q10" s="15">
        <v>35.666666666666671</v>
      </c>
      <c r="R10" s="15">
        <v>39.266666666666666</v>
      </c>
      <c r="S10" s="15">
        <v>51.766666666666673</v>
      </c>
      <c r="T10" s="15">
        <v>70.7</v>
      </c>
      <c r="U10" s="15">
        <v>69.26666666666668</v>
      </c>
      <c r="V10" s="15">
        <v>68.933333333333323</v>
      </c>
      <c r="W10" s="15">
        <v>60.626666666666658</v>
      </c>
      <c r="X10" s="15">
        <v>57.249999999999993</v>
      </c>
      <c r="Y10" s="15">
        <v>54.400000000000006</v>
      </c>
      <c r="Z10" s="15">
        <v>43.4</v>
      </c>
      <c r="AA10" s="15">
        <v>35.333333333333343</v>
      </c>
    </row>
    <row r="11" spans="1:27" ht="9.4" customHeight="1" x14ac:dyDescent="0.15">
      <c r="C11" s="17"/>
      <c r="O11" s="14" t="s">
        <v>91</v>
      </c>
      <c r="P11" s="15">
        <v>30.816666666666663</v>
      </c>
      <c r="Q11" s="15">
        <v>32.400000000000006</v>
      </c>
      <c r="R11" s="15">
        <v>39.200000000000003</v>
      </c>
      <c r="S11" s="15">
        <v>39.066666666666663</v>
      </c>
      <c r="T11" s="15">
        <v>44.2</v>
      </c>
      <c r="U11" s="15">
        <v>40.6</v>
      </c>
      <c r="V11" s="15">
        <v>43.8</v>
      </c>
      <c r="W11" s="15">
        <v>42.140000000000008</v>
      </c>
      <c r="X11" s="15">
        <v>42.699999999999996</v>
      </c>
      <c r="Y11" s="15">
        <v>43.050000000000004</v>
      </c>
      <c r="Z11" s="15">
        <v>37.4</v>
      </c>
      <c r="AA11" s="15">
        <v>34.33333333333335</v>
      </c>
    </row>
    <row r="12" spans="1:27" ht="9.4" customHeight="1" x14ac:dyDescent="0.15">
      <c r="C12" s="17"/>
      <c r="O12" s="14" t="s">
        <v>92</v>
      </c>
      <c r="P12" s="15">
        <f>SUM(P10:P11)</f>
        <v>62.333333333333329</v>
      </c>
      <c r="Q12" s="15">
        <f t="shared" ref="Q12:AA12" si="1">SUM(Q10:Q11)</f>
        <v>68.066666666666677</v>
      </c>
      <c r="R12" s="15">
        <f t="shared" si="1"/>
        <v>78.466666666666669</v>
      </c>
      <c r="S12" s="15">
        <f t="shared" si="1"/>
        <v>90.833333333333343</v>
      </c>
      <c r="T12" s="15">
        <f t="shared" si="1"/>
        <v>114.9</v>
      </c>
      <c r="U12" s="15">
        <f t="shared" si="1"/>
        <v>109.86666666666667</v>
      </c>
      <c r="V12" s="15">
        <f t="shared" si="1"/>
        <v>112.73333333333332</v>
      </c>
      <c r="W12" s="15">
        <f t="shared" si="1"/>
        <v>102.76666666666667</v>
      </c>
      <c r="X12" s="15">
        <f t="shared" si="1"/>
        <v>99.949999999999989</v>
      </c>
      <c r="Y12" s="15">
        <f t="shared" si="1"/>
        <v>97.450000000000017</v>
      </c>
      <c r="Z12" s="15">
        <f t="shared" si="1"/>
        <v>80.8</v>
      </c>
      <c r="AA12" s="15">
        <f t="shared" si="1"/>
        <v>69.666666666666686</v>
      </c>
    </row>
    <row r="13" spans="1:27" ht="9.4" customHeight="1" x14ac:dyDescent="0.15">
      <c r="C13" s="17"/>
      <c r="O13" s="18"/>
      <c r="P13" s="18">
        <f t="shared" ref="P13:W13" si="2">Q13-1</f>
        <v>2009</v>
      </c>
      <c r="Q13" s="18">
        <f t="shared" si="2"/>
        <v>2010</v>
      </c>
      <c r="R13" s="18">
        <f t="shared" si="2"/>
        <v>2011</v>
      </c>
      <c r="S13" s="18">
        <f t="shared" si="2"/>
        <v>2012</v>
      </c>
      <c r="T13" s="18">
        <f t="shared" si="2"/>
        <v>2013</v>
      </c>
      <c r="U13" s="18">
        <f t="shared" si="2"/>
        <v>2014</v>
      </c>
      <c r="V13" s="18">
        <f t="shared" si="2"/>
        <v>2015</v>
      </c>
      <c r="W13" s="18">
        <f t="shared" si="2"/>
        <v>2016</v>
      </c>
      <c r="X13" s="18">
        <f>Y13-1</f>
        <v>2017</v>
      </c>
      <c r="Y13" s="19">
        <v>2018</v>
      </c>
      <c r="Z13" s="18"/>
      <c r="AA13" s="12"/>
    </row>
    <row r="14" spans="1:27" ht="9.4" customHeight="1" x14ac:dyDescent="0.15">
      <c r="C14" s="17"/>
      <c r="O14" s="14" t="s">
        <v>93</v>
      </c>
      <c r="P14" s="20"/>
      <c r="Q14" s="20"/>
      <c r="R14" s="20"/>
      <c r="S14" s="20"/>
      <c r="T14" s="21"/>
      <c r="U14" s="21"/>
      <c r="V14" s="21"/>
      <c r="W14" s="21">
        <v>41.218999999999994</v>
      </c>
      <c r="X14" s="21">
        <v>40.394652777777772</v>
      </c>
      <c r="Y14" s="15">
        <v>51.510555555555541</v>
      </c>
      <c r="Z14" s="12"/>
      <c r="AA14" s="12"/>
    </row>
    <row r="15" spans="1:27" ht="9.4" customHeight="1" x14ac:dyDescent="0.15">
      <c r="C15" s="17"/>
      <c r="O15" s="14" t="s">
        <v>94</v>
      </c>
      <c r="P15" s="22"/>
      <c r="Q15" s="22"/>
      <c r="R15" s="23"/>
      <c r="S15" s="23"/>
      <c r="T15" s="23"/>
      <c r="U15" s="23"/>
      <c r="V15" s="23"/>
      <c r="W15" s="21">
        <v>24.594619047619048</v>
      </c>
      <c r="X15" s="21">
        <v>29.427708333333328</v>
      </c>
      <c r="Y15" s="15">
        <v>39.142222222222223</v>
      </c>
      <c r="Z15" s="12"/>
      <c r="AA15" s="12"/>
    </row>
    <row r="16" spans="1:27" ht="9.4" customHeight="1" x14ac:dyDescent="0.15">
      <c r="C16" s="17"/>
      <c r="O16" s="14" t="s">
        <v>95</v>
      </c>
      <c r="P16" s="12"/>
      <c r="Q16" s="12"/>
      <c r="R16" s="15"/>
      <c r="S16" s="15"/>
      <c r="T16" s="15"/>
      <c r="U16" s="15"/>
      <c r="V16" s="15"/>
      <c r="W16" s="15">
        <f t="shared" ref="W16:X16" si="3">SUM(W14:W15)</f>
        <v>65.813619047619042</v>
      </c>
      <c r="X16" s="15">
        <f t="shared" si="3"/>
        <v>69.822361111111093</v>
      </c>
      <c r="Y16" s="15">
        <f>SUM(Y14:Y15)</f>
        <v>90.652777777777771</v>
      </c>
      <c r="Z16" s="12"/>
      <c r="AA16" s="12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35"/>
    </row>
    <row r="34" spans="2:20" ht="9.4" customHeight="1" x14ac:dyDescent="0.15">
      <c r="C34" s="35"/>
    </row>
    <row r="35" spans="2:20" ht="9.4" customHeight="1" x14ac:dyDescent="0.15">
      <c r="C35" s="35"/>
    </row>
    <row r="36" spans="2:20" ht="9.4" customHeight="1" x14ac:dyDescent="0.15">
      <c r="C36" s="35"/>
      <c r="T36" s="9"/>
    </row>
    <row r="37" spans="2:20" ht="9.4" customHeight="1" x14ac:dyDescent="0.15">
      <c r="C37" s="35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35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35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35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35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35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2"/>
      <c r="I83" s="32" t="s">
        <v>96</v>
      </c>
      <c r="K83" s="32"/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CC2429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133</v>
      </c>
      <c r="G2" s="46"/>
      <c r="H2" s="46"/>
      <c r="I2" s="46"/>
      <c r="J2" s="46"/>
    </row>
    <row r="3" spans="1:15" ht="12.75" x14ac:dyDescent="0.2">
      <c r="D3" s="47" t="s">
        <v>144</v>
      </c>
      <c r="E3" s="46"/>
      <c r="F3" s="46"/>
      <c r="G3" s="5"/>
      <c r="H3" s="53" t="s">
        <v>145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28</v>
      </c>
      <c r="C5" s="52"/>
      <c r="D5" s="11"/>
      <c r="O5" s="27"/>
    </row>
    <row r="6" spans="1:15" ht="9.4" customHeight="1" x14ac:dyDescent="0.2">
      <c r="C6" s="49" t="s">
        <v>135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35" t="s">
        <v>68</v>
      </c>
      <c r="E7" s="35" t="s">
        <v>69</v>
      </c>
      <c r="F7" s="35" t="s">
        <v>70</v>
      </c>
      <c r="G7" s="35" t="s">
        <v>71</v>
      </c>
      <c r="H7" s="35" t="s">
        <v>72</v>
      </c>
      <c r="I7" s="35" t="s">
        <v>73</v>
      </c>
      <c r="J7" s="35" t="s">
        <v>74</v>
      </c>
      <c r="K7" s="35"/>
      <c r="L7" s="35" t="s">
        <v>103</v>
      </c>
      <c r="M7" s="35" t="s">
        <v>104</v>
      </c>
      <c r="O7" s="27"/>
    </row>
    <row r="8" spans="1:15" ht="9.4" customHeight="1" x14ac:dyDescent="0.15">
      <c r="C8" s="17">
        <v>0</v>
      </c>
      <c r="D8" s="36">
        <v>0.2361111111111111</v>
      </c>
      <c r="E8" s="36">
        <v>0.18055555555555552</v>
      </c>
      <c r="F8" s="36">
        <v>0.43055555555555558</v>
      </c>
      <c r="G8" s="36">
        <v>0.26666666666666666</v>
      </c>
      <c r="H8" s="36">
        <v>0.35555555555555557</v>
      </c>
      <c r="I8" s="36">
        <v>0.57638888888888884</v>
      </c>
      <c r="J8" s="36">
        <v>0.50694444444444442</v>
      </c>
      <c r="L8" s="36">
        <f>AVERAGE(D8:H8)</f>
        <v>0.29388888888888892</v>
      </c>
      <c r="M8" s="36">
        <f>AVERAGE(D8:J8)</f>
        <v>0.36468253968253972</v>
      </c>
      <c r="O8" s="27"/>
    </row>
    <row r="9" spans="1:15" ht="9.4" customHeight="1" x14ac:dyDescent="0.15">
      <c r="C9" s="17">
        <v>1</v>
      </c>
      <c r="D9" s="36">
        <v>0.13194444444444442</v>
      </c>
      <c r="E9" s="36">
        <v>0.20833333333333331</v>
      </c>
      <c r="F9" s="36">
        <v>0.11805555555555555</v>
      </c>
      <c r="G9" s="36">
        <v>0.15972222222222221</v>
      </c>
      <c r="H9" s="36">
        <v>0.40972222222222221</v>
      </c>
      <c r="I9" s="36">
        <v>0.25</v>
      </c>
      <c r="J9" s="36">
        <v>0.41666666666666669</v>
      </c>
      <c r="L9" s="36">
        <f t="shared" ref="L9:L31" si="0">AVERAGE(D9:H9)</f>
        <v>0.20555555555555555</v>
      </c>
      <c r="M9" s="36">
        <f t="shared" ref="M9:M31" si="1">AVERAGE(D9:J9)</f>
        <v>0.24206349206349206</v>
      </c>
      <c r="O9" s="27"/>
    </row>
    <row r="10" spans="1:15" ht="9.4" customHeight="1" x14ac:dyDescent="0.15">
      <c r="C10" s="17">
        <v>2</v>
      </c>
      <c r="D10" s="36">
        <v>0.14583333333333331</v>
      </c>
      <c r="E10" s="36">
        <v>0.19444444444444448</v>
      </c>
      <c r="F10" s="36">
        <v>0.16666666666666669</v>
      </c>
      <c r="G10" s="36">
        <v>0.21805555555555553</v>
      </c>
      <c r="H10" s="36">
        <v>0.25</v>
      </c>
      <c r="I10" s="36">
        <v>7.6388888888888881E-2</v>
      </c>
      <c r="J10" s="36">
        <v>0.20833333333333334</v>
      </c>
      <c r="L10" s="36">
        <f t="shared" si="0"/>
        <v>0.19500000000000001</v>
      </c>
      <c r="M10" s="36">
        <f t="shared" si="1"/>
        <v>0.17996031746031746</v>
      </c>
      <c r="O10" s="27"/>
    </row>
    <row r="11" spans="1:15" ht="9.4" customHeight="1" x14ac:dyDescent="0.15">
      <c r="C11" s="17">
        <v>3</v>
      </c>
      <c r="D11" s="36">
        <v>0.43055555555555552</v>
      </c>
      <c r="E11" s="36">
        <v>0.59722222222222221</v>
      </c>
      <c r="F11" s="36">
        <v>0.64027777777777772</v>
      </c>
      <c r="G11" s="36">
        <v>0.41666666666666669</v>
      </c>
      <c r="H11" s="36">
        <v>0.14861111111111111</v>
      </c>
      <c r="I11" s="36">
        <v>5.5555555555555552E-2</v>
      </c>
      <c r="J11" s="36">
        <v>2.7777777777777776E-2</v>
      </c>
      <c r="L11" s="36">
        <f t="shared" si="0"/>
        <v>0.44666666666666666</v>
      </c>
      <c r="M11" s="36">
        <f t="shared" si="1"/>
        <v>0.33095238095238094</v>
      </c>
      <c r="O11" s="27"/>
    </row>
    <row r="12" spans="1:15" ht="9.4" customHeight="1" x14ac:dyDescent="0.15">
      <c r="C12" s="17">
        <v>4</v>
      </c>
      <c r="D12" s="36">
        <v>0.40277777777777773</v>
      </c>
      <c r="E12" s="36">
        <v>0.43055555555555558</v>
      </c>
      <c r="F12" s="36">
        <v>0.48055555555555551</v>
      </c>
      <c r="G12" s="36">
        <v>0.72638888888888875</v>
      </c>
      <c r="H12" s="36">
        <v>0.69722222222222219</v>
      </c>
      <c r="I12" s="36">
        <v>0.42361111111111105</v>
      </c>
      <c r="J12" s="36">
        <v>0.34722222222222221</v>
      </c>
      <c r="L12" s="36">
        <f t="shared" si="0"/>
        <v>0.54749999999999999</v>
      </c>
      <c r="M12" s="36">
        <f t="shared" si="1"/>
        <v>0.50119047619047619</v>
      </c>
    </row>
    <row r="13" spans="1:15" ht="9.4" customHeight="1" x14ac:dyDescent="0.15">
      <c r="C13" s="17">
        <v>5</v>
      </c>
      <c r="D13" s="36">
        <v>1.8888888888888888</v>
      </c>
      <c r="E13" s="36">
        <v>2.375</v>
      </c>
      <c r="F13" s="36">
        <v>1.8527777777777779</v>
      </c>
      <c r="G13" s="36">
        <v>2.4805555555555561</v>
      </c>
      <c r="H13" s="36">
        <v>2.1527777777777777</v>
      </c>
      <c r="I13" s="36">
        <v>1.0625</v>
      </c>
      <c r="J13" s="36">
        <v>0.34027777777777779</v>
      </c>
      <c r="L13" s="36">
        <f t="shared" si="0"/>
        <v>2.15</v>
      </c>
      <c r="M13" s="36">
        <f t="shared" si="1"/>
        <v>1.7361111111111112</v>
      </c>
    </row>
    <row r="14" spans="1:15" ht="9.4" customHeight="1" x14ac:dyDescent="0.15">
      <c r="C14" s="17">
        <v>6</v>
      </c>
      <c r="D14" s="36">
        <v>6.3750000000000009</v>
      </c>
      <c r="E14" s="36">
        <v>6.833333333333333</v>
      </c>
      <c r="F14" s="36">
        <v>6.2388888888888889</v>
      </c>
      <c r="G14" s="36">
        <v>7.6027777777777779</v>
      </c>
      <c r="H14" s="36">
        <v>6.2263888888888888</v>
      </c>
      <c r="I14" s="36">
        <v>1.4097222222222219</v>
      </c>
      <c r="J14" s="36">
        <v>0.73611111111111116</v>
      </c>
      <c r="L14" s="36">
        <f t="shared" si="0"/>
        <v>6.6552777777777781</v>
      </c>
      <c r="M14" s="36">
        <f t="shared" si="1"/>
        <v>5.060317460317461</v>
      </c>
    </row>
    <row r="15" spans="1:15" ht="9.4" customHeight="1" x14ac:dyDescent="0.15">
      <c r="C15" s="17">
        <v>7</v>
      </c>
      <c r="D15" s="36">
        <v>5.708333333333333</v>
      </c>
      <c r="E15" s="36">
        <v>6.6041666666666661</v>
      </c>
      <c r="F15" s="36">
        <v>5.8777777777777773</v>
      </c>
      <c r="G15" s="36">
        <v>5.1513888888888886</v>
      </c>
      <c r="H15" s="36">
        <v>5.8250000000000011</v>
      </c>
      <c r="I15" s="36">
        <v>2.2569444444444446</v>
      </c>
      <c r="J15" s="36">
        <v>1.0625</v>
      </c>
      <c r="L15" s="36">
        <f t="shared" si="0"/>
        <v>5.833333333333333</v>
      </c>
      <c r="M15" s="36">
        <f t="shared" si="1"/>
        <v>4.6408730158730149</v>
      </c>
    </row>
    <row r="16" spans="1:15" ht="9.4" customHeight="1" x14ac:dyDescent="0.15">
      <c r="C16" s="17">
        <v>8</v>
      </c>
      <c r="D16" s="36">
        <v>3.7569444444444446</v>
      </c>
      <c r="E16" s="36">
        <v>4.083333333333333</v>
      </c>
      <c r="F16" s="36">
        <v>4.2</v>
      </c>
      <c r="G16" s="36">
        <v>3.1847222222222222</v>
      </c>
      <c r="H16" s="36">
        <v>4.3888888888888893</v>
      </c>
      <c r="I16" s="36">
        <v>1.8263888888888888</v>
      </c>
      <c r="J16" s="36">
        <v>1.1458333333333335</v>
      </c>
      <c r="L16" s="36">
        <f t="shared" si="0"/>
        <v>3.9227777777777773</v>
      </c>
      <c r="M16" s="36">
        <f t="shared" si="1"/>
        <v>3.2265873015873012</v>
      </c>
    </row>
    <row r="17" spans="3:13" ht="9.4" customHeight="1" x14ac:dyDescent="0.15">
      <c r="C17" s="17">
        <v>9</v>
      </c>
      <c r="D17" s="36">
        <v>3.7430555555555554</v>
      </c>
      <c r="E17" s="36">
        <v>2.9305555555555554</v>
      </c>
      <c r="F17" s="36">
        <v>2.5555555555555554</v>
      </c>
      <c r="G17" s="36">
        <v>3.5236111111111108</v>
      </c>
      <c r="H17" s="36">
        <v>2.7222222222222223</v>
      </c>
      <c r="I17" s="36">
        <v>3.208333333333333</v>
      </c>
      <c r="J17" s="36">
        <v>2.1527777777777777</v>
      </c>
      <c r="L17" s="36">
        <f t="shared" si="0"/>
        <v>3.0949999999999998</v>
      </c>
      <c r="M17" s="36">
        <f t="shared" si="1"/>
        <v>2.9765873015873012</v>
      </c>
    </row>
    <row r="18" spans="3:13" ht="9.4" customHeight="1" x14ac:dyDescent="0.15">
      <c r="C18" s="17">
        <v>10</v>
      </c>
      <c r="D18" s="36">
        <v>3.8263888888888893</v>
      </c>
      <c r="E18" s="36">
        <v>4.1944444444444446</v>
      </c>
      <c r="F18" s="36">
        <v>3.6166666666666663</v>
      </c>
      <c r="G18" s="36">
        <v>3.6708333333333329</v>
      </c>
      <c r="H18" s="36">
        <v>3.5555555555555554</v>
      </c>
      <c r="I18" s="36">
        <v>4.8472222222222223</v>
      </c>
      <c r="J18" s="36">
        <v>3.2013888888888884</v>
      </c>
      <c r="L18" s="36">
        <f t="shared" si="0"/>
        <v>3.7727777777777773</v>
      </c>
      <c r="M18" s="36">
        <f t="shared" si="1"/>
        <v>3.844642857142857</v>
      </c>
    </row>
    <row r="19" spans="3:13" ht="9.4" customHeight="1" x14ac:dyDescent="0.15">
      <c r="C19" s="17">
        <v>11</v>
      </c>
      <c r="D19" s="36">
        <v>4.4791666666666661</v>
      </c>
      <c r="E19" s="36">
        <v>3.6180555555555549</v>
      </c>
      <c r="F19" s="36">
        <v>3.35</v>
      </c>
      <c r="G19" s="36">
        <v>3.8291666666666666</v>
      </c>
      <c r="H19" s="36">
        <v>3.583333333333333</v>
      </c>
      <c r="I19" s="36">
        <v>4.4444444444444446</v>
      </c>
      <c r="J19" s="36">
        <v>3.1736111111111107</v>
      </c>
      <c r="L19" s="36">
        <f t="shared" si="0"/>
        <v>3.7719444444444443</v>
      </c>
      <c r="M19" s="36">
        <f t="shared" si="1"/>
        <v>3.7825396825396824</v>
      </c>
    </row>
    <row r="20" spans="3:13" ht="9.4" customHeight="1" x14ac:dyDescent="0.15">
      <c r="C20" s="17">
        <v>12</v>
      </c>
      <c r="D20" s="36">
        <v>4.7013888888888893</v>
      </c>
      <c r="E20" s="36">
        <v>4.8263888888888884</v>
      </c>
      <c r="F20" s="36">
        <v>4.3513888888888888</v>
      </c>
      <c r="G20" s="36">
        <v>4.4333333333333336</v>
      </c>
      <c r="H20" s="36">
        <v>5.3819444444444438</v>
      </c>
      <c r="I20" s="36">
        <v>4.0555555555555554</v>
      </c>
      <c r="J20" s="36">
        <v>4.2916666666666661</v>
      </c>
      <c r="L20" s="36">
        <f t="shared" si="0"/>
        <v>4.7388888888888889</v>
      </c>
      <c r="M20" s="36">
        <f t="shared" si="1"/>
        <v>4.5773809523809517</v>
      </c>
    </row>
    <row r="21" spans="3:13" ht="9.4" customHeight="1" x14ac:dyDescent="0.15">
      <c r="C21" s="17">
        <v>13</v>
      </c>
      <c r="D21" s="36">
        <v>5.3125</v>
      </c>
      <c r="E21" s="36">
        <v>5.2569444444444446</v>
      </c>
      <c r="F21" s="36">
        <v>5.1847222222222227</v>
      </c>
      <c r="G21" s="36">
        <v>5.4194444444444443</v>
      </c>
      <c r="H21" s="36">
        <v>4.7249999999999996</v>
      </c>
      <c r="I21" s="36">
        <v>4.4305555555555554</v>
      </c>
      <c r="J21" s="36">
        <v>3.6388888888888884</v>
      </c>
      <c r="L21" s="36">
        <f t="shared" si="0"/>
        <v>5.1797222222222219</v>
      </c>
      <c r="M21" s="36">
        <f t="shared" si="1"/>
        <v>4.8525793650793645</v>
      </c>
    </row>
    <row r="22" spans="3:13" ht="9.4" customHeight="1" x14ac:dyDescent="0.15">
      <c r="C22" s="17">
        <v>14</v>
      </c>
      <c r="D22" s="36">
        <v>6.7152777777777786</v>
      </c>
      <c r="E22" s="36">
        <v>5.9375</v>
      </c>
      <c r="F22" s="36">
        <v>6.5902777777777768</v>
      </c>
      <c r="G22" s="36">
        <v>6.1861111111111118</v>
      </c>
      <c r="H22" s="36">
        <v>7.2722222222222221</v>
      </c>
      <c r="I22" s="36">
        <v>3.5486111111111107</v>
      </c>
      <c r="J22" s="36">
        <v>3.7777777777777777</v>
      </c>
      <c r="L22" s="36">
        <f t="shared" si="0"/>
        <v>6.540277777777777</v>
      </c>
      <c r="M22" s="36">
        <f t="shared" si="1"/>
        <v>5.7182539682539684</v>
      </c>
    </row>
    <row r="23" spans="3:13" ht="9.4" customHeight="1" x14ac:dyDescent="0.15">
      <c r="C23" s="17">
        <v>15</v>
      </c>
      <c r="D23" s="36">
        <v>9.2569444444444429</v>
      </c>
      <c r="E23" s="36">
        <v>9.1597222222222214</v>
      </c>
      <c r="F23" s="36">
        <v>9.1694444444444443</v>
      </c>
      <c r="G23" s="36">
        <v>9.7402777777777771</v>
      </c>
      <c r="H23" s="36">
        <v>9.0402777777777779</v>
      </c>
      <c r="I23" s="36">
        <v>4.5972222222222232</v>
      </c>
      <c r="J23" s="36">
        <v>4.0625</v>
      </c>
      <c r="L23" s="36">
        <f t="shared" si="0"/>
        <v>9.2733333333333317</v>
      </c>
      <c r="M23" s="36">
        <f t="shared" si="1"/>
        <v>7.8609126984126974</v>
      </c>
    </row>
    <row r="24" spans="3:13" ht="9.4" customHeight="1" x14ac:dyDescent="0.15">
      <c r="C24" s="17">
        <v>16</v>
      </c>
      <c r="D24" s="36">
        <v>11.652777777777779</v>
      </c>
      <c r="E24" s="36">
        <v>10.520833333333334</v>
      </c>
      <c r="F24" s="36">
        <v>10.743055555555555</v>
      </c>
      <c r="G24" s="36">
        <v>10.970833333333333</v>
      </c>
      <c r="H24" s="36">
        <v>8.5694444444444446</v>
      </c>
      <c r="I24" s="36">
        <v>3.2291666666666661</v>
      </c>
      <c r="J24" s="36">
        <v>2.666666666666667</v>
      </c>
      <c r="L24" s="36">
        <f t="shared" si="0"/>
        <v>10.491388888888888</v>
      </c>
      <c r="M24" s="36">
        <f t="shared" si="1"/>
        <v>8.3361111111111104</v>
      </c>
    </row>
    <row r="25" spans="3:13" ht="9.4" customHeight="1" x14ac:dyDescent="0.15">
      <c r="C25" s="17">
        <v>17</v>
      </c>
      <c r="D25" s="36">
        <v>9.3472222222222214</v>
      </c>
      <c r="E25" s="36">
        <v>8.8958333333333321</v>
      </c>
      <c r="F25" s="36">
        <v>8.9777777777777779</v>
      </c>
      <c r="G25" s="36">
        <v>9.0833333333333339</v>
      </c>
      <c r="H25" s="36">
        <v>7.4625000000000004</v>
      </c>
      <c r="I25" s="36">
        <v>2.8125</v>
      </c>
      <c r="J25" s="36">
        <v>1.8194444444444446</v>
      </c>
      <c r="L25" s="36">
        <f t="shared" si="0"/>
        <v>8.7533333333333339</v>
      </c>
      <c r="M25" s="36">
        <f t="shared" si="1"/>
        <v>6.9140873015873012</v>
      </c>
    </row>
    <row r="26" spans="3:13" ht="9.4" customHeight="1" x14ac:dyDescent="0.15">
      <c r="C26" s="17">
        <v>18</v>
      </c>
      <c r="D26" s="36">
        <v>3.7569444444444446</v>
      </c>
      <c r="E26" s="36">
        <v>4.7986111111111107</v>
      </c>
      <c r="F26" s="36">
        <v>4.9722222222222223</v>
      </c>
      <c r="G26" s="36">
        <v>5.3819444444444446</v>
      </c>
      <c r="H26" s="36">
        <v>3.7638888888888893</v>
      </c>
      <c r="I26" s="36">
        <v>1.9513888888888888</v>
      </c>
      <c r="J26" s="36">
        <v>2.7569444444444442</v>
      </c>
      <c r="L26" s="36">
        <f t="shared" si="0"/>
        <v>4.5347222222222223</v>
      </c>
      <c r="M26" s="36">
        <f t="shared" si="1"/>
        <v>3.9117063492063489</v>
      </c>
    </row>
    <row r="27" spans="3:13" ht="9.4" customHeight="1" x14ac:dyDescent="0.15">
      <c r="C27" s="17">
        <v>19</v>
      </c>
      <c r="D27" s="36">
        <v>3.9027777777777777</v>
      </c>
      <c r="E27" s="36">
        <v>3.5</v>
      </c>
      <c r="F27" s="36">
        <v>3.9624999999999999</v>
      </c>
      <c r="G27" s="36">
        <v>3.9958333333333336</v>
      </c>
      <c r="H27" s="36">
        <v>3.1347222222222224</v>
      </c>
      <c r="I27" s="36">
        <v>1.7847222222222221</v>
      </c>
      <c r="J27" s="36">
        <v>2.2569444444444442</v>
      </c>
      <c r="L27" s="36">
        <f t="shared" si="0"/>
        <v>3.6991666666666667</v>
      </c>
      <c r="M27" s="36">
        <f t="shared" si="1"/>
        <v>3.219642857142857</v>
      </c>
    </row>
    <row r="28" spans="3:13" ht="9.4" customHeight="1" x14ac:dyDescent="0.15">
      <c r="C28" s="17">
        <v>20</v>
      </c>
      <c r="D28" s="36">
        <v>2.541666666666667</v>
      </c>
      <c r="E28" s="36">
        <v>2.4652777777777777</v>
      </c>
      <c r="F28" s="36">
        <v>2.6083333333333334</v>
      </c>
      <c r="G28" s="36">
        <v>2.7041666666666666</v>
      </c>
      <c r="H28" s="36">
        <v>2.7138888888888895</v>
      </c>
      <c r="I28" s="36">
        <v>2.5833333333333335</v>
      </c>
      <c r="J28" s="36">
        <v>1.5972222222222223</v>
      </c>
      <c r="L28" s="36">
        <f t="shared" si="0"/>
        <v>2.6066666666666669</v>
      </c>
      <c r="M28" s="36">
        <f t="shared" si="1"/>
        <v>2.4591269841269847</v>
      </c>
    </row>
    <row r="29" spans="3:13" ht="9.4" customHeight="1" x14ac:dyDescent="0.15">
      <c r="C29" s="17">
        <v>21</v>
      </c>
      <c r="D29" s="36">
        <v>2.0347222222222223</v>
      </c>
      <c r="E29" s="36">
        <v>1.6736111111111112</v>
      </c>
      <c r="F29" s="36">
        <v>2.291666666666667</v>
      </c>
      <c r="G29" s="36">
        <v>2.3138888888888887</v>
      </c>
      <c r="H29" s="36">
        <v>2.0041666666666664</v>
      </c>
      <c r="I29" s="36">
        <v>1.2638888888888888</v>
      </c>
      <c r="J29" s="36">
        <v>0.99305555555555536</v>
      </c>
      <c r="L29" s="36">
        <f t="shared" si="0"/>
        <v>2.0636111111111108</v>
      </c>
      <c r="M29" s="36">
        <f t="shared" si="1"/>
        <v>1.7964285714285713</v>
      </c>
    </row>
    <row r="30" spans="3:13" ht="9.4" customHeight="1" x14ac:dyDescent="0.15">
      <c r="C30" s="17">
        <v>22</v>
      </c>
      <c r="D30" s="36">
        <v>1.3819444444444444</v>
      </c>
      <c r="E30" s="36">
        <v>1.1944444444444442</v>
      </c>
      <c r="F30" s="36">
        <v>1.3083333333333331</v>
      </c>
      <c r="G30" s="36">
        <v>1.0722222222222222</v>
      </c>
      <c r="H30" s="36">
        <v>1.3208333333333333</v>
      </c>
      <c r="I30" s="36">
        <v>0.97916666666666663</v>
      </c>
      <c r="J30" s="36">
        <v>0.86111111111111105</v>
      </c>
      <c r="L30" s="36">
        <f t="shared" si="0"/>
        <v>1.2555555555555553</v>
      </c>
      <c r="M30" s="36">
        <f t="shared" si="1"/>
        <v>1.1597222222222221</v>
      </c>
    </row>
    <row r="31" spans="3:13" ht="9.4" customHeight="1" x14ac:dyDescent="0.15">
      <c r="C31" s="17">
        <v>23</v>
      </c>
      <c r="D31" s="36">
        <v>0.51388888888888884</v>
      </c>
      <c r="E31" s="36">
        <v>0.69444444444444442</v>
      </c>
      <c r="F31" s="36">
        <v>0.61250000000000004</v>
      </c>
      <c r="G31" s="36">
        <v>0.48749999999999999</v>
      </c>
      <c r="H31" s="36">
        <v>0.82361111111111107</v>
      </c>
      <c r="I31" s="36">
        <v>0.60416666666666663</v>
      </c>
      <c r="J31" s="36">
        <v>0.27777777777777779</v>
      </c>
      <c r="L31" s="36">
        <f t="shared" si="0"/>
        <v>0.62638888888888888</v>
      </c>
      <c r="M31" s="36">
        <f t="shared" si="1"/>
        <v>0.57341269841269837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72.256944444444443</v>
      </c>
      <c r="E33" s="36">
        <f t="shared" ref="E33:J33" si="2">SUM(E15:E26)</f>
        <v>70.826388888888886</v>
      </c>
      <c r="F33" s="36">
        <f t="shared" si="2"/>
        <v>69.588888888888903</v>
      </c>
      <c r="G33" s="36">
        <f t="shared" si="2"/>
        <v>70.574999999999989</v>
      </c>
      <c r="H33" s="36">
        <f t="shared" si="2"/>
        <v>66.290277777777774</v>
      </c>
      <c r="I33" s="36">
        <f t="shared" si="2"/>
        <v>41.208333333333336</v>
      </c>
      <c r="J33" s="36">
        <f t="shared" si="2"/>
        <v>33.75</v>
      </c>
      <c r="L33" s="36">
        <f>SUM(L15:L26)</f>
        <v>69.907499999999999</v>
      </c>
      <c r="M33" s="36">
        <f>SUM(M15:M26)</f>
        <v>60.642261904761895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13.208333333333334</v>
      </c>
      <c r="E34" s="36">
        <f t="shared" ref="E34:J34" si="3">SUM(E15:E17)</f>
        <v>13.618055555555555</v>
      </c>
      <c r="F34" s="36">
        <f t="shared" si="3"/>
        <v>12.633333333333333</v>
      </c>
      <c r="G34" s="36">
        <f t="shared" si="3"/>
        <v>11.859722222222221</v>
      </c>
      <c r="H34" s="36">
        <f t="shared" si="3"/>
        <v>12.936111111111114</v>
      </c>
      <c r="I34" s="36">
        <f t="shared" si="3"/>
        <v>7.291666666666667</v>
      </c>
      <c r="J34" s="36">
        <f t="shared" si="3"/>
        <v>4.3611111111111107</v>
      </c>
      <c r="L34" s="36">
        <f>SUM(L15:L17)</f>
        <v>12.851111111111109</v>
      </c>
      <c r="M34" s="36">
        <f>SUM(M15:M17)</f>
        <v>10.844047619047618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34.291666666666664</v>
      </c>
      <c r="E35" s="36">
        <f t="shared" ref="E35:J35" si="4">SUM(E18:E23)</f>
        <v>32.993055555555557</v>
      </c>
      <c r="F35" s="36">
        <f t="shared" si="4"/>
        <v>32.262500000000003</v>
      </c>
      <c r="G35" s="36">
        <f t="shared" si="4"/>
        <v>33.279166666666669</v>
      </c>
      <c r="H35" s="36">
        <f t="shared" si="4"/>
        <v>33.55833333333333</v>
      </c>
      <c r="I35" s="36">
        <f t="shared" si="4"/>
        <v>25.923611111111114</v>
      </c>
      <c r="J35" s="36">
        <f t="shared" si="4"/>
        <v>22.145833333333332</v>
      </c>
      <c r="L35" s="36">
        <f>SUM(L18:L23)</f>
        <v>33.276944444444439</v>
      </c>
      <c r="M35" s="36">
        <f>SUM(M18:M23)</f>
        <v>30.636309523809523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24.756944444444443</v>
      </c>
      <c r="E36" s="36">
        <f t="shared" ref="E36:J36" si="5">SUM(E24:E26)</f>
        <v>24.215277777777775</v>
      </c>
      <c r="F36" s="36">
        <f t="shared" si="5"/>
        <v>24.693055555555553</v>
      </c>
      <c r="G36" s="36">
        <f t="shared" si="5"/>
        <v>25.43611111111111</v>
      </c>
      <c r="H36" s="36">
        <f t="shared" si="5"/>
        <v>19.795833333333334</v>
      </c>
      <c r="I36" s="36">
        <f t="shared" si="5"/>
        <v>7.9930555555555554</v>
      </c>
      <c r="J36" s="36">
        <f t="shared" si="5"/>
        <v>7.2430555555555554</v>
      </c>
      <c r="L36" s="36">
        <f>SUM(L24:L26)</f>
        <v>23.779444444444444</v>
      </c>
      <c r="M36" s="36">
        <f>SUM(M24:M26)</f>
        <v>19.161904761904761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92.243055555555557</v>
      </c>
      <c r="E37" s="36">
        <f t="shared" ref="E37:J37" si="6">SUM(E8:E31)</f>
        <v>91.173611111111086</v>
      </c>
      <c r="F37" s="36">
        <f t="shared" si="6"/>
        <v>90.300000000000011</v>
      </c>
      <c r="G37" s="36">
        <f t="shared" si="6"/>
        <v>93.019444444444431</v>
      </c>
      <c r="H37" s="36">
        <f t="shared" si="6"/>
        <v>86.527777777777771</v>
      </c>
      <c r="I37" s="36">
        <f t="shared" si="6"/>
        <v>52.277777777777771</v>
      </c>
      <c r="J37" s="36">
        <f t="shared" si="6"/>
        <v>42.319444444444443</v>
      </c>
      <c r="L37" s="36">
        <f>SUM(L8:L31)</f>
        <v>90.652777777777786</v>
      </c>
      <c r="M37" s="36">
        <f>SUM(M8:M31)</f>
        <v>78.265873015873026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35" t="s">
        <v>112</v>
      </c>
      <c r="C43" s="33">
        <v>50.466666666666669</v>
      </c>
      <c r="D43" s="33">
        <v>55.533333333333339</v>
      </c>
      <c r="E43" s="33">
        <v>61.5</v>
      </c>
      <c r="F43" s="33">
        <v>66.533333333333331</v>
      </c>
      <c r="G43" s="33">
        <v>87.949999999999989</v>
      </c>
      <c r="H43" s="33">
        <v>85.933333333333337</v>
      </c>
      <c r="I43" s="33">
        <v>84.666666666666686</v>
      </c>
      <c r="J43" s="33">
        <v>77.373333333333335</v>
      </c>
      <c r="K43" s="33">
        <v>77.5</v>
      </c>
      <c r="L43" s="33">
        <v>73.299999999999983</v>
      </c>
      <c r="M43" s="33">
        <v>64</v>
      </c>
      <c r="N43" s="33">
        <v>54.13333333333334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35" t="s">
        <v>113</v>
      </c>
      <c r="C44" s="33">
        <v>62.333333333333329</v>
      </c>
      <c r="D44" s="33">
        <v>68.066666666666677</v>
      </c>
      <c r="E44" s="33">
        <v>78.466666666666669</v>
      </c>
      <c r="F44" s="33">
        <v>90.833333333333343</v>
      </c>
      <c r="G44" s="33">
        <v>114.9</v>
      </c>
      <c r="H44" s="33">
        <v>109.86666666666667</v>
      </c>
      <c r="I44" s="33">
        <v>112.73333333333332</v>
      </c>
      <c r="J44" s="33">
        <v>102.76666666666667</v>
      </c>
      <c r="K44" s="33">
        <v>99.949999999999989</v>
      </c>
      <c r="L44" s="33">
        <v>97.450000000000017</v>
      </c>
      <c r="M44" s="33">
        <v>80.8</v>
      </c>
      <c r="N44" s="33">
        <v>69.666666666666686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35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35" t="s">
        <v>112</v>
      </c>
      <c r="C47" s="33">
        <v>26.5</v>
      </c>
      <c r="D47" s="33">
        <v>35.5</v>
      </c>
      <c r="E47" s="33">
        <v>38.5</v>
      </c>
      <c r="F47" s="33">
        <v>46</v>
      </c>
      <c r="G47" s="33">
        <v>55.666666666666657</v>
      </c>
      <c r="H47" s="33">
        <v>54.666666666666671</v>
      </c>
      <c r="I47" s="33">
        <v>55.5</v>
      </c>
      <c r="J47" s="33">
        <v>55.75</v>
      </c>
      <c r="K47" s="33">
        <v>37.75</v>
      </c>
      <c r="L47" s="33">
        <v>37.333333333333329</v>
      </c>
      <c r="M47" s="33">
        <v>30.666666666666664</v>
      </c>
      <c r="N47" s="33">
        <v>20.666666666666668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35" t="s">
        <v>113</v>
      </c>
      <c r="C48" s="33">
        <v>35.25</v>
      </c>
      <c r="D48" s="33">
        <v>42</v>
      </c>
      <c r="E48" s="33">
        <v>46.5</v>
      </c>
      <c r="F48" s="33">
        <v>56.5</v>
      </c>
      <c r="G48" s="33">
        <v>71</v>
      </c>
      <c r="H48" s="33">
        <v>69</v>
      </c>
      <c r="I48" s="33">
        <v>75</v>
      </c>
      <c r="J48" s="33">
        <v>66.75</v>
      </c>
      <c r="K48" s="33">
        <v>50</v>
      </c>
      <c r="L48" s="33">
        <v>49.333333333333329</v>
      </c>
      <c r="M48" s="33">
        <v>38.666666666666657</v>
      </c>
      <c r="N48" s="33">
        <v>27.333333333333336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35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35" t="s">
        <v>112</v>
      </c>
      <c r="C51" s="33">
        <v>21</v>
      </c>
      <c r="D51" s="33">
        <v>27.5</v>
      </c>
      <c r="E51" s="33">
        <v>11</v>
      </c>
      <c r="F51" s="33">
        <v>38.5</v>
      </c>
      <c r="G51" s="33">
        <v>55</v>
      </c>
      <c r="H51" s="33">
        <v>43.5</v>
      </c>
      <c r="I51" s="33">
        <v>47.333333333333329</v>
      </c>
      <c r="J51" s="33">
        <v>27.5</v>
      </c>
      <c r="K51" s="33">
        <v>37</v>
      </c>
      <c r="L51" s="33">
        <v>32.333333333333329</v>
      </c>
      <c r="M51" s="33">
        <v>40.666666666666671</v>
      </c>
      <c r="N51" s="33">
        <v>23.666666666666664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35" t="s">
        <v>113</v>
      </c>
      <c r="C52" s="33">
        <v>26.5</v>
      </c>
      <c r="D52" s="33">
        <v>35</v>
      </c>
      <c r="E52" s="33">
        <v>14</v>
      </c>
      <c r="F52" s="33">
        <v>47.5</v>
      </c>
      <c r="G52" s="33">
        <v>71</v>
      </c>
      <c r="H52" s="33">
        <v>55</v>
      </c>
      <c r="I52" s="33">
        <v>62</v>
      </c>
      <c r="J52" s="33">
        <v>35.5</v>
      </c>
      <c r="K52" s="33">
        <v>47</v>
      </c>
      <c r="L52" s="33">
        <v>40.333333333333336</v>
      </c>
      <c r="M52" s="33">
        <v>45.666666666666664</v>
      </c>
      <c r="N52" s="33">
        <v>28.333333333333329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35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429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133</v>
      </c>
      <c r="G2" s="46"/>
      <c r="H2" s="46"/>
      <c r="I2" s="46"/>
      <c r="J2" s="46"/>
      <c r="P2" s="7"/>
    </row>
    <row r="3" spans="1:27" ht="12.75" x14ac:dyDescent="0.2">
      <c r="D3" s="47" t="s">
        <v>146</v>
      </c>
      <c r="E3" s="46"/>
      <c r="F3" s="46"/>
      <c r="G3" s="5"/>
      <c r="H3" s="48" t="s">
        <v>147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38"/>
      <c r="P5" s="39" t="s">
        <v>68</v>
      </c>
      <c r="Q5" s="39" t="s">
        <v>69</v>
      </c>
      <c r="R5" s="39" t="s">
        <v>70</v>
      </c>
      <c r="S5" s="39" t="s">
        <v>71</v>
      </c>
      <c r="T5" s="39" t="s">
        <v>72</v>
      </c>
      <c r="U5" s="39" t="s">
        <v>73</v>
      </c>
      <c r="V5" s="39" t="s">
        <v>74</v>
      </c>
      <c r="W5" s="38"/>
      <c r="X5" s="38"/>
      <c r="Y5" s="38"/>
      <c r="Z5" s="38"/>
      <c r="AA5" s="38"/>
    </row>
    <row r="6" spans="1:27" ht="9.4" customHeight="1" x14ac:dyDescent="0.15">
      <c r="C6" s="8"/>
      <c r="D6" s="8"/>
      <c r="E6" s="8"/>
      <c r="F6" s="8"/>
      <c r="G6" s="8"/>
      <c r="H6" s="8"/>
      <c r="O6" s="40" t="s">
        <v>75</v>
      </c>
      <c r="P6" s="41">
        <v>232.75</v>
      </c>
      <c r="Q6" s="41">
        <v>237.45138888888889</v>
      </c>
      <c r="R6" s="41">
        <v>242.14583333333331</v>
      </c>
      <c r="S6" s="41">
        <v>233.60694444444442</v>
      </c>
      <c r="T6" s="41">
        <v>211.40277777777777</v>
      </c>
      <c r="U6" s="41">
        <v>139.37499999999997</v>
      </c>
      <c r="V6" s="41">
        <v>126.99305555555554</v>
      </c>
      <c r="W6" s="38"/>
      <c r="X6" s="38"/>
      <c r="Y6" s="38"/>
      <c r="Z6" s="38"/>
      <c r="AA6" s="38"/>
    </row>
    <row r="7" spans="1:27" ht="9.4" customHeight="1" x14ac:dyDescent="0.15"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O7" s="40" t="s">
        <v>76</v>
      </c>
      <c r="P7" s="41"/>
      <c r="Q7" s="41"/>
      <c r="R7" s="41"/>
      <c r="S7" s="41"/>
      <c r="T7" s="41"/>
      <c r="U7" s="41"/>
      <c r="V7" s="41"/>
      <c r="W7" s="38"/>
      <c r="X7" s="38"/>
      <c r="Y7" s="38"/>
      <c r="Z7" s="38"/>
      <c r="AA7" s="38"/>
    </row>
    <row r="8" spans="1:27" ht="9.4" customHeight="1" x14ac:dyDescent="0.15">
      <c r="C8" s="17"/>
      <c r="O8" s="40" t="s">
        <v>77</v>
      </c>
      <c r="P8" s="41">
        <f>SUM(P6:P7)</f>
        <v>232.75</v>
      </c>
      <c r="Q8" s="41">
        <f t="shared" ref="Q8:V8" si="0">SUM(Q6:Q7)</f>
        <v>237.45138888888889</v>
      </c>
      <c r="R8" s="41">
        <f t="shared" si="0"/>
        <v>242.14583333333331</v>
      </c>
      <c r="S8" s="41">
        <f t="shared" si="0"/>
        <v>233.60694444444442</v>
      </c>
      <c r="T8" s="41">
        <f t="shared" si="0"/>
        <v>211.40277777777777</v>
      </c>
      <c r="U8" s="41">
        <f t="shared" si="0"/>
        <v>139.37499999999997</v>
      </c>
      <c r="V8" s="41">
        <f t="shared" si="0"/>
        <v>126.99305555555554</v>
      </c>
      <c r="W8" s="38"/>
      <c r="X8" s="38"/>
      <c r="Y8" s="38"/>
      <c r="Z8" s="38"/>
      <c r="AA8" s="38"/>
    </row>
    <row r="9" spans="1:27" ht="9.4" customHeight="1" x14ac:dyDescent="0.15">
      <c r="C9" s="17"/>
      <c r="O9" s="42"/>
      <c r="P9" s="39" t="s">
        <v>78</v>
      </c>
      <c r="Q9" s="39" t="s">
        <v>79</v>
      </c>
      <c r="R9" s="39" t="s">
        <v>80</v>
      </c>
      <c r="S9" s="39" t="s">
        <v>81</v>
      </c>
      <c r="T9" s="39" t="s">
        <v>82</v>
      </c>
      <c r="U9" s="39" t="s">
        <v>83</v>
      </c>
      <c r="V9" s="39" t="s">
        <v>84</v>
      </c>
      <c r="W9" s="39" t="s">
        <v>85</v>
      </c>
      <c r="X9" s="39" t="s">
        <v>86</v>
      </c>
      <c r="Y9" s="39" t="s">
        <v>87</v>
      </c>
      <c r="Z9" s="39" t="s">
        <v>88</v>
      </c>
      <c r="AA9" s="39" t="s">
        <v>89</v>
      </c>
    </row>
    <row r="10" spans="1:27" ht="9.4" customHeight="1" x14ac:dyDescent="0.15">
      <c r="C10" s="17"/>
      <c r="O10" s="40" t="s">
        <v>90</v>
      </c>
      <c r="P10" s="41">
        <v>169.66666666666669</v>
      </c>
      <c r="Q10" s="41">
        <v>172.53333333333336</v>
      </c>
      <c r="R10" s="41">
        <v>176.59</v>
      </c>
      <c r="S10" s="41">
        <v>228.93333333333337</v>
      </c>
      <c r="T10" s="41">
        <v>240.23333333333332</v>
      </c>
      <c r="U10" s="41">
        <v>247.4</v>
      </c>
      <c r="V10" s="41">
        <v>239.93333333333337</v>
      </c>
      <c r="W10" s="41">
        <v>224.79999999999998</v>
      </c>
      <c r="X10" s="41">
        <v>232.7</v>
      </c>
      <c r="Y10" s="41">
        <v>234.85</v>
      </c>
      <c r="Z10" s="41">
        <v>243.68333333333331</v>
      </c>
      <c r="AA10" s="41">
        <v>366.33333333333337</v>
      </c>
    </row>
    <row r="11" spans="1:27" ht="9.4" customHeight="1" x14ac:dyDescent="0.15">
      <c r="C11" s="17"/>
      <c r="O11" s="40" t="s">
        <v>91</v>
      </c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9.4" customHeight="1" x14ac:dyDescent="0.15">
      <c r="C12" s="17"/>
      <c r="O12" s="40" t="s">
        <v>92</v>
      </c>
      <c r="P12" s="41">
        <f t="shared" ref="P12:AA12" si="1">SUM(P10:P11)</f>
        <v>169.66666666666669</v>
      </c>
      <c r="Q12" s="41">
        <f t="shared" si="1"/>
        <v>172.53333333333336</v>
      </c>
      <c r="R12" s="41">
        <f t="shared" si="1"/>
        <v>176.59</v>
      </c>
      <c r="S12" s="41">
        <f t="shared" si="1"/>
        <v>228.93333333333337</v>
      </c>
      <c r="T12" s="41">
        <f t="shared" si="1"/>
        <v>240.23333333333332</v>
      </c>
      <c r="U12" s="41">
        <f t="shared" si="1"/>
        <v>247.4</v>
      </c>
      <c r="V12" s="41">
        <f t="shared" si="1"/>
        <v>239.93333333333337</v>
      </c>
      <c r="W12" s="41">
        <f t="shared" si="1"/>
        <v>224.79999999999998</v>
      </c>
      <c r="X12" s="41">
        <f t="shared" si="1"/>
        <v>232.7</v>
      </c>
      <c r="Y12" s="41">
        <f t="shared" si="1"/>
        <v>234.85</v>
      </c>
      <c r="Z12" s="41">
        <f t="shared" si="1"/>
        <v>243.68333333333331</v>
      </c>
      <c r="AA12" s="41">
        <f t="shared" si="1"/>
        <v>366.33333333333337</v>
      </c>
    </row>
    <row r="13" spans="1:27" ht="9.4" customHeight="1" x14ac:dyDescent="0.15">
      <c r="C13" s="17"/>
      <c r="O13" s="42"/>
      <c r="P13" s="42">
        <f t="shared" ref="P13:W13" si="2">Q13-1</f>
        <v>2009</v>
      </c>
      <c r="Q13" s="42">
        <f t="shared" si="2"/>
        <v>2010</v>
      </c>
      <c r="R13" s="42">
        <f t="shared" si="2"/>
        <v>2011</v>
      </c>
      <c r="S13" s="42">
        <f t="shared" si="2"/>
        <v>2012</v>
      </c>
      <c r="T13" s="42">
        <f t="shared" si="2"/>
        <v>2013</v>
      </c>
      <c r="U13" s="42">
        <f t="shared" si="2"/>
        <v>2014</v>
      </c>
      <c r="V13" s="42">
        <f t="shared" si="2"/>
        <v>2015</v>
      </c>
      <c r="W13" s="42">
        <f t="shared" si="2"/>
        <v>2016</v>
      </c>
      <c r="X13" s="42">
        <f>Y13-1</f>
        <v>2017</v>
      </c>
      <c r="Y13" s="42">
        <v>2018</v>
      </c>
      <c r="Z13" s="42"/>
      <c r="AA13" s="38"/>
    </row>
    <row r="14" spans="1:27" ht="9.4" customHeight="1" x14ac:dyDescent="0.15">
      <c r="C14" s="17"/>
      <c r="O14" s="40" t="s">
        <v>93</v>
      </c>
      <c r="P14" s="43"/>
      <c r="Q14" s="43"/>
      <c r="R14" s="43"/>
      <c r="S14" s="43"/>
      <c r="T14" s="41"/>
      <c r="U14" s="41"/>
      <c r="V14" s="41"/>
      <c r="W14" s="41">
        <v>201.98874999999998</v>
      </c>
      <c r="X14" s="41">
        <v>188.11133838383836</v>
      </c>
      <c r="Y14" s="41">
        <v>231.47138888888884</v>
      </c>
      <c r="Z14" s="38"/>
      <c r="AA14" s="38"/>
    </row>
    <row r="15" spans="1:27" ht="9.4" customHeight="1" x14ac:dyDescent="0.15">
      <c r="C15" s="17"/>
      <c r="O15" s="40" t="s">
        <v>94</v>
      </c>
      <c r="P15" s="44"/>
      <c r="Q15" s="44"/>
      <c r="R15" s="38"/>
      <c r="S15" s="38"/>
      <c r="T15" s="38"/>
      <c r="U15" s="38"/>
      <c r="V15" s="38"/>
      <c r="W15" s="38"/>
      <c r="X15" s="38"/>
      <c r="Y15" s="41"/>
      <c r="Z15" s="38"/>
      <c r="AA15" s="38"/>
    </row>
    <row r="16" spans="1:27" ht="9.4" customHeight="1" x14ac:dyDescent="0.15">
      <c r="C16" s="17"/>
      <c r="O16" s="40" t="s">
        <v>95</v>
      </c>
      <c r="P16" s="41"/>
      <c r="Q16" s="41"/>
      <c r="R16" s="41"/>
      <c r="S16" s="41"/>
      <c r="T16" s="41"/>
      <c r="U16" s="41"/>
      <c r="V16" s="41"/>
      <c r="W16" s="41">
        <f t="shared" ref="W16:X16" si="3">SUM(W14:W15)</f>
        <v>201.98874999999998</v>
      </c>
      <c r="X16" s="41">
        <f t="shared" si="3"/>
        <v>188.11133838383836</v>
      </c>
      <c r="Y16" s="41">
        <f>SUM(Y14:Y15)</f>
        <v>231.47138888888884</v>
      </c>
      <c r="Z16" s="38"/>
      <c r="AA16" s="38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35"/>
    </row>
    <row r="34" spans="2:20" ht="9.4" customHeight="1" x14ac:dyDescent="0.15">
      <c r="C34" s="35"/>
    </row>
    <row r="35" spans="2:20" ht="9.4" customHeight="1" x14ac:dyDescent="0.15">
      <c r="C35" s="35"/>
    </row>
    <row r="36" spans="2:20" ht="9.4" customHeight="1" x14ac:dyDescent="0.15">
      <c r="C36" s="35"/>
      <c r="T36" s="9"/>
    </row>
    <row r="37" spans="2:20" ht="9.4" customHeight="1" x14ac:dyDescent="0.15">
      <c r="C37" s="35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35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35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35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35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35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2"/>
      <c r="I83" s="32" t="s">
        <v>23</v>
      </c>
      <c r="K83" s="32"/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CC2430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133</v>
      </c>
      <c r="G2" s="46"/>
      <c r="H2" s="46"/>
      <c r="I2" s="46"/>
      <c r="J2" s="46"/>
    </row>
    <row r="3" spans="1:15" ht="12.75" x14ac:dyDescent="0.2">
      <c r="D3" s="47" t="s">
        <v>146</v>
      </c>
      <c r="E3" s="46"/>
      <c r="F3" s="46"/>
      <c r="G3" s="5"/>
      <c r="H3" s="53" t="s">
        <v>147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23</v>
      </c>
      <c r="C5" s="52"/>
      <c r="D5" s="11"/>
      <c r="O5" s="27"/>
    </row>
    <row r="6" spans="1:15" ht="9.4" customHeight="1" x14ac:dyDescent="0.2">
      <c r="C6" s="49" t="s">
        <v>135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35" t="s">
        <v>68</v>
      </c>
      <c r="E7" s="35" t="s">
        <v>69</v>
      </c>
      <c r="F7" s="35" t="s">
        <v>70</v>
      </c>
      <c r="G7" s="35" t="s">
        <v>71</v>
      </c>
      <c r="H7" s="35" t="s">
        <v>72</v>
      </c>
      <c r="I7" s="35" t="s">
        <v>73</v>
      </c>
      <c r="J7" s="35" t="s">
        <v>74</v>
      </c>
      <c r="K7" s="35"/>
      <c r="L7" s="35" t="s">
        <v>103</v>
      </c>
      <c r="M7" s="35" t="s">
        <v>104</v>
      </c>
      <c r="O7" s="27"/>
    </row>
    <row r="8" spans="1:15" ht="9.4" customHeight="1" x14ac:dyDescent="0.15">
      <c r="C8" s="17">
        <v>0</v>
      </c>
      <c r="D8" s="36">
        <v>3.1736111111111107</v>
      </c>
      <c r="E8" s="36">
        <v>3.0208333333333335</v>
      </c>
      <c r="F8" s="36">
        <v>3.2152777777777772</v>
      </c>
      <c r="G8" s="36">
        <v>3.7416666666666667</v>
      </c>
      <c r="H8" s="36">
        <v>4.2152777777777777</v>
      </c>
      <c r="I8" s="36">
        <v>5.916666666666667</v>
      </c>
      <c r="J8" s="36">
        <v>5.333333333333333</v>
      </c>
      <c r="L8" s="36">
        <f>AVERAGE(D8:H8)</f>
        <v>3.4733333333333336</v>
      </c>
      <c r="M8" s="36">
        <f>AVERAGE(D8:J8)</f>
        <v>4.0880952380952378</v>
      </c>
      <c r="O8" s="27"/>
    </row>
    <row r="9" spans="1:15" ht="9.4" customHeight="1" x14ac:dyDescent="0.15">
      <c r="C9" s="17">
        <v>1</v>
      </c>
      <c r="D9" s="36">
        <v>1.3402777777777779</v>
      </c>
      <c r="E9" s="36">
        <v>1.7569444444444444</v>
      </c>
      <c r="F9" s="36">
        <v>1.7916666666666663</v>
      </c>
      <c r="G9" s="36">
        <v>1.875</v>
      </c>
      <c r="H9" s="36">
        <v>2.8333333333333335</v>
      </c>
      <c r="I9" s="36">
        <v>3.1527777777777772</v>
      </c>
      <c r="J9" s="36">
        <v>3.4236111111111107</v>
      </c>
      <c r="L9" s="36">
        <f t="shared" ref="L9:L31" si="0">AVERAGE(D9:H9)</f>
        <v>1.9194444444444443</v>
      </c>
      <c r="M9" s="36">
        <f t="shared" ref="M9:M31" si="1">AVERAGE(D9:J9)</f>
        <v>2.3105158730158726</v>
      </c>
      <c r="O9" s="27"/>
    </row>
    <row r="10" spans="1:15" ht="9.4" customHeight="1" x14ac:dyDescent="0.15">
      <c r="C10" s="17">
        <v>2</v>
      </c>
      <c r="D10" s="36">
        <v>0.44444444444444442</v>
      </c>
      <c r="E10" s="36">
        <v>0.4513888888888889</v>
      </c>
      <c r="F10" s="36">
        <v>0.48611111111111116</v>
      </c>
      <c r="G10" s="36">
        <v>0.82638888888888884</v>
      </c>
      <c r="H10" s="36">
        <v>0.88194444444444453</v>
      </c>
      <c r="I10" s="36">
        <v>2.7291666666666665</v>
      </c>
      <c r="J10" s="36">
        <v>2.7708333333333335</v>
      </c>
      <c r="L10" s="36">
        <f t="shared" si="0"/>
        <v>0.61805555555555558</v>
      </c>
      <c r="M10" s="36">
        <f t="shared" si="1"/>
        <v>1.2271825396825398</v>
      </c>
      <c r="O10" s="27"/>
    </row>
    <row r="11" spans="1:15" ht="9.4" customHeight="1" x14ac:dyDescent="0.15">
      <c r="C11" s="17">
        <v>3</v>
      </c>
      <c r="D11" s="36">
        <v>0.61805555555555547</v>
      </c>
      <c r="E11" s="36">
        <v>0.27083333333333337</v>
      </c>
      <c r="F11" s="36">
        <v>0.65972222222222221</v>
      </c>
      <c r="G11" s="36">
        <v>0.54999999999999993</v>
      </c>
      <c r="H11" s="36">
        <v>0.50694444444444442</v>
      </c>
      <c r="I11" s="36">
        <v>1.875</v>
      </c>
      <c r="J11" s="36">
        <v>2.5555555555555554</v>
      </c>
      <c r="L11" s="36">
        <f t="shared" si="0"/>
        <v>0.52111111111111108</v>
      </c>
      <c r="M11" s="36">
        <f t="shared" si="1"/>
        <v>1.0051587301587301</v>
      </c>
      <c r="O11" s="27"/>
    </row>
    <row r="12" spans="1:15" ht="9.4" customHeight="1" x14ac:dyDescent="0.15">
      <c r="C12" s="17">
        <v>4</v>
      </c>
      <c r="D12" s="36">
        <v>0.14583333333333331</v>
      </c>
      <c r="E12" s="36">
        <v>0.23611111111111113</v>
      </c>
      <c r="F12" s="36">
        <v>0.2986111111111111</v>
      </c>
      <c r="G12" s="36">
        <v>0.31805555555555554</v>
      </c>
      <c r="H12" s="36">
        <v>0.36805555555555552</v>
      </c>
      <c r="I12" s="36">
        <v>0.91666666666666663</v>
      </c>
      <c r="J12" s="36">
        <v>1.2083333333333333</v>
      </c>
      <c r="L12" s="36">
        <f t="shared" si="0"/>
        <v>0.27333333333333332</v>
      </c>
      <c r="M12" s="36">
        <f t="shared" si="1"/>
        <v>0.49880952380952376</v>
      </c>
    </row>
    <row r="13" spans="1:15" ht="9.4" customHeight="1" x14ac:dyDescent="0.15">
      <c r="C13" s="17">
        <v>5</v>
      </c>
      <c r="D13" s="36">
        <v>0.76388888888888884</v>
      </c>
      <c r="E13" s="36">
        <v>0.59027777777777779</v>
      </c>
      <c r="F13" s="36">
        <v>0.46527777777777773</v>
      </c>
      <c r="G13" s="36">
        <v>0.8569444444444444</v>
      </c>
      <c r="H13" s="36">
        <v>0.86805555555555536</v>
      </c>
      <c r="I13" s="36">
        <v>0.54166666666666674</v>
      </c>
      <c r="J13" s="36">
        <v>0.77777777777777779</v>
      </c>
      <c r="L13" s="36">
        <f t="shared" si="0"/>
        <v>0.70888888888888879</v>
      </c>
      <c r="M13" s="36">
        <f t="shared" si="1"/>
        <v>0.6948412698412697</v>
      </c>
    </row>
    <row r="14" spans="1:15" ht="9.4" customHeight="1" x14ac:dyDescent="0.15">
      <c r="C14" s="17">
        <v>6</v>
      </c>
      <c r="D14" s="36">
        <v>2.5416666666666665</v>
      </c>
      <c r="E14" s="36">
        <v>2.6180555555555558</v>
      </c>
      <c r="F14" s="36">
        <v>2.3402777777777777</v>
      </c>
      <c r="G14" s="36">
        <v>2.3222222222222224</v>
      </c>
      <c r="H14" s="36">
        <v>2.0555555555555558</v>
      </c>
      <c r="I14" s="36">
        <v>1.6527777777777777</v>
      </c>
      <c r="J14" s="36">
        <v>1.3055555555555556</v>
      </c>
      <c r="L14" s="36">
        <f t="shared" si="0"/>
        <v>2.3755555555555556</v>
      </c>
      <c r="M14" s="36">
        <f t="shared" si="1"/>
        <v>2.1194444444444445</v>
      </c>
    </row>
    <row r="15" spans="1:15" ht="9.4" customHeight="1" x14ac:dyDescent="0.15">
      <c r="C15" s="17">
        <v>7</v>
      </c>
      <c r="D15" s="36">
        <v>4.0555555555555554</v>
      </c>
      <c r="E15" s="36">
        <v>4.2013888888888884</v>
      </c>
      <c r="F15" s="36">
        <v>4.8194444444444446</v>
      </c>
      <c r="G15" s="36">
        <v>4.7250000000000005</v>
      </c>
      <c r="H15" s="36">
        <v>3.2986111111111112</v>
      </c>
      <c r="I15" s="36">
        <v>1.6944444444444444</v>
      </c>
      <c r="J15" s="36">
        <v>2.2499999999999996</v>
      </c>
      <c r="L15" s="36">
        <f t="shared" si="0"/>
        <v>4.22</v>
      </c>
      <c r="M15" s="36">
        <f t="shared" si="1"/>
        <v>3.5777777777777771</v>
      </c>
    </row>
    <row r="16" spans="1:15" ht="9.4" customHeight="1" x14ac:dyDescent="0.15">
      <c r="C16" s="17">
        <v>8</v>
      </c>
      <c r="D16" s="36">
        <v>6.8472222222222223</v>
      </c>
      <c r="E16" s="36">
        <v>6.8263888888888893</v>
      </c>
      <c r="F16" s="36">
        <v>6.5972222222222223</v>
      </c>
      <c r="G16" s="36">
        <v>7.0722222222222229</v>
      </c>
      <c r="H16" s="36">
        <v>6.166666666666667</v>
      </c>
      <c r="I16" s="36">
        <v>1.1875</v>
      </c>
      <c r="J16" s="36">
        <v>1.3958333333333333</v>
      </c>
      <c r="L16" s="36">
        <f t="shared" si="0"/>
        <v>6.7019444444444449</v>
      </c>
      <c r="M16" s="36">
        <f t="shared" si="1"/>
        <v>5.1561507936507942</v>
      </c>
    </row>
    <row r="17" spans="3:13" ht="9.4" customHeight="1" x14ac:dyDescent="0.15">
      <c r="C17" s="17">
        <v>9</v>
      </c>
      <c r="D17" s="36">
        <v>3.4791666666666665</v>
      </c>
      <c r="E17" s="36">
        <v>3.3402777777777781</v>
      </c>
      <c r="F17" s="36">
        <v>2.6666666666666665</v>
      </c>
      <c r="G17" s="36">
        <v>3.1402777777777779</v>
      </c>
      <c r="H17" s="36">
        <v>2.1388888888888888</v>
      </c>
      <c r="I17" s="36">
        <v>2.9930555555555554</v>
      </c>
      <c r="J17" s="36">
        <v>2.1805555555555558</v>
      </c>
      <c r="L17" s="36">
        <f t="shared" si="0"/>
        <v>2.9530555555555553</v>
      </c>
      <c r="M17" s="36">
        <f t="shared" si="1"/>
        <v>2.8484126984126985</v>
      </c>
    </row>
    <row r="18" spans="3:13" ht="9.4" customHeight="1" x14ac:dyDescent="0.15">
      <c r="C18" s="17">
        <v>10</v>
      </c>
      <c r="D18" s="36">
        <v>3.5416666666666665</v>
      </c>
      <c r="E18" s="36">
        <v>3.4027777777777772</v>
      </c>
      <c r="F18" s="36">
        <v>3.3472222222222228</v>
      </c>
      <c r="G18" s="36">
        <v>3.2319444444444443</v>
      </c>
      <c r="H18" s="36">
        <v>4.0069444444444438</v>
      </c>
      <c r="I18" s="36">
        <v>5.5972222222222223</v>
      </c>
      <c r="J18" s="36">
        <v>2.6736111111111112</v>
      </c>
      <c r="L18" s="36">
        <f t="shared" si="0"/>
        <v>3.5061111111111112</v>
      </c>
      <c r="M18" s="36">
        <f t="shared" si="1"/>
        <v>3.685912698412698</v>
      </c>
    </row>
    <row r="19" spans="3:13" ht="9.4" customHeight="1" x14ac:dyDescent="0.15">
      <c r="C19" s="17">
        <v>11</v>
      </c>
      <c r="D19" s="36">
        <v>5.1805555555555554</v>
      </c>
      <c r="E19" s="36">
        <v>5.0069444444444446</v>
      </c>
      <c r="F19" s="36">
        <v>4.291666666666667</v>
      </c>
      <c r="G19" s="36">
        <v>4.697222222222222</v>
      </c>
      <c r="H19" s="36">
        <v>5.291666666666667</v>
      </c>
      <c r="I19" s="36">
        <v>4.9652777777777786</v>
      </c>
      <c r="J19" s="36">
        <v>4.979166666666667</v>
      </c>
      <c r="L19" s="36">
        <f t="shared" si="0"/>
        <v>4.8936111111111114</v>
      </c>
      <c r="M19" s="36">
        <f t="shared" si="1"/>
        <v>4.9160714285714286</v>
      </c>
    </row>
    <row r="20" spans="3:13" ht="9.4" customHeight="1" x14ac:dyDescent="0.15">
      <c r="C20" s="17">
        <v>12</v>
      </c>
      <c r="D20" s="36">
        <v>8.1180555555555554</v>
      </c>
      <c r="E20" s="36">
        <v>5.8819444444444438</v>
      </c>
      <c r="F20" s="36">
        <v>6.4861111111111116</v>
      </c>
      <c r="G20" s="36">
        <v>6.6152777777777771</v>
      </c>
      <c r="H20" s="36">
        <v>7.7222222222222214</v>
      </c>
      <c r="I20" s="36">
        <v>6.9861111111111107</v>
      </c>
      <c r="J20" s="36">
        <v>6.645833333333333</v>
      </c>
      <c r="L20" s="36">
        <f t="shared" si="0"/>
        <v>6.9647222222222211</v>
      </c>
      <c r="M20" s="36">
        <f t="shared" si="1"/>
        <v>6.9222222222222225</v>
      </c>
    </row>
    <row r="21" spans="3:13" ht="9.4" customHeight="1" x14ac:dyDescent="0.15">
      <c r="C21" s="17">
        <v>13</v>
      </c>
      <c r="D21" s="36">
        <v>7.5624999999999991</v>
      </c>
      <c r="E21" s="36">
        <v>7.0277777777777777</v>
      </c>
      <c r="F21" s="36">
        <v>7.4930555555555562</v>
      </c>
      <c r="G21" s="36">
        <v>7.291666666666667</v>
      </c>
      <c r="H21" s="36">
        <v>8.8611111111111125</v>
      </c>
      <c r="I21" s="36">
        <v>8.5694444444444446</v>
      </c>
      <c r="J21" s="36">
        <v>7.6805555555555571</v>
      </c>
      <c r="L21" s="36">
        <f t="shared" si="0"/>
        <v>7.647222222222223</v>
      </c>
      <c r="M21" s="36">
        <f t="shared" si="1"/>
        <v>7.7837301587301591</v>
      </c>
    </row>
    <row r="22" spans="3:13" ht="9.4" customHeight="1" x14ac:dyDescent="0.15">
      <c r="C22" s="17">
        <v>14</v>
      </c>
      <c r="D22" s="36">
        <v>10.097222222222223</v>
      </c>
      <c r="E22" s="36">
        <v>8.9375</v>
      </c>
      <c r="F22" s="36">
        <v>10.069444444444445</v>
      </c>
      <c r="G22" s="36">
        <v>9.9638888888888886</v>
      </c>
      <c r="H22" s="36">
        <v>11.118055555555557</v>
      </c>
      <c r="I22" s="36">
        <v>10.861111111111109</v>
      </c>
      <c r="J22" s="36">
        <v>7.6805555555555562</v>
      </c>
      <c r="L22" s="36">
        <f t="shared" si="0"/>
        <v>10.037222222222223</v>
      </c>
      <c r="M22" s="36">
        <f t="shared" si="1"/>
        <v>9.818253968253968</v>
      </c>
    </row>
    <row r="23" spans="3:13" ht="9.4" customHeight="1" x14ac:dyDescent="0.15">
      <c r="C23" s="17">
        <v>15</v>
      </c>
      <c r="D23" s="36">
        <v>15.083333333333334</v>
      </c>
      <c r="E23" s="36">
        <v>15.944444444444445</v>
      </c>
      <c r="F23" s="36">
        <v>15.979166666666664</v>
      </c>
      <c r="G23" s="36">
        <v>16.881944444444443</v>
      </c>
      <c r="H23" s="36">
        <v>16.680555555555557</v>
      </c>
      <c r="I23" s="36">
        <v>7.4097222222222223</v>
      </c>
      <c r="J23" s="36">
        <v>8.3888888888888893</v>
      </c>
      <c r="L23" s="36">
        <f t="shared" si="0"/>
        <v>16.113888888888887</v>
      </c>
      <c r="M23" s="36">
        <f t="shared" si="1"/>
        <v>13.766865079365079</v>
      </c>
    </row>
    <row r="24" spans="3:13" ht="9.4" customHeight="1" x14ac:dyDescent="0.15">
      <c r="C24" s="17">
        <v>16</v>
      </c>
      <c r="D24" s="36">
        <v>30.979166666666668</v>
      </c>
      <c r="E24" s="36">
        <v>34.951388888888886</v>
      </c>
      <c r="F24" s="36">
        <v>35.034722222222221</v>
      </c>
      <c r="G24" s="36">
        <v>30.538888888888891</v>
      </c>
      <c r="H24" s="36">
        <v>27.569444444444446</v>
      </c>
      <c r="I24" s="36">
        <v>8.3263888888888893</v>
      </c>
      <c r="J24" s="36">
        <v>8.5277777777777786</v>
      </c>
      <c r="L24" s="36">
        <f t="shared" si="0"/>
        <v>31.814722222222223</v>
      </c>
      <c r="M24" s="36">
        <f t="shared" si="1"/>
        <v>25.132539682539683</v>
      </c>
    </row>
    <row r="25" spans="3:13" ht="9.4" customHeight="1" x14ac:dyDescent="0.15">
      <c r="C25" s="17">
        <v>17</v>
      </c>
      <c r="D25" s="36">
        <v>43.451388888888886</v>
      </c>
      <c r="E25" s="36">
        <v>44.736111111111114</v>
      </c>
      <c r="F25" s="36">
        <v>44.590277777777779</v>
      </c>
      <c r="G25" s="36">
        <v>40.272222222222219</v>
      </c>
      <c r="H25" s="36">
        <v>33.555555555555564</v>
      </c>
      <c r="I25" s="36">
        <v>11.048611111111109</v>
      </c>
      <c r="J25" s="36">
        <v>10.756944444444445</v>
      </c>
      <c r="L25" s="36">
        <f t="shared" si="0"/>
        <v>41.321111111111108</v>
      </c>
      <c r="M25" s="36">
        <f t="shared" si="1"/>
        <v>32.630158730158733</v>
      </c>
    </row>
    <row r="26" spans="3:13" ht="9.4" customHeight="1" x14ac:dyDescent="0.15">
      <c r="C26" s="17">
        <v>18</v>
      </c>
      <c r="D26" s="36">
        <v>32.611111111111107</v>
      </c>
      <c r="E26" s="36">
        <v>34.354166666666664</v>
      </c>
      <c r="F26" s="36">
        <v>32.479166666666664</v>
      </c>
      <c r="G26" s="36">
        <v>30.855555555555554</v>
      </c>
      <c r="H26" s="36">
        <v>23.756944444444443</v>
      </c>
      <c r="I26" s="36">
        <v>12.694444444444443</v>
      </c>
      <c r="J26" s="36">
        <v>10.013888888888888</v>
      </c>
      <c r="L26" s="36">
        <f t="shared" si="0"/>
        <v>30.811388888888882</v>
      </c>
      <c r="M26" s="36">
        <f t="shared" si="1"/>
        <v>25.252182539682536</v>
      </c>
    </row>
    <row r="27" spans="3:13" ht="9.4" customHeight="1" x14ac:dyDescent="0.15">
      <c r="C27" s="17">
        <v>19</v>
      </c>
      <c r="D27" s="36">
        <v>15.243055555555557</v>
      </c>
      <c r="E27" s="36">
        <v>16.236111111111111</v>
      </c>
      <c r="F27" s="36">
        <v>17.479166666666668</v>
      </c>
      <c r="G27" s="36">
        <v>15.975</v>
      </c>
      <c r="H27" s="36">
        <v>14.020833333333336</v>
      </c>
      <c r="I27" s="36">
        <v>8.6597222222222232</v>
      </c>
      <c r="J27" s="36">
        <v>9.0416666666666679</v>
      </c>
      <c r="L27" s="36">
        <f t="shared" si="0"/>
        <v>15.790833333333335</v>
      </c>
      <c r="M27" s="36">
        <f t="shared" si="1"/>
        <v>13.807936507936512</v>
      </c>
    </row>
    <row r="28" spans="3:13" ht="9.4" customHeight="1" x14ac:dyDescent="0.15">
      <c r="C28" s="17">
        <v>20</v>
      </c>
      <c r="D28" s="36">
        <v>13.256944444444443</v>
      </c>
      <c r="E28" s="36">
        <v>12.722222222222221</v>
      </c>
      <c r="F28" s="36">
        <v>13.951388888888888</v>
      </c>
      <c r="G28" s="36">
        <v>14.630555555555555</v>
      </c>
      <c r="H28" s="36">
        <v>11.3125</v>
      </c>
      <c r="I28" s="36">
        <v>8.6527777777777768</v>
      </c>
      <c r="J28" s="36">
        <v>7.4444444444444438</v>
      </c>
      <c r="L28" s="36">
        <f t="shared" si="0"/>
        <v>13.17472222222222</v>
      </c>
      <c r="M28" s="36">
        <f t="shared" si="1"/>
        <v>11.710119047619045</v>
      </c>
    </row>
    <row r="29" spans="3:13" ht="9.4" customHeight="1" x14ac:dyDescent="0.15">
      <c r="C29" s="17">
        <v>21</v>
      </c>
      <c r="D29" s="36">
        <v>8.6041666666666679</v>
      </c>
      <c r="E29" s="36">
        <v>9.1805555555555554</v>
      </c>
      <c r="F29" s="36">
        <v>9.5486111111111107</v>
      </c>
      <c r="G29" s="36">
        <v>8.4152777777777779</v>
      </c>
      <c r="H29" s="36">
        <v>7.7222222222222223</v>
      </c>
      <c r="I29" s="36">
        <v>7.0069444444444455</v>
      </c>
      <c r="J29" s="36">
        <v>7.333333333333333</v>
      </c>
      <c r="L29" s="36">
        <f t="shared" si="0"/>
        <v>8.6941666666666659</v>
      </c>
      <c r="M29" s="36">
        <f t="shared" si="1"/>
        <v>8.2587301587301578</v>
      </c>
    </row>
    <row r="30" spans="3:13" ht="9.4" customHeight="1" x14ac:dyDescent="0.15">
      <c r="C30" s="17">
        <v>22</v>
      </c>
      <c r="D30" s="36">
        <v>9.5416666666666661</v>
      </c>
      <c r="E30" s="36">
        <v>9.9097222222222214</v>
      </c>
      <c r="F30" s="36">
        <v>10.909722222222221</v>
      </c>
      <c r="G30" s="36">
        <v>11.484722222222222</v>
      </c>
      <c r="H30" s="36">
        <v>8.8680555555555554</v>
      </c>
      <c r="I30" s="36">
        <v>8.1111111111111107</v>
      </c>
      <c r="J30" s="36">
        <v>6.7222222222222214</v>
      </c>
      <c r="L30" s="36">
        <f t="shared" si="0"/>
        <v>10.142777777777777</v>
      </c>
      <c r="M30" s="36">
        <f t="shared" si="1"/>
        <v>9.3638888888888889</v>
      </c>
    </row>
    <row r="31" spans="3:13" ht="9.4" customHeight="1" x14ac:dyDescent="0.15">
      <c r="C31" s="17">
        <v>23</v>
      </c>
      <c r="D31" s="36">
        <v>6.0694444444444438</v>
      </c>
      <c r="E31" s="36">
        <v>5.8472222222222214</v>
      </c>
      <c r="F31" s="36">
        <v>7.1458333333333321</v>
      </c>
      <c r="G31" s="36">
        <v>7.3250000000000002</v>
      </c>
      <c r="H31" s="36">
        <v>7.5833333333333348</v>
      </c>
      <c r="I31" s="36">
        <v>7.8263888888888902</v>
      </c>
      <c r="J31" s="36">
        <v>5.9027777777777777</v>
      </c>
      <c r="L31" s="36">
        <f t="shared" si="0"/>
        <v>6.7941666666666665</v>
      </c>
      <c r="M31" s="36">
        <f t="shared" si="1"/>
        <v>6.8142857142857149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171.00694444444443</v>
      </c>
      <c r="E33" s="36">
        <f t="shared" ref="E33:J33" si="2">SUM(E15:E26)</f>
        <v>174.61111111111111</v>
      </c>
      <c r="F33" s="36">
        <f t="shared" si="2"/>
        <v>173.85416666666666</v>
      </c>
      <c r="G33" s="36">
        <f t="shared" si="2"/>
        <v>165.2861111111111</v>
      </c>
      <c r="H33" s="36">
        <f t="shared" si="2"/>
        <v>150.16666666666669</v>
      </c>
      <c r="I33" s="36">
        <f t="shared" si="2"/>
        <v>82.333333333333329</v>
      </c>
      <c r="J33" s="36">
        <f t="shared" si="2"/>
        <v>73.173611111111114</v>
      </c>
      <c r="L33" s="36">
        <f>SUM(L15:L26)</f>
        <v>166.98499999999999</v>
      </c>
      <c r="M33" s="36">
        <f>SUM(M15:M26)</f>
        <v>141.49027777777778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14.381944444444445</v>
      </c>
      <c r="E34" s="36">
        <f t="shared" ref="E34:J34" si="3">SUM(E15:E17)</f>
        <v>14.368055555555557</v>
      </c>
      <c r="F34" s="36">
        <f t="shared" si="3"/>
        <v>14.083333333333334</v>
      </c>
      <c r="G34" s="36">
        <f t="shared" si="3"/>
        <v>14.937500000000002</v>
      </c>
      <c r="H34" s="36">
        <f t="shared" si="3"/>
        <v>11.604166666666668</v>
      </c>
      <c r="I34" s="36">
        <f t="shared" si="3"/>
        <v>5.875</v>
      </c>
      <c r="J34" s="36">
        <f t="shared" si="3"/>
        <v>5.8263888888888893</v>
      </c>
      <c r="L34" s="36">
        <f>SUM(L15:L17)</f>
        <v>13.875</v>
      </c>
      <c r="M34" s="36">
        <f>SUM(M15:M17)</f>
        <v>11.582341269841269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49.583333333333336</v>
      </c>
      <c r="E35" s="36">
        <f t="shared" ref="E35:J35" si="4">SUM(E18:E23)</f>
        <v>46.201388888888886</v>
      </c>
      <c r="F35" s="36">
        <f t="shared" si="4"/>
        <v>47.666666666666664</v>
      </c>
      <c r="G35" s="36">
        <f t="shared" si="4"/>
        <v>48.68194444444444</v>
      </c>
      <c r="H35" s="36">
        <f t="shared" si="4"/>
        <v>53.680555555555557</v>
      </c>
      <c r="I35" s="36">
        <f t="shared" si="4"/>
        <v>44.388888888888886</v>
      </c>
      <c r="J35" s="36">
        <f t="shared" si="4"/>
        <v>38.048611111111114</v>
      </c>
      <c r="L35" s="36">
        <f>SUM(L18:L23)</f>
        <v>49.162777777777777</v>
      </c>
      <c r="M35" s="36">
        <f>SUM(M18:M23)</f>
        <v>46.893055555555549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107.04166666666666</v>
      </c>
      <c r="E36" s="36">
        <f t="shared" ref="E36:J36" si="5">SUM(E24:E26)</f>
        <v>114.04166666666666</v>
      </c>
      <c r="F36" s="36">
        <f t="shared" si="5"/>
        <v>112.10416666666666</v>
      </c>
      <c r="G36" s="36">
        <f t="shared" si="5"/>
        <v>101.66666666666666</v>
      </c>
      <c r="H36" s="36">
        <f t="shared" si="5"/>
        <v>84.881944444444457</v>
      </c>
      <c r="I36" s="36">
        <f t="shared" si="5"/>
        <v>32.069444444444443</v>
      </c>
      <c r="J36" s="36">
        <f t="shared" si="5"/>
        <v>29.298611111111107</v>
      </c>
      <c r="L36" s="36">
        <f>SUM(L24:L26)</f>
        <v>103.94722222222221</v>
      </c>
      <c r="M36" s="36">
        <f>SUM(M24:M26)</f>
        <v>83.014880952380949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232.75</v>
      </c>
      <c r="E37" s="36">
        <f t="shared" ref="E37:J37" si="6">SUM(E8:E31)</f>
        <v>237.45138888888889</v>
      </c>
      <c r="F37" s="36">
        <f t="shared" si="6"/>
        <v>242.14583333333331</v>
      </c>
      <c r="G37" s="36">
        <f t="shared" si="6"/>
        <v>233.60694444444442</v>
      </c>
      <c r="H37" s="36">
        <f t="shared" si="6"/>
        <v>211.40277777777777</v>
      </c>
      <c r="I37" s="36">
        <f t="shared" si="6"/>
        <v>139.37499999999997</v>
      </c>
      <c r="J37" s="36">
        <f t="shared" si="6"/>
        <v>126.99305555555554</v>
      </c>
      <c r="L37" s="36">
        <f>SUM(L8:L31)</f>
        <v>231.47138888888884</v>
      </c>
      <c r="M37" s="36">
        <f>SUM(M8:M31)</f>
        <v>203.38928571428571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35" t="s">
        <v>112</v>
      </c>
      <c r="C43" s="33">
        <v>122.79999999999998</v>
      </c>
      <c r="D43" s="33">
        <v>121.33333333333334</v>
      </c>
      <c r="E43" s="33">
        <v>128.57</v>
      </c>
      <c r="F43" s="33">
        <v>168</v>
      </c>
      <c r="G43" s="33">
        <v>173.68333333333334</v>
      </c>
      <c r="H43" s="33">
        <v>178.73333333333335</v>
      </c>
      <c r="I43" s="33">
        <v>170.86666666666667</v>
      </c>
      <c r="J43" s="33">
        <v>161.71666666666664</v>
      </c>
      <c r="K43" s="33">
        <v>169.75</v>
      </c>
      <c r="L43" s="33">
        <v>169.8</v>
      </c>
      <c r="M43" s="33">
        <v>178.86666666666662</v>
      </c>
      <c r="N43" s="33">
        <v>259.7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35" t="s">
        <v>113</v>
      </c>
      <c r="C44" s="33">
        <v>169.66666666666669</v>
      </c>
      <c r="D44" s="33">
        <v>172.53333333333336</v>
      </c>
      <c r="E44" s="33">
        <v>176.59</v>
      </c>
      <c r="F44" s="33">
        <v>228.93333333333337</v>
      </c>
      <c r="G44" s="33">
        <v>240.23333333333332</v>
      </c>
      <c r="H44" s="33">
        <v>247.4</v>
      </c>
      <c r="I44" s="33">
        <v>239.93333333333337</v>
      </c>
      <c r="J44" s="33">
        <v>224.79999999999998</v>
      </c>
      <c r="K44" s="33">
        <v>232.7</v>
      </c>
      <c r="L44" s="33">
        <v>234.85</v>
      </c>
      <c r="M44" s="33">
        <v>243.68333333333331</v>
      </c>
      <c r="N44" s="33">
        <v>366.33333333333337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35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35" t="s">
        <v>112</v>
      </c>
      <c r="C47" s="33">
        <v>55.5</v>
      </c>
      <c r="D47" s="33">
        <v>59</v>
      </c>
      <c r="E47" s="33">
        <v>53</v>
      </c>
      <c r="F47" s="33">
        <v>65</v>
      </c>
      <c r="G47" s="33">
        <v>95.666666666666671</v>
      </c>
      <c r="H47" s="33">
        <v>93.666666666666657</v>
      </c>
      <c r="I47" s="33">
        <v>74.5</v>
      </c>
      <c r="J47" s="33">
        <v>85</v>
      </c>
      <c r="K47" s="33">
        <v>80</v>
      </c>
      <c r="L47" s="33">
        <v>86.333333333333343</v>
      </c>
      <c r="M47" s="33">
        <v>104</v>
      </c>
      <c r="N47" s="33">
        <v>136.33333333333331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35" t="s">
        <v>113</v>
      </c>
      <c r="C48" s="33">
        <v>97.5</v>
      </c>
      <c r="D48" s="33">
        <v>104</v>
      </c>
      <c r="E48" s="33">
        <v>92.5</v>
      </c>
      <c r="F48" s="33">
        <v>136.5</v>
      </c>
      <c r="G48" s="33">
        <v>145</v>
      </c>
      <c r="H48" s="33">
        <v>142.33333333333334</v>
      </c>
      <c r="I48" s="33">
        <v>141.5</v>
      </c>
      <c r="J48" s="33">
        <v>135</v>
      </c>
      <c r="K48" s="33">
        <v>133.5</v>
      </c>
      <c r="L48" s="33">
        <v>136.33333333333331</v>
      </c>
      <c r="M48" s="33">
        <v>174.66666666666666</v>
      </c>
      <c r="N48" s="33">
        <v>233.66666666666666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35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35" t="s">
        <v>112</v>
      </c>
      <c r="C51" s="33">
        <v>50.25</v>
      </c>
      <c r="D51" s="33">
        <v>58.5</v>
      </c>
      <c r="E51" s="33">
        <v>50</v>
      </c>
      <c r="F51" s="33">
        <v>58</v>
      </c>
      <c r="G51" s="33">
        <v>74.333333333333343</v>
      </c>
      <c r="H51" s="33">
        <v>78</v>
      </c>
      <c r="I51" s="33">
        <v>81.999999999999986</v>
      </c>
      <c r="J51" s="33">
        <v>65.25</v>
      </c>
      <c r="K51" s="33">
        <v>77.75</v>
      </c>
      <c r="L51" s="33">
        <v>70.666666666666657</v>
      </c>
      <c r="M51" s="33">
        <v>82.999999999999986</v>
      </c>
      <c r="N51" s="33">
        <v>130.33333333333334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35" t="s">
        <v>113</v>
      </c>
      <c r="C52" s="33">
        <v>86.75</v>
      </c>
      <c r="D52" s="33">
        <v>103</v>
      </c>
      <c r="E52" s="33">
        <v>88.666666666666657</v>
      </c>
      <c r="F52" s="33">
        <v>113</v>
      </c>
      <c r="G52" s="33">
        <v>132</v>
      </c>
      <c r="H52" s="33">
        <v>132</v>
      </c>
      <c r="I52" s="33">
        <v>141.99999999999997</v>
      </c>
      <c r="J52" s="33">
        <v>118</v>
      </c>
      <c r="K52" s="33">
        <v>129.5</v>
      </c>
      <c r="L52" s="33">
        <v>120.00000000000001</v>
      </c>
      <c r="M52" s="33">
        <v>145.00000000000003</v>
      </c>
      <c r="N52" s="33">
        <v>214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35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430" display="Index"/>
  </hyperlinks>
  <pageMargins left="0.41" right="0.24" top="0.25" bottom="0.33" header="0.2" footer="0.21"/>
  <pageSetup paperSize="9" scale="96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/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149</v>
      </c>
      <c r="G2" s="46"/>
      <c r="H2" s="46"/>
      <c r="I2" s="46"/>
      <c r="J2" s="46"/>
      <c r="P2" s="7"/>
    </row>
    <row r="3" spans="1:27" ht="12.75" x14ac:dyDescent="0.2">
      <c r="D3" s="47" t="s">
        <v>143</v>
      </c>
      <c r="E3" s="46"/>
      <c r="F3" s="46"/>
      <c r="G3" s="5"/>
      <c r="H3" s="48" t="s">
        <v>58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12"/>
      <c r="P5" s="13" t="s">
        <v>68</v>
      </c>
      <c r="Q5" s="13" t="s">
        <v>69</v>
      </c>
      <c r="R5" s="13" t="s">
        <v>70</v>
      </c>
      <c r="S5" s="13" t="s">
        <v>71</v>
      </c>
      <c r="T5" s="13" t="s">
        <v>72</v>
      </c>
      <c r="U5" s="13" t="s">
        <v>73</v>
      </c>
      <c r="V5" s="13" t="s">
        <v>74</v>
      </c>
      <c r="W5" s="12"/>
      <c r="X5" s="12"/>
      <c r="Y5" s="12"/>
      <c r="Z5" s="12"/>
      <c r="AA5" s="12"/>
    </row>
    <row r="6" spans="1:27" ht="9.4" customHeight="1" x14ac:dyDescent="0.15">
      <c r="C6" s="8"/>
      <c r="D6" s="8"/>
      <c r="E6" s="8"/>
      <c r="F6" s="8"/>
      <c r="G6" s="8"/>
      <c r="H6" s="8"/>
      <c r="O6" s="14" t="s">
        <v>75</v>
      </c>
      <c r="P6" s="15">
        <v>169.02777777777786</v>
      </c>
      <c r="Q6" s="15">
        <v>162.70833333333334</v>
      </c>
      <c r="R6" s="15">
        <v>167.74027777777778</v>
      </c>
      <c r="S6" s="15">
        <v>138.16250000000002</v>
      </c>
      <c r="T6" s="15">
        <v>138.26944444444445</v>
      </c>
      <c r="U6" s="15">
        <v>502.31250000000006</v>
      </c>
      <c r="V6" s="15">
        <v>311.83333333333337</v>
      </c>
      <c r="W6" s="12"/>
      <c r="X6" s="12"/>
      <c r="Y6" s="12"/>
      <c r="Z6" s="12"/>
      <c r="AA6" s="12"/>
    </row>
    <row r="7" spans="1:27" ht="9.4" customHeight="1" x14ac:dyDescent="0.15"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O7" s="14" t="s">
        <v>76</v>
      </c>
      <c r="P7" s="15">
        <v>169.78472222222223</v>
      </c>
      <c r="Q7" s="15">
        <v>164.51388888888891</v>
      </c>
      <c r="R7" s="15">
        <v>158.6805555555556</v>
      </c>
      <c r="S7" s="15">
        <v>142.71388888888893</v>
      </c>
      <c r="T7" s="15">
        <v>143.50416666666666</v>
      </c>
      <c r="U7" s="15">
        <v>545.94444444444457</v>
      </c>
      <c r="V7" s="15">
        <v>320.47916666666663</v>
      </c>
      <c r="W7" s="12"/>
      <c r="X7" s="12"/>
      <c r="Y7" s="12"/>
      <c r="Z7" s="12"/>
      <c r="AA7" s="12"/>
    </row>
    <row r="8" spans="1:27" ht="9.4" customHeight="1" x14ac:dyDescent="0.15">
      <c r="C8" s="17"/>
      <c r="O8" s="14" t="s">
        <v>77</v>
      </c>
      <c r="P8" s="15">
        <f>SUM(P6:P7)</f>
        <v>338.81250000000011</v>
      </c>
      <c r="Q8" s="15">
        <f t="shared" ref="Q8:V8" si="0">SUM(Q6:Q7)</f>
        <v>327.22222222222229</v>
      </c>
      <c r="R8" s="15">
        <f t="shared" si="0"/>
        <v>326.42083333333335</v>
      </c>
      <c r="S8" s="15">
        <f t="shared" si="0"/>
        <v>280.87638888888898</v>
      </c>
      <c r="T8" s="15">
        <f t="shared" si="0"/>
        <v>281.77361111111111</v>
      </c>
      <c r="U8" s="15">
        <f t="shared" si="0"/>
        <v>1048.2569444444446</v>
      </c>
      <c r="V8" s="15">
        <f t="shared" si="0"/>
        <v>632.3125</v>
      </c>
      <c r="W8" s="12"/>
      <c r="X8" s="12"/>
      <c r="Y8" s="12"/>
      <c r="Z8" s="12"/>
      <c r="AA8" s="12"/>
    </row>
    <row r="9" spans="1:27" ht="9.4" customHeight="1" x14ac:dyDescent="0.15">
      <c r="C9" s="17"/>
      <c r="O9" s="18"/>
      <c r="P9" s="13" t="s">
        <v>78</v>
      </c>
      <c r="Q9" s="13" t="s">
        <v>79</v>
      </c>
      <c r="R9" s="13" t="s">
        <v>80</v>
      </c>
      <c r="S9" s="13" t="s">
        <v>81</v>
      </c>
      <c r="T9" s="13" t="s">
        <v>82</v>
      </c>
      <c r="U9" s="13" t="s">
        <v>83</v>
      </c>
      <c r="V9" s="13" t="s">
        <v>84</v>
      </c>
      <c r="W9" s="13" t="s">
        <v>85</v>
      </c>
      <c r="X9" s="13" t="s">
        <v>86</v>
      </c>
      <c r="Y9" s="13" t="s">
        <v>87</v>
      </c>
      <c r="Z9" s="13" t="s">
        <v>88</v>
      </c>
      <c r="AA9" s="13" t="s">
        <v>89</v>
      </c>
    </row>
    <row r="10" spans="1:27" ht="9.4" customHeight="1" x14ac:dyDescent="0.15">
      <c r="C10" s="17"/>
      <c r="O10" s="14" t="s">
        <v>90</v>
      </c>
      <c r="P10" s="15">
        <v>108.35</v>
      </c>
      <c r="Q10" s="15">
        <v>140.33333333333331</v>
      </c>
      <c r="R10" s="15">
        <v>143.5</v>
      </c>
      <c r="S10" s="15">
        <v>194.26666666666668</v>
      </c>
      <c r="T10" s="15">
        <v>215.9</v>
      </c>
      <c r="U10" s="15">
        <v>191.4666666666667</v>
      </c>
      <c r="V10" s="15">
        <v>190.86666666666665</v>
      </c>
      <c r="W10" s="15">
        <v>193.36333333333332</v>
      </c>
      <c r="X10" s="15">
        <v>150.70000000000002</v>
      </c>
      <c r="Y10" s="15">
        <v>138.19999999999996</v>
      </c>
      <c r="Z10" s="15">
        <v>111.10000000000001</v>
      </c>
      <c r="AA10" s="15">
        <v>84.133333333333354</v>
      </c>
    </row>
    <row r="11" spans="1:27" ht="9.4" customHeight="1" x14ac:dyDescent="0.15">
      <c r="C11" s="17"/>
      <c r="O11" s="14" t="s">
        <v>91</v>
      </c>
      <c r="P11" s="15">
        <v>111.64999999999999</v>
      </c>
      <c r="Q11" s="15">
        <v>146.19999999999999</v>
      </c>
      <c r="R11" s="15">
        <v>148.62</v>
      </c>
      <c r="S11" s="15">
        <v>215.46666666666667</v>
      </c>
      <c r="T11" s="15">
        <v>219.35000000000002</v>
      </c>
      <c r="U11" s="15">
        <v>186.46666666666664</v>
      </c>
      <c r="V11" s="15">
        <v>172.13333333333335</v>
      </c>
      <c r="W11" s="15">
        <v>186.10333333333332</v>
      </c>
      <c r="X11" s="15">
        <v>151</v>
      </c>
      <c r="Y11" s="15">
        <v>131.85</v>
      </c>
      <c r="Z11" s="15">
        <v>112.9</v>
      </c>
      <c r="AA11" s="15">
        <v>88.333333333333329</v>
      </c>
    </row>
    <row r="12" spans="1:27" ht="9.4" customHeight="1" x14ac:dyDescent="0.15">
      <c r="C12" s="17"/>
      <c r="O12" s="14" t="s">
        <v>92</v>
      </c>
      <c r="P12" s="15">
        <f>SUM(P10:P11)</f>
        <v>220</v>
      </c>
      <c r="Q12" s="15">
        <f t="shared" ref="Q12:AA12" si="1">SUM(Q10:Q11)</f>
        <v>286.5333333333333</v>
      </c>
      <c r="R12" s="15">
        <f t="shared" si="1"/>
        <v>292.12</v>
      </c>
      <c r="S12" s="15">
        <f t="shared" si="1"/>
        <v>409.73333333333335</v>
      </c>
      <c r="T12" s="15">
        <f t="shared" si="1"/>
        <v>435.25</v>
      </c>
      <c r="U12" s="15">
        <f t="shared" si="1"/>
        <v>377.93333333333334</v>
      </c>
      <c r="V12" s="15">
        <f t="shared" si="1"/>
        <v>363</v>
      </c>
      <c r="W12" s="15">
        <f t="shared" si="1"/>
        <v>379.46666666666664</v>
      </c>
      <c r="X12" s="15">
        <f t="shared" si="1"/>
        <v>301.70000000000005</v>
      </c>
      <c r="Y12" s="15">
        <f t="shared" si="1"/>
        <v>270.04999999999995</v>
      </c>
      <c r="Z12" s="15">
        <f t="shared" si="1"/>
        <v>224</v>
      </c>
      <c r="AA12" s="15">
        <f t="shared" si="1"/>
        <v>172.4666666666667</v>
      </c>
    </row>
    <row r="13" spans="1:27" ht="9.4" customHeight="1" x14ac:dyDescent="0.15">
      <c r="C13" s="17"/>
      <c r="O13" s="18"/>
      <c r="P13" s="18">
        <f t="shared" ref="P13:W13" si="2">Q13-1</f>
        <v>2009</v>
      </c>
      <c r="Q13" s="18">
        <f t="shared" si="2"/>
        <v>2010</v>
      </c>
      <c r="R13" s="18">
        <f t="shared" si="2"/>
        <v>2011</v>
      </c>
      <c r="S13" s="18">
        <f t="shared" si="2"/>
        <v>2012</v>
      </c>
      <c r="T13" s="18">
        <f t="shared" si="2"/>
        <v>2013</v>
      </c>
      <c r="U13" s="18">
        <f t="shared" si="2"/>
        <v>2014</v>
      </c>
      <c r="V13" s="18">
        <f t="shared" si="2"/>
        <v>2015</v>
      </c>
      <c r="W13" s="18">
        <f t="shared" si="2"/>
        <v>2016</v>
      </c>
      <c r="X13" s="18">
        <f>Y13-1</f>
        <v>2017</v>
      </c>
      <c r="Y13" s="19">
        <v>2018</v>
      </c>
      <c r="Z13" s="18"/>
      <c r="AA13" s="12"/>
    </row>
    <row r="14" spans="1:27" ht="9.4" customHeight="1" x14ac:dyDescent="0.15">
      <c r="C14" s="17"/>
      <c r="O14" s="14" t="s">
        <v>93</v>
      </c>
      <c r="P14" s="20"/>
      <c r="Q14" s="20"/>
      <c r="R14" s="20"/>
      <c r="S14" s="20"/>
      <c r="T14" s="21"/>
      <c r="U14" s="21"/>
      <c r="V14" s="21"/>
      <c r="W14" s="21">
        <v>139.16583333333332</v>
      </c>
      <c r="X14" s="21">
        <v>154.50444444444443</v>
      </c>
      <c r="Y14" s="15">
        <v>155.18166666666664</v>
      </c>
      <c r="Z14" s="12"/>
      <c r="AA14" s="12"/>
    </row>
    <row r="15" spans="1:27" ht="9.4" customHeight="1" x14ac:dyDescent="0.15">
      <c r="C15" s="17"/>
      <c r="O15" s="14" t="s">
        <v>94</v>
      </c>
      <c r="P15" s="22"/>
      <c r="Q15" s="22"/>
      <c r="R15" s="23"/>
      <c r="S15" s="23"/>
      <c r="T15" s="23"/>
      <c r="U15" s="23"/>
      <c r="V15" s="23"/>
      <c r="W15" s="21">
        <v>143.54249999999999</v>
      </c>
      <c r="X15" s="21">
        <v>155.33916666666664</v>
      </c>
      <c r="Y15" s="15">
        <v>155.83944444444444</v>
      </c>
      <c r="Z15" s="12"/>
      <c r="AA15" s="12"/>
    </row>
    <row r="16" spans="1:27" ht="9.4" customHeight="1" x14ac:dyDescent="0.15">
      <c r="C16" s="17"/>
      <c r="O16" s="14" t="s">
        <v>95</v>
      </c>
      <c r="P16" s="12"/>
      <c r="Q16" s="12"/>
      <c r="R16" s="15"/>
      <c r="S16" s="15"/>
      <c r="T16" s="15"/>
      <c r="U16" s="15"/>
      <c r="V16" s="15"/>
      <c r="W16" s="15">
        <f t="shared" ref="W16:X16" si="3">SUM(W14:W15)</f>
        <v>282.70833333333331</v>
      </c>
      <c r="X16" s="15">
        <f t="shared" si="3"/>
        <v>309.84361111111104</v>
      </c>
      <c r="Y16" s="15">
        <f>SUM(Y14:Y15)</f>
        <v>311.02111111111105</v>
      </c>
      <c r="Z16" s="12"/>
      <c r="AA16" s="12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37"/>
    </row>
    <row r="34" spans="2:20" ht="9.4" customHeight="1" x14ac:dyDescent="0.15">
      <c r="C34" s="37"/>
    </row>
    <row r="35" spans="2:20" ht="9.4" customHeight="1" x14ac:dyDescent="0.15">
      <c r="C35" s="37"/>
    </row>
    <row r="36" spans="2:20" ht="9.4" customHeight="1" x14ac:dyDescent="0.15">
      <c r="C36" s="37"/>
      <c r="T36" s="9"/>
    </row>
    <row r="37" spans="2:20" ht="9.4" customHeight="1" x14ac:dyDescent="0.15">
      <c r="C37" s="37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37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37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37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37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37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2"/>
      <c r="I83" s="32" t="s">
        <v>96</v>
      </c>
      <c r="K83" s="32"/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PC2425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116</v>
      </c>
      <c r="E3" s="46"/>
      <c r="F3" s="46"/>
      <c r="G3" s="5"/>
      <c r="H3" s="48" t="s">
        <v>117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6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22.25</v>
      </c>
      <c r="E8" s="36">
        <v>20.666666666666668</v>
      </c>
      <c r="F8" s="36">
        <v>23.25</v>
      </c>
      <c r="G8" s="36">
        <v>23.875</v>
      </c>
      <c r="H8" s="36">
        <v>28.333333333333336</v>
      </c>
      <c r="I8" s="36">
        <v>58.416666666666671</v>
      </c>
      <c r="J8" s="36">
        <v>68.958333333333329</v>
      </c>
      <c r="L8" s="36">
        <f>AVERAGE(D8:H8)</f>
        <v>23.675000000000001</v>
      </c>
      <c r="M8" s="36">
        <f>AVERAGE(D8:J8)</f>
        <v>35.107142857142854</v>
      </c>
      <c r="O8" s="27"/>
    </row>
    <row r="9" spans="1:15" ht="9.4" customHeight="1" x14ac:dyDescent="0.15">
      <c r="C9" s="17">
        <v>1</v>
      </c>
      <c r="D9" s="36">
        <v>10.708333333333334</v>
      </c>
      <c r="E9" s="36">
        <v>14.666666666666666</v>
      </c>
      <c r="F9" s="36">
        <v>12</v>
      </c>
      <c r="G9" s="36">
        <v>12.125</v>
      </c>
      <c r="H9" s="36">
        <v>15.583333333333332</v>
      </c>
      <c r="I9" s="36">
        <v>36.25</v>
      </c>
      <c r="J9" s="36">
        <v>41.166666666666664</v>
      </c>
      <c r="L9" s="36">
        <f t="shared" ref="L9:L31" si="0">AVERAGE(D9:H9)</f>
        <v>13.016666666666666</v>
      </c>
      <c r="M9" s="36">
        <f t="shared" ref="M9:M31" si="1">AVERAGE(D9:J9)</f>
        <v>20.357142857142858</v>
      </c>
      <c r="O9" s="27"/>
    </row>
    <row r="10" spans="1:15" ht="9.4" customHeight="1" x14ac:dyDescent="0.15">
      <c r="C10" s="17">
        <v>2</v>
      </c>
      <c r="D10" s="36">
        <v>9.5416666666666661</v>
      </c>
      <c r="E10" s="36">
        <v>14</v>
      </c>
      <c r="F10" s="36">
        <v>11.75</v>
      </c>
      <c r="G10" s="36">
        <v>11.333333333333334</v>
      </c>
      <c r="H10" s="36">
        <v>13.625</v>
      </c>
      <c r="I10" s="36">
        <v>27.5</v>
      </c>
      <c r="J10" s="36">
        <v>30.416666666666668</v>
      </c>
      <c r="L10" s="36">
        <f t="shared" si="0"/>
        <v>12.05</v>
      </c>
      <c r="M10" s="36">
        <f t="shared" si="1"/>
        <v>16.880952380952383</v>
      </c>
      <c r="O10" s="27"/>
    </row>
    <row r="11" spans="1:15" ht="9.4" customHeight="1" x14ac:dyDescent="0.15">
      <c r="C11" s="17">
        <v>3</v>
      </c>
      <c r="D11" s="36">
        <v>8.125</v>
      </c>
      <c r="E11" s="36">
        <v>10.625</v>
      </c>
      <c r="F11" s="36">
        <v>9.625</v>
      </c>
      <c r="G11" s="36">
        <v>11.541666666666666</v>
      </c>
      <c r="H11" s="36">
        <v>11.708333333333332</v>
      </c>
      <c r="I11" s="36">
        <v>18.5</v>
      </c>
      <c r="J11" s="36">
        <v>22.541666666666668</v>
      </c>
      <c r="L11" s="36">
        <f t="shared" si="0"/>
        <v>10.324999999999999</v>
      </c>
      <c r="M11" s="36">
        <f t="shared" si="1"/>
        <v>13.238095238095239</v>
      </c>
      <c r="O11" s="27"/>
    </row>
    <row r="12" spans="1:15" ht="9.4" customHeight="1" x14ac:dyDescent="0.15">
      <c r="C12" s="17">
        <v>4</v>
      </c>
      <c r="D12" s="36">
        <v>32</v>
      </c>
      <c r="E12" s="36">
        <v>29.583333333333332</v>
      </c>
      <c r="F12" s="36">
        <v>29.5</v>
      </c>
      <c r="G12" s="36">
        <v>35.791666666666664</v>
      </c>
      <c r="H12" s="36">
        <v>30.375</v>
      </c>
      <c r="I12" s="36">
        <v>20.5</v>
      </c>
      <c r="J12" s="36">
        <v>21</v>
      </c>
      <c r="L12" s="36">
        <f t="shared" si="0"/>
        <v>31.45</v>
      </c>
      <c r="M12" s="36">
        <f t="shared" si="1"/>
        <v>28.392857142857142</v>
      </c>
    </row>
    <row r="13" spans="1:15" ht="9.4" customHeight="1" x14ac:dyDescent="0.15">
      <c r="C13" s="17">
        <v>5</v>
      </c>
      <c r="D13" s="36">
        <v>99.25</v>
      </c>
      <c r="E13" s="36">
        <v>102</v>
      </c>
      <c r="F13" s="36">
        <v>104.125</v>
      </c>
      <c r="G13" s="36">
        <v>102.20833333333333</v>
      </c>
      <c r="H13" s="36">
        <v>103.5</v>
      </c>
      <c r="I13" s="36">
        <v>49</v>
      </c>
      <c r="J13" s="36">
        <v>28.083333333333332</v>
      </c>
      <c r="L13" s="36">
        <f t="shared" si="0"/>
        <v>102.21666666666667</v>
      </c>
      <c r="M13" s="36">
        <f t="shared" si="1"/>
        <v>84.023809523809518</v>
      </c>
    </row>
    <row r="14" spans="1:15" ht="9.4" customHeight="1" x14ac:dyDescent="0.15">
      <c r="C14" s="17">
        <v>6</v>
      </c>
      <c r="D14" s="36">
        <v>588.08333333333337</v>
      </c>
      <c r="E14" s="36">
        <v>599.5</v>
      </c>
      <c r="F14" s="36">
        <v>610.625</v>
      </c>
      <c r="G14" s="36">
        <v>601.58333333333337</v>
      </c>
      <c r="H14" s="36">
        <v>549.58333333333337</v>
      </c>
      <c r="I14" s="36">
        <v>106.66666666666666</v>
      </c>
      <c r="J14" s="36">
        <v>46.083333333333336</v>
      </c>
      <c r="L14" s="36">
        <f t="shared" si="0"/>
        <v>589.87500000000011</v>
      </c>
      <c r="M14" s="36">
        <f t="shared" si="1"/>
        <v>443.16071428571433</v>
      </c>
    </row>
    <row r="15" spans="1:15" ht="9.4" customHeight="1" x14ac:dyDescent="0.15">
      <c r="C15" s="17">
        <v>7</v>
      </c>
      <c r="D15" s="36">
        <v>1141.2916666666667</v>
      </c>
      <c r="E15" s="36">
        <v>1167</v>
      </c>
      <c r="F15" s="36">
        <v>1166.25</v>
      </c>
      <c r="G15" s="36">
        <v>1141.0416666666667</v>
      </c>
      <c r="H15" s="36">
        <v>1047.5416666666667</v>
      </c>
      <c r="I15" s="36">
        <v>171.41666666666666</v>
      </c>
      <c r="J15" s="36">
        <v>79.416666666666671</v>
      </c>
      <c r="L15" s="36">
        <f t="shared" si="0"/>
        <v>1132.6250000000002</v>
      </c>
      <c r="M15" s="36">
        <f t="shared" si="1"/>
        <v>844.85119047619071</v>
      </c>
    </row>
    <row r="16" spans="1:15" ht="9.4" customHeight="1" x14ac:dyDescent="0.15">
      <c r="C16" s="17">
        <v>8</v>
      </c>
      <c r="D16" s="36">
        <v>987.875</v>
      </c>
      <c r="E16" s="36">
        <v>1015.1666666666666</v>
      </c>
      <c r="F16" s="36">
        <v>884.75</v>
      </c>
      <c r="G16" s="36">
        <v>966.83333333333337</v>
      </c>
      <c r="H16" s="36">
        <v>845.25</v>
      </c>
      <c r="I16" s="36">
        <v>269</v>
      </c>
      <c r="J16" s="36">
        <v>108.08333333333333</v>
      </c>
      <c r="L16" s="36">
        <f t="shared" si="0"/>
        <v>939.97500000000002</v>
      </c>
      <c r="M16" s="36">
        <f t="shared" si="1"/>
        <v>725.27976190476181</v>
      </c>
    </row>
    <row r="17" spans="3:13" ht="9.4" customHeight="1" x14ac:dyDescent="0.15">
      <c r="C17" s="17">
        <v>9</v>
      </c>
      <c r="D17" s="36">
        <v>566</v>
      </c>
      <c r="E17" s="36">
        <v>625.25</v>
      </c>
      <c r="F17" s="36">
        <v>622.375</v>
      </c>
      <c r="G17" s="36">
        <v>570.08333333333337</v>
      </c>
      <c r="H17" s="36">
        <v>549.83333333333326</v>
      </c>
      <c r="I17" s="36">
        <v>357.41666666666663</v>
      </c>
      <c r="J17" s="36">
        <v>195.20833333333334</v>
      </c>
      <c r="L17" s="36">
        <f t="shared" si="0"/>
        <v>586.70833333333337</v>
      </c>
      <c r="M17" s="36">
        <f t="shared" si="1"/>
        <v>498.02380952380958</v>
      </c>
    </row>
    <row r="18" spans="3:13" ht="9.4" customHeight="1" x14ac:dyDescent="0.15">
      <c r="C18" s="17">
        <v>10</v>
      </c>
      <c r="D18" s="36">
        <v>419.20833333333331</v>
      </c>
      <c r="E18" s="36">
        <v>430.70833333333331</v>
      </c>
      <c r="F18" s="36">
        <v>417.125</v>
      </c>
      <c r="G18" s="36">
        <v>411.70833333333331</v>
      </c>
      <c r="H18" s="36">
        <v>424.91666666666669</v>
      </c>
      <c r="I18" s="36">
        <v>417.33333333333331</v>
      </c>
      <c r="J18" s="36">
        <v>305.45833333333331</v>
      </c>
      <c r="L18" s="36">
        <f t="shared" si="0"/>
        <v>420.73333333333329</v>
      </c>
      <c r="M18" s="36">
        <f t="shared" si="1"/>
        <v>403.77976190476193</v>
      </c>
    </row>
    <row r="19" spans="3:13" ht="9.4" customHeight="1" x14ac:dyDescent="0.15">
      <c r="C19" s="17">
        <v>11</v>
      </c>
      <c r="D19" s="36">
        <v>405.08333333333331</v>
      </c>
      <c r="E19" s="36">
        <v>420</v>
      </c>
      <c r="F19" s="36">
        <v>413.25</v>
      </c>
      <c r="G19" s="36">
        <v>412.625</v>
      </c>
      <c r="H19" s="36">
        <v>433.08333333333331</v>
      </c>
      <c r="I19" s="36">
        <v>446.66666666666663</v>
      </c>
      <c r="J19" s="36">
        <v>337.58333333333331</v>
      </c>
      <c r="L19" s="36">
        <f t="shared" si="0"/>
        <v>416.80833333333328</v>
      </c>
      <c r="M19" s="36">
        <f t="shared" si="1"/>
        <v>409.75595238095235</v>
      </c>
    </row>
    <row r="20" spans="3:13" ht="9.4" customHeight="1" x14ac:dyDescent="0.15">
      <c r="C20" s="17">
        <v>12</v>
      </c>
      <c r="D20" s="36">
        <v>428.33333333333331</v>
      </c>
      <c r="E20" s="36">
        <v>423.45833333333331</v>
      </c>
      <c r="F20" s="36">
        <v>419.375</v>
      </c>
      <c r="G20" s="36">
        <v>431.83333333333331</v>
      </c>
      <c r="H20" s="36">
        <v>463.16666666666669</v>
      </c>
      <c r="I20" s="36">
        <v>466.91666666666663</v>
      </c>
      <c r="J20" s="36">
        <v>386.5</v>
      </c>
      <c r="L20" s="36">
        <f t="shared" si="0"/>
        <v>433.23333333333329</v>
      </c>
      <c r="M20" s="36">
        <f t="shared" si="1"/>
        <v>431.36904761904759</v>
      </c>
    </row>
    <row r="21" spans="3:13" ht="9.4" customHeight="1" x14ac:dyDescent="0.15">
      <c r="C21" s="17">
        <v>13</v>
      </c>
      <c r="D21" s="36">
        <v>426.04166666666669</v>
      </c>
      <c r="E21" s="36">
        <v>400.83333333333331</v>
      </c>
      <c r="F21" s="36">
        <v>411.375</v>
      </c>
      <c r="G21" s="36">
        <v>417.33333333333331</v>
      </c>
      <c r="H21" s="36">
        <v>428.66666666666663</v>
      </c>
      <c r="I21" s="36">
        <v>469.83333333333331</v>
      </c>
      <c r="J21" s="36">
        <v>398.625</v>
      </c>
      <c r="L21" s="36">
        <f t="shared" si="0"/>
        <v>416.85</v>
      </c>
      <c r="M21" s="36">
        <f t="shared" si="1"/>
        <v>421.8154761904762</v>
      </c>
    </row>
    <row r="22" spans="3:13" ht="9.4" customHeight="1" x14ac:dyDescent="0.15">
      <c r="C22" s="17">
        <v>14</v>
      </c>
      <c r="D22" s="36">
        <v>440.08333333333331</v>
      </c>
      <c r="E22" s="36">
        <v>409.875</v>
      </c>
      <c r="F22" s="36">
        <v>398.875</v>
      </c>
      <c r="G22" s="36">
        <v>422.41666666666669</v>
      </c>
      <c r="H22" s="36">
        <v>463.16666666666669</v>
      </c>
      <c r="I22" s="36">
        <v>423.66666666666669</v>
      </c>
      <c r="J22" s="36">
        <v>371.58333333333331</v>
      </c>
      <c r="L22" s="36">
        <f t="shared" si="0"/>
        <v>426.88333333333333</v>
      </c>
      <c r="M22" s="36">
        <f t="shared" si="1"/>
        <v>418.52380952380952</v>
      </c>
    </row>
    <row r="23" spans="3:13" ht="9.4" customHeight="1" x14ac:dyDescent="0.15">
      <c r="C23" s="17">
        <v>15</v>
      </c>
      <c r="D23" s="36">
        <v>382.29166666666669</v>
      </c>
      <c r="E23" s="36">
        <v>405.33333333333331</v>
      </c>
      <c r="F23" s="36">
        <v>380</v>
      </c>
      <c r="G23" s="36">
        <v>398.875</v>
      </c>
      <c r="H23" s="36">
        <v>426.25</v>
      </c>
      <c r="I23" s="36">
        <v>384.58333333333337</v>
      </c>
      <c r="J23" s="36">
        <v>341.41666666666669</v>
      </c>
      <c r="L23" s="36">
        <f t="shared" si="0"/>
        <v>398.55</v>
      </c>
      <c r="M23" s="36">
        <f t="shared" si="1"/>
        <v>388.39285714285717</v>
      </c>
    </row>
    <row r="24" spans="3:13" ht="9.4" customHeight="1" x14ac:dyDescent="0.15">
      <c r="C24" s="17">
        <v>16</v>
      </c>
      <c r="D24" s="36">
        <v>342.45833333333331</v>
      </c>
      <c r="E24" s="36">
        <v>350.79166666666669</v>
      </c>
      <c r="F24" s="36">
        <v>353.25</v>
      </c>
      <c r="G24" s="36">
        <v>345.875</v>
      </c>
      <c r="H24" s="36">
        <v>350.79166666666663</v>
      </c>
      <c r="I24" s="36">
        <v>348.91666666666669</v>
      </c>
      <c r="J24" s="36">
        <v>284.58333333333331</v>
      </c>
      <c r="L24" s="36">
        <f t="shared" si="0"/>
        <v>348.63333333333333</v>
      </c>
      <c r="M24" s="36">
        <f t="shared" si="1"/>
        <v>339.52380952380952</v>
      </c>
    </row>
    <row r="25" spans="3:13" ht="9.4" customHeight="1" x14ac:dyDescent="0.15">
      <c r="C25" s="17">
        <v>17</v>
      </c>
      <c r="D25" s="36">
        <v>341</v>
      </c>
      <c r="E25" s="36">
        <v>360.95833333333331</v>
      </c>
      <c r="F25" s="36">
        <v>363.625</v>
      </c>
      <c r="G25" s="36">
        <v>373.75</v>
      </c>
      <c r="H25" s="36">
        <v>362.54166666666663</v>
      </c>
      <c r="I25" s="36">
        <v>333</v>
      </c>
      <c r="J25" s="36">
        <v>227.875</v>
      </c>
      <c r="L25" s="36">
        <f t="shared" si="0"/>
        <v>360.375</v>
      </c>
      <c r="M25" s="36">
        <f t="shared" si="1"/>
        <v>337.53571428571428</v>
      </c>
    </row>
    <row r="26" spans="3:13" ht="9.4" customHeight="1" x14ac:dyDescent="0.15">
      <c r="C26" s="17">
        <v>18</v>
      </c>
      <c r="D26" s="36">
        <v>341.66666666666669</v>
      </c>
      <c r="E26" s="36">
        <v>335.20833333333331</v>
      </c>
      <c r="F26" s="36">
        <v>347</v>
      </c>
      <c r="G26" s="36">
        <v>341.20833333333331</v>
      </c>
      <c r="H26" s="36">
        <v>335.95833333333331</v>
      </c>
      <c r="I26" s="36">
        <v>298.91666666666669</v>
      </c>
      <c r="J26" s="36">
        <v>246.33333333333331</v>
      </c>
      <c r="L26" s="36">
        <f t="shared" si="0"/>
        <v>340.20833333333331</v>
      </c>
      <c r="M26" s="36">
        <f t="shared" si="1"/>
        <v>320.89880952380952</v>
      </c>
    </row>
    <row r="27" spans="3:13" ht="9.4" customHeight="1" x14ac:dyDescent="0.15">
      <c r="C27" s="17">
        <v>19</v>
      </c>
      <c r="D27" s="36">
        <v>269.25</v>
      </c>
      <c r="E27" s="36">
        <v>300.08333333333331</v>
      </c>
      <c r="F27" s="36">
        <v>315.375</v>
      </c>
      <c r="G27" s="36">
        <v>316.125</v>
      </c>
      <c r="H27" s="36">
        <v>293.125</v>
      </c>
      <c r="I27" s="36">
        <v>241.25</v>
      </c>
      <c r="J27" s="36">
        <v>203.25</v>
      </c>
      <c r="L27" s="36">
        <f t="shared" si="0"/>
        <v>298.79166666666663</v>
      </c>
      <c r="M27" s="36">
        <f t="shared" si="1"/>
        <v>276.92261904761904</v>
      </c>
    </row>
    <row r="28" spans="3:13" ht="9.4" customHeight="1" x14ac:dyDescent="0.15">
      <c r="C28" s="17">
        <v>20</v>
      </c>
      <c r="D28" s="36">
        <v>196.45833333333334</v>
      </c>
      <c r="E28" s="36">
        <v>209.58333333333334</v>
      </c>
      <c r="F28" s="36">
        <v>203.625</v>
      </c>
      <c r="G28" s="36">
        <v>223.54166666666666</v>
      </c>
      <c r="H28" s="36">
        <v>209.83333333333334</v>
      </c>
      <c r="I28" s="36">
        <v>179.83333333333334</v>
      </c>
      <c r="J28" s="36">
        <v>152.66666666666666</v>
      </c>
      <c r="L28" s="36">
        <f t="shared" si="0"/>
        <v>208.60833333333335</v>
      </c>
      <c r="M28" s="36">
        <f t="shared" si="1"/>
        <v>196.50595238095238</v>
      </c>
    </row>
    <row r="29" spans="3:13" ht="9.4" customHeight="1" x14ac:dyDescent="0.15">
      <c r="C29" s="17">
        <v>21</v>
      </c>
      <c r="D29" s="36">
        <v>132.66666666666666</v>
      </c>
      <c r="E29" s="36">
        <v>154.29166666666666</v>
      </c>
      <c r="F29" s="36">
        <v>152.875</v>
      </c>
      <c r="G29" s="36">
        <v>159.20833333333334</v>
      </c>
      <c r="H29" s="36">
        <v>176.20833333333331</v>
      </c>
      <c r="I29" s="36">
        <v>154.5</v>
      </c>
      <c r="J29" s="36">
        <v>129.58333333333334</v>
      </c>
      <c r="L29" s="36">
        <f t="shared" si="0"/>
        <v>155.05000000000001</v>
      </c>
      <c r="M29" s="36">
        <f t="shared" si="1"/>
        <v>151.33333333333331</v>
      </c>
    </row>
    <row r="30" spans="3:13" ht="9.4" customHeight="1" x14ac:dyDescent="0.15">
      <c r="C30" s="17">
        <v>22</v>
      </c>
      <c r="D30" s="36">
        <v>84</v>
      </c>
      <c r="E30" s="36">
        <v>86.666666666666671</v>
      </c>
      <c r="F30" s="36">
        <v>98.125</v>
      </c>
      <c r="G30" s="36">
        <v>86.958333333333329</v>
      </c>
      <c r="H30" s="36">
        <v>114.29166666666666</v>
      </c>
      <c r="I30" s="36">
        <v>104.75</v>
      </c>
      <c r="J30" s="36">
        <v>65.75</v>
      </c>
      <c r="L30" s="36">
        <f t="shared" si="0"/>
        <v>94.008333333333326</v>
      </c>
      <c r="M30" s="36">
        <f t="shared" si="1"/>
        <v>91.50595238095238</v>
      </c>
    </row>
    <row r="31" spans="3:13" ht="9.4" customHeight="1" x14ac:dyDescent="0.15">
      <c r="C31" s="17">
        <v>23</v>
      </c>
      <c r="D31" s="36">
        <v>47.458333333333336</v>
      </c>
      <c r="E31" s="36">
        <v>49</v>
      </c>
      <c r="F31" s="36">
        <v>49.375</v>
      </c>
      <c r="G31" s="36">
        <v>57.041666666666671</v>
      </c>
      <c r="H31" s="36">
        <v>86.541666666666671</v>
      </c>
      <c r="I31" s="36">
        <v>84.166666666666671</v>
      </c>
      <c r="J31" s="36">
        <v>42.375</v>
      </c>
      <c r="L31" s="36">
        <f t="shared" si="0"/>
        <v>57.88333333333334</v>
      </c>
      <c r="M31" s="36">
        <f t="shared" si="1"/>
        <v>59.422619047619051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6221.3333333333339</v>
      </c>
      <c r="E33" s="36">
        <f t="shared" ref="E33:J33" si="2">SUM(E15:E26)</f>
        <v>6344.583333333333</v>
      </c>
      <c r="F33" s="36">
        <f t="shared" si="2"/>
        <v>6177.25</v>
      </c>
      <c r="G33" s="36">
        <f t="shared" si="2"/>
        <v>6233.5833333333339</v>
      </c>
      <c r="H33" s="36">
        <f t="shared" si="2"/>
        <v>6131.166666666667</v>
      </c>
      <c r="I33" s="36">
        <f t="shared" si="2"/>
        <v>4387.6666666666661</v>
      </c>
      <c r="J33" s="36">
        <f t="shared" si="2"/>
        <v>3282.666666666667</v>
      </c>
      <c r="L33" s="36">
        <f>SUM(L15:L26)</f>
        <v>6221.583333333333</v>
      </c>
      <c r="M33" s="36">
        <f>SUM(M15:M26)</f>
        <v>5539.7499999999991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2695.166666666667</v>
      </c>
      <c r="E34" s="36">
        <f t="shared" ref="E34:J34" si="3">SUM(E15:E17)</f>
        <v>2807.4166666666665</v>
      </c>
      <c r="F34" s="36">
        <f t="shared" si="3"/>
        <v>2673.375</v>
      </c>
      <c r="G34" s="36">
        <f t="shared" si="3"/>
        <v>2677.9583333333335</v>
      </c>
      <c r="H34" s="36">
        <f t="shared" si="3"/>
        <v>2442.625</v>
      </c>
      <c r="I34" s="36">
        <f t="shared" si="3"/>
        <v>797.83333333333326</v>
      </c>
      <c r="J34" s="36">
        <f t="shared" si="3"/>
        <v>382.70833333333337</v>
      </c>
      <c r="L34" s="36">
        <f>SUM(L15:L17)</f>
        <v>2659.3083333333338</v>
      </c>
      <c r="M34" s="36">
        <f>SUM(M15:M17)</f>
        <v>2068.1547619047619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2501.0416666666665</v>
      </c>
      <c r="E35" s="36">
        <f t="shared" ref="E35:J35" si="4">SUM(E18:E23)</f>
        <v>2490.2083333333335</v>
      </c>
      <c r="F35" s="36">
        <f t="shared" si="4"/>
        <v>2440</v>
      </c>
      <c r="G35" s="36">
        <f t="shared" si="4"/>
        <v>2494.7916666666665</v>
      </c>
      <c r="H35" s="36">
        <f t="shared" si="4"/>
        <v>2639.25</v>
      </c>
      <c r="I35" s="36">
        <f t="shared" si="4"/>
        <v>2609</v>
      </c>
      <c r="J35" s="36">
        <f t="shared" si="4"/>
        <v>2141.1666666666665</v>
      </c>
      <c r="L35" s="36">
        <f>SUM(L18:L23)</f>
        <v>2513.0583333333334</v>
      </c>
      <c r="M35" s="36">
        <f>SUM(M18:M23)</f>
        <v>2473.636904761905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1025.125</v>
      </c>
      <c r="E36" s="36">
        <f t="shared" ref="E36:J36" si="5">SUM(E24:E26)</f>
        <v>1046.9583333333333</v>
      </c>
      <c r="F36" s="36">
        <f t="shared" si="5"/>
        <v>1063.875</v>
      </c>
      <c r="G36" s="36">
        <f t="shared" si="5"/>
        <v>1060.8333333333333</v>
      </c>
      <c r="H36" s="36">
        <f t="shared" si="5"/>
        <v>1049.2916666666665</v>
      </c>
      <c r="I36" s="36">
        <f t="shared" si="5"/>
        <v>980.83333333333348</v>
      </c>
      <c r="J36" s="36">
        <f t="shared" si="5"/>
        <v>758.79166666666652</v>
      </c>
      <c r="L36" s="36">
        <f>SUM(L24:L26)</f>
        <v>1049.2166666666667</v>
      </c>
      <c r="M36" s="36">
        <f>SUM(M24:M26)</f>
        <v>997.95833333333337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7721.125</v>
      </c>
      <c r="E37" s="36">
        <f t="shared" ref="E37:J37" si="6">SUM(E8:E31)</f>
        <v>7935.2499999999991</v>
      </c>
      <c r="F37" s="36">
        <f t="shared" si="6"/>
        <v>7797.5</v>
      </c>
      <c r="G37" s="36">
        <f t="shared" si="6"/>
        <v>7874.9166666666661</v>
      </c>
      <c r="H37" s="36">
        <f t="shared" si="6"/>
        <v>7763.8750000000009</v>
      </c>
      <c r="I37" s="36">
        <f t="shared" si="6"/>
        <v>5469</v>
      </c>
      <c r="J37" s="36">
        <f t="shared" si="6"/>
        <v>4134.541666666667</v>
      </c>
      <c r="L37" s="36">
        <f>SUM(L8:L31)</f>
        <v>7818.5333333333338</v>
      </c>
      <c r="M37" s="36">
        <f>SUM(M8:M31)</f>
        <v>6956.6011904761899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6257.3666666666668</v>
      </c>
      <c r="D43" s="33"/>
      <c r="E43" s="33"/>
      <c r="F43" s="33"/>
      <c r="G43" s="33"/>
      <c r="H43" s="33"/>
      <c r="I43" s="33"/>
      <c r="J43" s="33"/>
      <c r="K43" s="33">
        <v>6155.2</v>
      </c>
      <c r="L43" s="33">
        <v>6025.9666666666672</v>
      </c>
      <c r="M43" s="33">
        <v>6447.7999999999993</v>
      </c>
      <c r="N43" s="33"/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7827</v>
      </c>
      <c r="D44" s="33"/>
      <c r="E44" s="33"/>
      <c r="F44" s="33"/>
      <c r="G44" s="33"/>
      <c r="H44" s="33"/>
      <c r="I44" s="33"/>
      <c r="J44" s="33"/>
      <c r="K44" s="33">
        <v>7752.0999999999995</v>
      </c>
      <c r="L44" s="33">
        <v>7633.2333333333345</v>
      </c>
      <c r="M44" s="33">
        <v>8061.8000000000011</v>
      </c>
      <c r="N44" s="33"/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4168</v>
      </c>
      <c r="D47" s="33"/>
      <c r="E47" s="33"/>
      <c r="F47" s="33"/>
      <c r="G47" s="33"/>
      <c r="H47" s="33"/>
      <c r="I47" s="33"/>
      <c r="J47" s="33"/>
      <c r="K47" s="33">
        <v>4377.333333333333</v>
      </c>
      <c r="L47" s="33">
        <v>4442.333333333333</v>
      </c>
      <c r="M47" s="33">
        <v>4563</v>
      </c>
      <c r="N47" s="33"/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5180.333333333333</v>
      </c>
      <c r="D48" s="33"/>
      <c r="E48" s="33"/>
      <c r="F48" s="33"/>
      <c r="G48" s="33"/>
      <c r="H48" s="33"/>
      <c r="I48" s="33"/>
      <c r="J48" s="33"/>
      <c r="K48" s="33">
        <v>5501.333333333333</v>
      </c>
      <c r="L48" s="33">
        <v>5565.333333333333</v>
      </c>
      <c r="M48" s="33">
        <v>5629</v>
      </c>
      <c r="N48" s="33"/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3215</v>
      </c>
      <c r="D51" s="33"/>
      <c r="E51" s="33"/>
      <c r="F51" s="33"/>
      <c r="G51" s="33"/>
      <c r="H51" s="33"/>
      <c r="I51" s="33"/>
      <c r="J51" s="33"/>
      <c r="K51" s="33">
        <v>3233</v>
      </c>
      <c r="L51" s="33">
        <v>3346.666666666667</v>
      </c>
      <c r="M51" s="33">
        <v>3336</v>
      </c>
      <c r="N51" s="33"/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3966.5</v>
      </c>
      <c r="D52" s="33"/>
      <c r="E52" s="33"/>
      <c r="F52" s="33"/>
      <c r="G52" s="33"/>
      <c r="H52" s="33"/>
      <c r="I52" s="33"/>
      <c r="J52" s="33"/>
      <c r="K52" s="33">
        <v>4106</v>
      </c>
      <c r="L52" s="33">
        <v>4250.666666666667</v>
      </c>
      <c r="M52" s="33">
        <v>4215</v>
      </c>
      <c r="N52" s="33"/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112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/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149</v>
      </c>
      <c r="G2" s="46"/>
      <c r="H2" s="46"/>
      <c r="I2" s="46"/>
      <c r="J2" s="46"/>
    </row>
    <row r="3" spans="1:15" ht="12.75" x14ac:dyDescent="0.2">
      <c r="D3" s="47" t="s">
        <v>143</v>
      </c>
      <c r="E3" s="46"/>
      <c r="F3" s="46"/>
      <c r="G3" s="5"/>
      <c r="H3" s="53" t="s">
        <v>58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28</v>
      </c>
      <c r="C5" s="52"/>
      <c r="D5" s="11"/>
      <c r="O5" s="27"/>
    </row>
    <row r="6" spans="1:15" ht="9.4" customHeight="1" x14ac:dyDescent="0.2">
      <c r="C6" s="49" t="s">
        <v>150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37" t="s">
        <v>68</v>
      </c>
      <c r="E7" s="37" t="s">
        <v>69</v>
      </c>
      <c r="F7" s="37" t="s">
        <v>70</v>
      </c>
      <c r="G7" s="37" t="s">
        <v>71</v>
      </c>
      <c r="H7" s="37" t="s">
        <v>72</v>
      </c>
      <c r="I7" s="37" t="s">
        <v>73</v>
      </c>
      <c r="J7" s="37" t="s">
        <v>74</v>
      </c>
      <c r="K7" s="37"/>
      <c r="L7" s="37" t="s">
        <v>103</v>
      </c>
      <c r="M7" s="37" t="s">
        <v>104</v>
      </c>
      <c r="O7" s="27"/>
    </row>
    <row r="8" spans="1:15" ht="9.4" customHeight="1" x14ac:dyDescent="0.15">
      <c r="C8" s="17">
        <v>0</v>
      </c>
      <c r="D8" s="36">
        <v>0.1111111111111111</v>
      </c>
      <c r="E8" s="36">
        <v>0.11805555555555555</v>
      </c>
      <c r="F8" s="36">
        <v>0.11805555555555554</v>
      </c>
      <c r="G8" s="36">
        <v>7.4999999999999997E-2</v>
      </c>
      <c r="H8" s="36">
        <v>9.9999999999999992E-2</v>
      </c>
      <c r="I8" s="36">
        <v>0.27083333333333331</v>
      </c>
      <c r="J8" s="36">
        <v>0.70138888888888873</v>
      </c>
      <c r="L8" s="36">
        <f>AVERAGE(D8:H8)</f>
        <v>0.10444444444444445</v>
      </c>
      <c r="M8" s="36">
        <f>AVERAGE(D8:J8)</f>
        <v>0.21349206349206348</v>
      </c>
      <c r="O8" s="27"/>
    </row>
    <row r="9" spans="1:15" ht="9.4" customHeight="1" x14ac:dyDescent="0.15">
      <c r="C9" s="17">
        <v>1</v>
      </c>
      <c r="D9" s="36">
        <v>0</v>
      </c>
      <c r="E9" s="36">
        <v>0.1111111111111111</v>
      </c>
      <c r="F9" s="36">
        <v>0.18055555555555555</v>
      </c>
      <c r="G9" s="36">
        <v>1.6666666666666666E-2</v>
      </c>
      <c r="H9" s="36">
        <v>0.15138888888888888</v>
      </c>
      <c r="I9" s="36">
        <v>0.14583333333333331</v>
      </c>
      <c r="J9" s="36">
        <v>0.22222222222222218</v>
      </c>
      <c r="L9" s="36">
        <f t="shared" ref="L9:L31" si="0">AVERAGE(D9:H9)</f>
        <v>9.1944444444444426E-2</v>
      </c>
      <c r="M9" s="36">
        <f t="shared" ref="M9:M31" si="1">AVERAGE(D9:J9)</f>
        <v>0.11825396825396824</v>
      </c>
      <c r="O9" s="27"/>
    </row>
    <row r="10" spans="1:15" ht="9.4" customHeight="1" x14ac:dyDescent="0.15">
      <c r="C10" s="17">
        <v>2</v>
      </c>
      <c r="D10" s="36">
        <v>0.10416666666666666</v>
      </c>
      <c r="E10" s="36">
        <v>0.10416666666666667</v>
      </c>
      <c r="F10" s="36">
        <v>0.1111111111111111</v>
      </c>
      <c r="G10" s="36">
        <v>6.5277777777777782E-2</v>
      </c>
      <c r="H10" s="36">
        <v>0.16527777777777775</v>
      </c>
      <c r="I10" s="36">
        <v>9.0277777777777762E-2</v>
      </c>
      <c r="J10" s="36">
        <v>4.8611111111111105E-2</v>
      </c>
      <c r="L10" s="36">
        <f t="shared" si="0"/>
        <v>0.10999999999999999</v>
      </c>
      <c r="M10" s="36">
        <f t="shared" si="1"/>
        <v>9.841269841269841E-2</v>
      </c>
      <c r="O10" s="27"/>
    </row>
    <row r="11" spans="1:15" ht="9.4" customHeight="1" x14ac:dyDescent="0.15">
      <c r="C11" s="17">
        <v>3</v>
      </c>
      <c r="D11" s="36">
        <v>0</v>
      </c>
      <c r="E11" s="36">
        <v>0.125</v>
      </c>
      <c r="F11" s="36">
        <v>2.7777777777777776E-2</v>
      </c>
      <c r="G11" s="36">
        <v>4.8611111111111105E-2</v>
      </c>
      <c r="H11" s="36">
        <v>2.7777777777777776E-2</v>
      </c>
      <c r="I11" s="36">
        <v>0.12499999999999999</v>
      </c>
      <c r="J11" s="36">
        <v>0</v>
      </c>
      <c r="L11" s="36">
        <f t="shared" si="0"/>
        <v>4.5833333333333337E-2</v>
      </c>
      <c r="M11" s="36">
        <f t="shared" si="1"/>
        <v>5.0595238095238096E-2</v>
      </c>
      <c r="O11" s="27"/>
    </row>
    <row r="12" spans="1:15" ht="9.4" customHeight="1" x14ac:dyDescent="0.15">
      <c r="C12" s="17">
        <v>4</v>
      </c>
      <c r="D12" s="36">
        <v>2.7777777777777776E-2</v>
      </c>
      <c r="E12" s="36">
        <v>0.15972222222222221</v>
      </c>
      <c r="F12" s="36">
        <v>6.9444444444444434E-2</v>
      </c>
      <c r="G12" s="36">
        <v>4.8611111111111105E-2</v>
      </c>
      <c r="H12" s="36">
        <v>0.13333333333333333</v>
      </c>
      <c r="I12" s="36">
        <v>4.1666666666666664E-2</v>
      </c>
      <c r="J12" s="36">
        <v>6.9444444444444434E-2</v>
      </c>
      <c r="L12" s="36">
        <f t="shared" si="0"/>
        <v>8.7777777777777774E-2</v>
      </c>
      <c r="M12" s="36">
        <f t="shared" si="1"/>
        <v>7.8571428571428584E-2</v>
      </c>
    </row>
    <row r="13" spans="1:15" ht="9.4" customHeight="1" x14ac:dyDescent="0.15">
      <c r="C13" s="17">
        <v>5</v>
      </c>
      <c r="D13" s="36">
        <v>0.95138888888888906</v>
      </c>
      <c r="E13" s="36">
        <v>0.94444444444444453</v>
      </c>
      <c r="F13" s="36">
        <v>0.63194444444444442</v>
      </c>
      <c r="G13" s="36">
        <v>0.62222222222222212</v>
      </c>
      <c r="H13" s="36">
        <v>0.84583333333333321</v>
      </c>
      <c r="I13" s="36">
        <v>0.75</v>
      </c>
      <c r="J13" s="36">
        <v>0.31944444444444442</v>
      </c>
      <c r="L13" s="36">
        <f t="shared" si="0"/>
        <v>0.79916666666666658</v>
      </c>
      <c r="M13" s="36">
        <f t="shared" si="1"/>
        <v>0.7236111111111112</v>
      </c>
    </row>
    <row r="14" spans="1:15" ht="9.4" customHeight="1" x14ac:dyDescent="0.15">
      <c r="C14" s="17">
        <v>6</v>
      </c>
      <c r="D14" s="36">
        <v>4.3888888888888893</v>
      </c>
      <c r="E14" s="36">
        <v>4.9652777777777777</v>
      </c>
      <c r="F14" s="36">
        <v>4.4124999999999996</v>
      </c>
      <c r="G14" s="36">
        <v>4.2888888888888888</v>
      </c>
      <c r="H14" s="36">
        <v>4.6875</v>
      </c>
      <c r="I14" s="36">
        <v>3.2013888888888884</v>
      </c>
      <c r="J14" s="36">
        <v>1.9375</v>
      </c>
      <c r="L14" s="36">
        <f t="shared" si="0"/>
        <v>4.5486111111111116</v>
      </c>
      <c r="M14" s="36">
        <f t="shared" si="1"/>
        <v>3.9831349206349209</v>
      </c>
    </row>
    <row r="15" spans="1:15" ht="9.4" customHeight="1" x14ac:dyDescent="0.15">
      <c r="C15" s="17">
        <v>7</v>
      </c>
      <c r="D15" s="36">
        <v>7.7013888888888893</v>
      </c>
      <c r="E15" s="36">
        <v>8.9722222222222232</v>
      </c>
      <c r="F15" s="36">
        <v>9.1750000000000007</v>
      </c>
      <c r="G15" s="36">
        <v>9.3888888888888893</v>
      </c>
      <c r="H15" s="36">
        <v>8.5458333333333343</v>
      </c>
      <c r="I15" s="36">
        <v>10.756944444444445</v>
      </c>
      <c r="J15" s="36">
        <v>8.8472222222222214</v>
      </c>
      <c r="L15" s="36">
        <f t="shared" si="0"/>
        <v>8.7566666666666677</v>
      </c>
      <c r="M15" s="36">
        <f t="shared" si="1"/>
        <v>9.0553571428571438</v>
      </c>
    </row>
    <row r="16" spans="1:15" ht="9.4" customHeight="1" x14ac:dyDescent="0.15">
      <c r="C16" s="17">
        <v>8</v>
      </c>
      <c r="D16" s="36">
        <v>17.611111111111114</v>
      </c>
      <c r="E16" s="36">
        <v>17.402777777777779</v>
      </c>
      <c r="F16" s="36">
        <v>18.055555555555557</v>
      </c>
      <c r="G16" s="36">
        <v>15.634722222222223</v>
      </c>
      <c r="H16" s="36">
        <v>16.847222222222221</v>
      </c>
      <c r="I16" s="36">
        <v>46.041666666666671</v>
      </c>
      <c r="J16" s="36">
        <v>27.256944444444443</v>
      </c>
      <c r="L16" s="36">
        <f t="shared" si="0"/>
        <v>17.110277777777782</v>
      </c>
      <c r="M16" s="36">
        <f t="shared" si="1"/>
        <v>22.692857142857147</v>
      </c>
    </row>
    <row r="17" spans="3:13" ht="9.4" customHeight="1" x14ac:dyDescent="0.15">
      <c r="C17" s="17">
        <v>9</v>
      </c>
      <c r="D17" s="36">
        <v>31.513888888888886</v>
      </c>
      <c r="E17" s="36">
        <v>26.097222222222221</v>
      </c>
      <c r="F17" s="36">
        <v>28.131944444444443</v>
      </c>
      <c r="G17" s="36">
        <v>26.473611111111111</v>
      </c>
      <c r="H17" s="36">
        <v>38.151388888888889</v>
      </c>
      <c r="I17" s="36">
        <v>621.13888888888891</v>
      </c>
      <c r="J17" s="36">
        <v>46.527777777777786</v>
      </c>
      <c r="L17" s="36">
        <f t="shared" si="0"/>
        <v>30.073611111111109</v>
      </c>
      <c r="M17" s="36">
        <f t="shared" si="1"/>
        <v>116.86210317460318</v>
      </c>
    </row>
    <row r="18" spans="3:13" ht="9.4" customHeight="1" x14ac:dyDescent="0.15">
      <c r="C18" s="17">
        <v>10</v>
      </c>
      <c r="D18" s="36">
        <v>30.5625</v>
      </c>
      <c r="E18" s="36">
        <v>37.347222222222229</v>
      </c>
      <c r="F18" s="36">
        <v>27.398611111111109</v>
      </c>
      <c r="G18" s="36">
        <v>27.645833333333336</v>
      </c>
      <c r="H18" s="36">
        <v>34.458333333333329</v>
      </c>
      <c r="I18" s="36">
        <v>49.159722222222229</v>
      </c>
      <c r="J18" s="36">
        <v>77.548611111111114</v>
      </c>
      <c r="L18" s="36">
        <f t="shared" si="0"/>
        <v>31.482500000000005</v>
      </c>
      <c r="M18" s="36">
        <f t="shared" si="1"/>
        <v>40.588690476190486</v>
      </c>
    </row>
    <row r="19" spans="3:13" ht="9.4" customHeight="1" x14ac:dyDescent="0.15">
      <c r="C19" s="17">
        <v>11</v>
      </c>
      <c r="D19" s="36">
        <v>27.243055555555557</v>
      </c>
      <c r="E19" s="36">
        <v>26.423611111111107</v>
      </c>
      <c r="F19" s="36">
        <v>27.522222222222222</v>
      </c>
      <c r="G19" s="36">
        <v>26.718055555555559</v>
      </c>
      <c r="H19" s="36">
        <v>28.141666666666666</v>
      </c>
      <c r="I19" s="36">
        <v>47.791666666666671</v>
      </c>
      <c r="J19" s="36">
        <v>75.708333333333329</v>
      </c>
      <c r="L19" s="36">
        <f t="shared" si="0"/>
        <v>27.209722222222219</v>
      </c>
      <c r="M19" s="36">
        <f t="shared" si="1"/>
        <v>37.078373015873012</v>
      </c>
    </row>
    <row r="20" spans="3:13" ht="9.4" customHeight="1" x14ac:dyDescent="0.15">
      <c r="C20" s="17">
        <v>12</v>
      </c>
      <c r="D20" s="36">
        <v>28.972222222222221</v>
      </c>
      <c r="E20" s="36">
        <v>23.895833333333336</v>
      </c>
      <c r="F20" s="36">
        <v>26.00277777777778</v>
      </c>
      <c r="G20" s="36">
        <v>21.06527777777778</v>
      </c>
      <c r="H20" s="36">
        <v>21.847222222222221</v>
      </c>
      <c r="I20" s="36">
        <v>42.895833333333336</v>
      </c>
      <c r="J20" s="36">
        <v>76.458333333333329</v>
      </c>
      <c r="L20" s="36">
        <f t="shared" si="0"/>
        <v>24.356666666666666</v>
      </c>
      <c r="M20" s="36">
        <f t="shared" si="1"/>
        <v>34.448214285714286</v>
      </c>
    </row>
    <row r="21" spans="3:13" ht="9.4" customHeight="1" x14ac:dyDescent="0.15">
      <c r="C21" s="17">
        <v>13</v>
      </c>
      <c r="D21" s="36">
        <v>29.215277777777779</v>
      </c>
      <c r="E21" s="36">
        <v>21.444444444444443</v>
      </c>
      <c r="F21" s="36">
        <v>30.341666666666665</v>
      </c>
      <c r="G21" s="36">
        <v>20.745833333333334</v>
      </c>
      <c r="H21" s="36">
        <v>20.069444444444443</v>
      </c>
      <c r="I21" s="36">
        <v>40.694444444444443</v>
      </c>
      <c r="J21" s="36">
        <v>77.305555555555557</v>
      </c>
      <c r="L21" s="36">
        <f t="shared" si="0"/>
        <v>24.363333333333333</v>
      </c>
      <c r="M21" s="36">
        <f t="shared" si="1"/>
        <v>34.259523809523806</v>
      </c>
    </row>
    <row r="22" spans="3:13" ht="9.4" customHeight="1" x14ac:dyDescent="0.15">
      <c r="C22" s="17">
        <v>14</v>
      </c>
      <c r="D22" s="36">
        <v>27.388888888888893</v>
      </c>
      <c r="E22" s="36">
        <v>22.3125</v>
      </c>
      <c r="F22" s="36">
        <v>20.545833333333334</v>
      </c>
      <c r="G22" s="36">
        <v>20.598611111111111</v>
      </c>
      <c r="H22" s="36">
        <v>23.198611111111113</v>
      </c>
      <c r="I22" s="36">
        <v>51.5625</v>
      </c>
      <c r="J22" s="36">
        <v>74.902777777777786</v>
      </c>
      <c r="L22" s="36">
        <f t="shared" si="0"/>
        <v>22.808888888888891</v>
      </c>
      <c r="M22" s="36">
        <f t="shared" si="1"/>
        <v>34.358531746031751</v>
      </c>
    </row>
    <row r="23" spans="3:13" ht="9.4" customHeight="1" x14ac:dyDescent="0.15">
      <c r="C23" s="17">
        <v>15</v>
      </c>
      <c r="D23" s="36">
        <v>24.208333333333336</v>
      </c>
      <c r="E23" s="36">
        <v>22.527777777777779</v>
      </c>
      <c r="F23" s="36">
        <v>20.066666666666663</v>
      </c>
      <c r="G23" s="36">
        <v>18.75</v>
      </c>
      <c r="H23" s="36">
        <v>18.965277777777779</v>
      </c>
      <c r="I23" s="36">
        <v>48.694444444444443</v>
      </c>
      <c r="J23" s="36">
        <v>66.923611111111114</v>
      </c>
      <c r="L23" s="36">
        <f t="shared" si="0"/>
        <v>20.903611111111111</v>
      </c>
      <c r="M23" s="36">
        <f t="shared" si="1"/>
        <v>31.448015873015869</v>
      </c>
    </row>
    <row r="24" spans="3:13" ht="9.4" customHeight="1" x14ac:dyDescent="0.15">
      <c r="C24" s="17">
        <v>16</v>
      </c>
      <c r="D24" s="36">
        <v>22.673611111111114</v>
      </c>
      <c r="E24" s="36">
        <v>21.208333333333336</v>
      </c>
      <c r="F24" s="36">
        <v>18.649999999999999</v>
      </c>
      <c r="G24" s="36">
        <v>18.56111111111111</v>
      </c>
      <c r="H24" s="36">
        <v>17.334722222222222</v>
      </c>
      <c r="I24" s="36">
        <v>38.319444444444443</v>
      </c>
      <c r="J24" s="36">
        <v>40.576388888888886</v>
      </c>
      <c r="L24" s="36">
        <f t="shared" si="0"/>
        <v>19.68555555555556</v>
      </c>
      <c r="M24" s="36">
        <f t="shared" si="1"/>
        <v>25.331944444444446</v>
      </c>
    </row>
    <row r="25" spans="3:13" ht="9.4" customHeight="1" x14ac:dyDescent="0.15">
      <c r="C25" s="17">
        <v>17</v>
      </c>
      <c r="D25" s="36">
        <v>24.722222222222221</v>
      </c>
      <c r="E25" s="36">
        <v>21.534722222222221</v>
      </c>
      <c r="F25" s="36">
        <v>22.12916666666667</v>
      </c>
      <c r="G25" s="36">
        <v>16.883333333333333</v>
      </c>
      <c r="H25" s="36">
        <v>16.047222222222224</v>
      </c>
      <c r="I25" s="36">
        <v>20.409722222222221</v>
      </c>
      <c r="J25" s="36">
        <v>24.923611111111114</v>
      </c>
      <c r="L25" s="36">
        <f t="shared" si="0"/>
        <v>20.263333333333332</v>
      </c>
      <c r="M25" s="36">
        <f t="shared" si="1"/>
        <v>20.95</v>
      </c>
    </row>
    <row r="26" spans="3:13" ht="9.4" customHeight="1" x14ac:dyDescent="0.15">
      <c r="C26" s="17">
        <v>18</v>
      </c>
      <c r="D26" s="36">
        <v>27.166666666666664</v>
      </c>
      <c r="E26" s="36">
        <v>33.430555555555557</v>
      </c>
      <c r="F26" s="36">
        <v>27.99861111111111</v>
      </c>
      <c r="G26" s="36">
        <v>24.931944444444447</v>
      </c>
      <c r="H26" s="36">
        <v>13.388888888888889</v>
      </c>
      <c r="I26" s="36">
        <v>10.916666666666664</v>
      </c>
      <c r="J26" s="36">
        <v>14.6875</v>
      </c>
      <c r="L26" s="36">
        <f t="shared" si="0"/>
        <v>25.383333333333333</v>
      </c>
      <c r="M26" s="36">
        <f t="shared" si="1"/>
        <v>21.788690476190474</v>
      </c>
    </row>
    <row r="27" spans="3:13" ht="9.4" customHeight="1" x14ac:dyDescent="0.15">
      <c r="C27" s="17">
        <v>19</v>
      </c>
      <c r="D27" s="36">
        <v>20.569444444444446</v>
      </c>
      <c r="E27" s="36">
        <v>22.194444444444443</v>
      </c>
      <c r="F27" s="36">
        <v>22.802777777777777</v>
      </c>
      <c r="G27" s="36">
        <v>17.559722222222224</v>
      </c>
      <c r="H27" s="36">
        <v>8.87638888888889</v>
      </c>
      <c r="I27" s="36">
        <v>7.3541666666666661</v>
      </c>
      <c r="J27" s="36">
        <v>9.4583333333333357</v>
      </c>
      <c r="L27" s="36">
        <f t="shared" si="0"/>
        <v>18.400555555555552</v>
      </c>
      <c r="M27" s="36">
        <f t="shared" si="1"/>
        <v>15.545039682539681</v>
      </c>
    </row>
    <row r="28" spans="3:13" ht="9.4" customHeight="1" x14ac:dyDescent="0.15">
      <c r="C28" s="17">
        <v>20</v>
      </c>
      <c r="D28" s="36">
        <v>9.9722222222222214</v>
      </c>
      <c r="E28" s="36">
        <v>12.298611111111111</v>
      </c>
      <c r="F28" s="36">
        <v>19.081944444444446</v>
      </c>
      <c r="G28" s="36">
        <v>7.4430555555555564</v>
      </c>
      <c r="H28" s="36">
        <v>7.5194444444444439</v>
      </c>
      <c r="I28" s="36">
        <v>4.25</v>
      </c>
      <c r="J28" s="36">
        <v>4.8611111111111107</v>
      </c>
      <c r="L28" s="36">
        <f t="shared" si="0"/>
        <v>11.263055555555557</v>
      </c>
      <c r="M28" s="36">
        <f t="shared" si="1"/>
        <v>9.3466269841269849</v>
      </c>
    </row>
    <row r="29" spans="3:13" ht="9.4" customHeight="1" x14ac:dyDescent="0.15">
      <c r="C29" s="17">
        <v>21</v>
      </c>
      <c r="D29" s="36">
        <v>2.833333333333333</v>
      </c>
      <c r="E29" s="36">
        <v>2.4930555555555554</v>
      </c>
      <c r="F29" s="36">
        <v>2.0791666666666666</v>
      </c>
      <c r="G29" s="36">
        <v>2.1569444444444446</v>
      </c>
      <c r="H29" s="36">
        <v>1.5749999999999997</v>
      </c>
      <c r="I29" s="36">
        <v>1.9722222222222223</v>
      </c>
      <c r="J29" s="36">
        <v>2.3194444444444446</v>
      </c>
      <c r="L29" s="36">
        <f t="shared" si="0"/>
        <v>2.2275</v>
      </c>
      <c r="M29" s="36">
        <f t="shared" si="1"/>
        <v>2.2041666666666666</v>
      </c>
    </row>
    <row r="30" spans="3:13" ht="9.4" customHeight="1" x14ac:dyDescent="0.15">
      <c r="C30" s="17">
        <v>22</v>
      </c>
      <c r="D30" s="36">
        <v>0.61111111111111116</v>
      </c>
      <c r="E30" s="36">
        <v>0.74305555555555558</v>
      </c>
      <c r="F30" s="36">
        <v>0.70138888888888884</v>
      </c>
      <c r="G30" s="36">
        <v>0.88194444444444442</v>
      </c>
      <c r="H30" s="36">
        <v>0.55000000000000004</v>
      </c>
      <c r="I30" s="36">
        <v>0.95833333333333326</v>
      </c>
      <c r="J30" s="36">
        <v>0.63888888888888884</v>
      </c>
      <c r="L30" s="36">
        <f t="shared" si="0"/>
        <v>0.69750000000000001</v>
      </c>
      <c r="M30" s="36">
        <f t="shared" si="1"/>
        <v>0.72638888888888886</v>
      </c>
    </row>
    <row r="31" spans="3:13" ht="9.4" customHeight="1" x14ac:dyDescent="0.15">
      <c r="C31" s="17">
        <v>23</v>
      </c>
      <c r="D31" s="36">
        <v>0.26388888888888884</v>
      </c>
      <c r="E31" s="36">
        <v>0.36805555555555547</v>
      </c>
      <c r="F31" s="36">
        <v>0.18611111111111109</v>
      </c>
      <c r="G31" s="36">
        <v>0.2722222222222222</v>
      </c>
      <c r="H31" s="36">
        <v>0.14583333333333331</v>
      </c>
      <c r="I31" s="36">
        <v>0.71527777777777779</v>
      </c>
      <c r="J31" s="36">
        <v>6.9444444444444434E-2</v>
      </c>
      <c r="L31" s="36">
        <f t="shared" si="0"/>
        <v>0.24722222222222218</v>
      </c>
      <c r="M31" s="36">
        <f t="shared" si="1"/>
        <v>0.28869047619047622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298.97916666666669</v>
      </c>
      <c r="E33" s="36">
        <f t="shared" ref="E33:J33" si="2">SUM(E15:E26)</f>
        <v>282.59722222222229</v>
      </c>
      <c r="F33" s="36">
        <f t="shared" si="2"/>
        <v>276.01805555555552</v>
      </c>
      <c r="G33" s="36">
        <f t="shared" si="2"/>
        <v>247.39722222222218</v>
      </c>
      <c r="H33" s="36">
        <f t="shared" si="2"/>
        <v>256.99583333333328</v>
      </c>
      <c r="I33" s="36">
        <f t="shared" si="2"/>
        <v>1028.3819444444443</v>
      </c>
      <c r="J33" s="36">
        <f t="shared" si="2"/>
        <v>611.66666666666663</v>
      </c>
      <c r="L33" s="36">
        <f>SUM(L15:L26)</f>
        <v>272.39750000000004</v>
      </c>
      <c r="M33" s="36">
        <f>SUM(M15:M26)</f>
        <v>428.8623015873016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56.826388888888886</v>
      </c>
      <c r="E34" s="36">
        <f t="shared" ref="E34:J34" si="3">SUM(E15:E17)</f>
        <v>52.472222222222221</v>
      </c>
      <c r="F34" s="36">
        <f t="shared" si="3"/>
        <v>55.362499999999997</v>
      </c>
      <c r="G34" s="36">
        <f t="shared" si="3"/>
        <v>51.49722222222222</v>
      </c>
      <c r="H34" s="36">
        <f t="shared" si="3"/>
        <v>63.544444444444444</v>
      </c>
      <c r="I34" s="36">
        <f t="shared" si="3"/>
        <v>677.9375</v>
      </c>
      <c r="J34" s="36">
        <f t="shared" si="3"/>
        <v>82.631944444444457</v>
      </c>
      <c r="L34" s="36">
        <f>SUM(L15:L17)</f>
        <v>55.940555555555562</v>
      </c>
      <c r="M34" s="36">
        <f>SUM(M15:M17)</f>
        <v>148.61031746031748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167.59027777777777</v>
      </c>
      <c r="E35" s="36">
        <f t="shared" ref="E35:J35" si="4">SUM(E18:E23)</f>
        <v>153.95138888888889</v>
      </c>
      <c r="F35" s="36">
        <f t="shared" si="4"/>
        <v>151.87777777777779</v>
      </c>
      <c r="G35" s="36">
        <f t="shared" si="4"/>
        <v>135.52361111111111</v>
      </c>
      <c r="H35" s="36">
        <f t="shared" si="4"/>
        <v>146.68055555555554</v>
      </c>
      <c r="I35" s="36">
        <f t="shared" si="4"/>
        <v>280.79861111111114</v>
      </c>
      <c r="J35" s="36">
        <f t="shared" si="4"/>
        <v>448.84722222222217</v>
      </c>
      <c r="L35" s="36">
        <f>SUM(L18:L23)</f>
        <v>151.12472222222223</v>
      </c>
      <c r="M35" s="36">
        <f>SUM(M18:M23)</f>
        <v>212.18134920634921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74.5625</v>
      </c>
      <c r="E36" s="36">
        <f t="shared" ref="E36:J36" si="5">SUM(E24:E26)</f>
        <v>76.173611111111114</v>
      </c>
      <c r="F36" s="36">
        <f t="shared" si="5"/>
        <v>68.777777777777771</v>
      </c>
      <c r="G36" s="36">
        <f t="shared" si="5"/>
        <v>60.37638888888889</v>
      </c>
      <c r="H36" s="36">
        <f t="shared" si="5"/>
        <v>46.770833333333329</v>
      </c>
      <c r="I36" s="36">
        <f t="shared" si="5"/>
        <v>69.645833333333329</v>
      </c>
      <c r="J36" s="36">
        <f t="shared" si="5"/>
        <v>80.1875</v>
      </c>
      <c r="L36" s="36">
        <f>SUM(L24:L26)</f>
        <v>65.332222222222214</v>
      </c>
      <c r="M36" s="36">
        <f>SUM(M24:M26)</f>
        <v>68.070634920634916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338.8125</v>
      </c>
      <c r="E37" s="36">
        <f t="shared" ref="E37:J37" si="6">SUM(E8:E31)</f>
        <v>327.22222222222223</v>
      </c>
      <c r="F37" s="36">
        <f t="shared" si="6"/>
        <v>326.42083333333341</v>
      </c>
      <c r="G37" s="36">
        <f t="shared" si="6"/>
        <v>280.87638888888887</v>
      </c>
      <c r="H37" s="36">
        <f t="shared" si="6"/>
        <v>281.77361111111105</v>
      </c>
      <c r="I37" s="36">
        <f t="shared" si="6"/>
        <v>1048.2569444444443</v>
      </c>
      <c r="J37" s="36">
        <f t="shared" si="6"/>
        <v>632.3125</v>
      </c>
      <c r="L37" s="36">
        <f>SUM(L8:L31)</f>
        <v>311.02111111111117</v>
      </c>
      <c r="M37" s="36">
        <f>SUM(M8:M31)</f>
        <v>462.2392857142857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pedestrian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37" t="s">
        <v>112</v>
      </c>
      <c r="C43" s="33">
        <v>212.7</v>
      </c>
      <c r="D43" s="33">
        <v>277.4666666666667</v>
      </c>
      <c r="E43" s="33">
        <v>276.82</v>
      </c>
      <c r="F43" s="33">
        <v>367.9666666666667</v>
      </c>
      <c r="G43" s="33">
        <v>348.00000000000006</v>
      </c>
      <c r="H43" s="33">
        <v>282.93333333333328</v>
      </c>
      <c r="I43" s="33">
        <v>286.26666666666665</v>
      </c>
      <c r="J43" s="33">
        <v>308.11666666666667</v>
      </c>
      <c r="K43" s="33">
        <v>267.35000000000002</v>
      </c>
      <c r="L43" s="33">
        <v>257.64999999999998</v>
      </c>
      <c r="M43" s="33">
        <v>216.3</v>
      </c>
      <c r="N43" s="33">
        <v>167.2</v>
      </c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37" t="s">
        <v>113</v>
      </c>
      <c r="C44" s="33">
        <v>220</v>
      </c>
      <c r="D44" s="33">
        <v>286.5333333333333</v>
      </c>
      <c r="E44" s="33">
        <v>292.12</v>
      </c>
      <c r="F44" s="33">
        <v>409.73333333333335</v>
      </c>
      <c r="G44" s="33">
        <v>435.25</v>
      </c>
      <c r="H44" s="33">
        <v>377.93333333333334</v>
      </c>
      <c r="I44" s="33">
        <v>363</v>
      </c>
      <c r="J44" s="33">
        <v>379.46666666666664</v>
      </c>
      <c r="K44" s="33">
        <v>301.70000000000005</v>
      </c>
      <c r="L44" s="33">
        <v>270.04999999999995</v>
      </c>
      <c r="M44" s="33">
        <v>224</v>
      </c>
      <c r="N44" s="33">
        <v>172.4666666666667</v>
      </c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37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37" t="s">
        <v>112</v>
      </c>
      <c r="C47" s="33">
        <v>1114.5</v>
      </c>
      <c r="D47" s="33">
        <v>1038</v>
      </c>
      <c r="E47" s="33">
        <v>831.75</v>
      </c>
      <c r="F47" s="33">
        <v>1192.5</v>
      </c>
      <c r="G47" s="33">
        <v>1168.3333333333333</v>
      </c>
      <c r="H47" s="33">
        <v>1006.6666666666667</v>
      </c>
      <c r="I47" s="33">
        <v>1176</v>
      </c>
      <c r="J47" s="33">
        <v>1071</v>
      </c>
      <c r="K47" s="33">
        <v>993.5</v>
      </c>
      <c r="L47" s="33">
        <v>997</v>
      </c>
      <c r="M47" s="33">
        <v>1057.3333333333335</v>
      </c>
      <c r="N47" s="33">
        <v>693.99999999999977</v>
      </c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37" t="s">
        <v>113</v>
      </c>
      <c r="C48" s="33">
        <v>1121.75</v>
      </c>
      <c r="D48" s="33">
        <v>1040</v>
      </c>
      <c r="E48" s="33">
        <v>841.75</v>
      </c>
      <c r="F48" s="33">
        <v>1226</v>
      </c>
      <c r="G48" s="33">
        <v>1207.6666666666665</v>
      </c>
      <c r="H48" s="33">
        <v>1052</v>
      </c>
      <c r="I48" s="33">
        <v>1231.5</v>
      </c>
      <c r="J48" s="33">
        <v>1096.5</v>
      </c>
      <c r="K48" s="33">
        <v>1002.25</v>
      </c>
      <c r="L48" s="33">
        <v>1004.3333333333334</v>
      </c>
      <c r="M48" s="33">
        <v>1059.3333333333335</v>
      </c>
      <c r="N48" s="33">
        <v>695.99999999999977</v>
      </c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37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37" t="s">
        <v>112</v>
      </c>
      <c r="C51" s="33">
        <v>688.25</v>
      </c>
      <c r="D51" s="33">
        <v>911.5</v>
      </c>
      <c r="E51" s="33">
        <v>583.33333333333337</v>
      </c>
      <c r="F51" s="33">
        <v>722.5</v>
      </c>
      <c r="G51" s="33">
        <v>774.33333333333337</v>
      </c>
      <c r="H51" s="33">
        <v>506.5</v>
      </c>
      <c r="I51" s="33">
        <v>580.66666666666663</v>
      </c>
      <c r="J51" s="33">
        <v>400.75</v>
      </c>
      <c r="K51" s="33">
        <v>557.5</v>
      </c>
      <c r="L51" s="33">
        <v>564.66666666666663</v>
      </c>
      <c r="M51" s="33">
        <v>617.66666666666674</v>
      </c>
      <c r="N51" s="33">
        <v>432.33333333333326</v>
      </c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37" t="s">
        <v>113</v>
      </c>
      <c r="C52" s="33">
        <v>692.25</v>
      </c>
      <c r="D52" s="33">
        <v>917</v>
      </c>
      <c r="E52" s="33">
        <v>591</v>
      </c>
      <c r="F52" s="33">
        <v>746.5</v>
      </c>
      <c r="G52" s="33">
        <v>812.33333333333326</v>
      </c>
      <c r="H52" s="33">
        <v>546.5</v>
      </c>
      <c r="I52" s="33">
        <v>635.33333333333326</v>
      </c>
      <c r="J52" s="33">
        <v>439.75</v>
      </c>
      <c r="K52" s="33">
        <v>573.75</v>
      </c>
      <c r="L52" s="33">
        <v>571.33333333333326</v>
      </c>
      <c r="M52" s="33">
        <v>624.33333333333326</v>
      </c>
      <c r="N52" s="33">
        <v>437.66666666666663</v>
      </c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37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PC2425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7109375" style="4" customWidth="1"/>
    <col min="3" max="13" width="7.28515625" style="4" customWidth="1"/>
    <col min="14" max="15" width="6.7109375" style="4" customWidth="1"/>
    <col min="16" max="16384" width="9.140625" style="4"/>
  </cols>
  <sheetData>
    <row r="1" spans="1:15" ht="15" x14ac:dyDescent="0.25">
      <c r="A1" s="34" t="s">
        <v>99</v>
      </c>
      <c r="E1" s="5"/>
      <c r="F1" s="45" t="s">
        <v>100</v>
      </c>
      <c r="G1" s="46"/>
      <c r="H1" s="46"/>
      <c r="I1" s="46"/>
      <c r="J1" s="46"/>
    </row>
    <row r="2" spans="1:15" ht="12.75" x14ac:dyDescent="0.2">
      <c r="E2" s="5"/>
      <c r="F2" s="45" t="s">
        <v>66</v>
      </c>
      <c r="G2" s="46"/>
      <c r="H2" s="46"/>
      <c r="I2" s="46"/>
      <c r="J2" s="46"/>
    </row>
    <row r="3" spans="1:15" ht="12.75" x14ac:dyDescent="0.2">
      <c r="D3" s="47" t="s">
        <v>116</v>
      </c>
      <c r="E3" s="46"/>
      <c r="F3" s="46"/>
      <c r="G3" s="5"/>
      <c r="H3" s="48" t="s">
        <v>117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" customHeight="1" x14ac:dyDescent="0.15">
      <c r="B5" s="51" t="s">
        <v>7</v>
      </c>
      <c r="C5" s="52"/>
      <c r="D5" s="11"/>
      <c r="O5" s="27"/>
    </row>
    <row r="6" spans="1:15" ht="9.4" customHeight="1" x14ac:dyDescent="0.2">
      <c r="C6" s="49" t="s">
        <v>101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7"/>
    </row>
    <row r="7" spans="1:15" ht="9.4" customHeight="1" x14ac:dyDescent="0.2">
      <c r="B7" s="50" t="s">
        <v>102</v>
      </c>
      <c r="C7" s="46"/>
      <c r="D7" s="16" t="s">
        <v>68</v>
      </c>
      <c r="E7" s="16" t="s">
        <v>69</v>
      </c>
      <c r="F7" s="16" t="s">
        <v>70</v>
      </c>
      <c r="G7" s="16" t="s">
        <v>71</v>
      </c>
      <c r="H7" s="16" t="s">
        <v>72</v>
      </c>
      <c r="I7" s="16" t="s">
        <v>73</v>
      </c>
      <c r="J7" s="16" t="s">
        <v>74</v>
      </c>
      <c r="K7" s="16"/>
      <c r="L7" s="16" t="s">
        <v>103</v>
      </c>
      <c r="M7" s="16" t="s">
        <v>104</v>
      </c>
      <c r="O7" s="27"/>
    </row>
    <row r="8" spans="1:15" ht="9.4" customHeight="1" x14ac:dyDescent="0.15">
      <c r="C8" s="17">
        <v>0</v>
      </c>
      <c r="D8" s="36">
        <v>24.75</v>
      </c>
      <c r="E8" s="36">
        <v>25.083333333333332</v>
      </c>
      <c r="F8" s="36">
        <v>26.375</v>
      </c>
      <c r="G8" s="36">
        <v>30.125</v>
      </c>
      <c r="H8" s="36">
        <v>32.291666666666664</v>
      </c>
      <c r="I8" s="36">
        <v>61.75</v>
      </c>
      <c r="J8" s="36">
        <v>68.375</v>
      </c>
      <c r="L8" s="36">
        <f>AVERAGE(D8:H8)</f>
        <v>27.725000000000001</v>
      </c>
      <c r="M8" s="36">
        <f>AVERAGE(D8:J8)</f>
        <v>38.392857142857146</v>
      </c>
      <c r="O8" s="27"/>
    </row>
    <row r="9" spans="1:15" ht="9.4" customHeight="1" x14ac:dyDescent="0.15">
      <c r="C9" s="17">
        <v>1</v>
      </c>
      <c r="D9" s="36">
        <v>11.75</v>
      </c>
      <c r="E9" s="36">
        <v>12.083333333333334</v>
      </c>
      <c r="F9" s="36">
        <v>12.25</v>
      </c>
      <c r="G9" s="36">
        <v>13.291666666666666</v>
      </c>
      <c r="H9" s="36">
        <v>15.083333333333334</v>
      </c>
      <c r="I9" s="36">
        <v>33.5</v>
      </c>
      <c r="J9" s="36">
        <v>43.916666666666664</v>
      </c>
      <c r="L9" s="36">
        <f t="shared" ref="L9:L31" si="0">AVERAGE(D9:H9)</f>
        <v>12.891666666666666</v>
      </c>
      <c r="M9" s="36">
        <f t="shared" ref="M9:M31" si="1">AVERAGE(D9:J9)</f>
        <v>20.267857142857142</v>
      </c>
      <c r="O9" s="27"/>
    </row>
    <row r="10" spans="1:15" ht="9.4" customHeight="1" x14ac:dyDescent="0.15">
      <c r="C10" s="17">
        <v>2</v>
      </c>
      <c r="D10" s="36">
        <v>8.3333333333333339</v>
      </c>
      <c r="E10" s="36">
        <v>11.458333333333332</v>
      </c>
      <c r="F10" s="36">
        <v>8.625</v>
      </c>
      <c r="G10" s="36">
        <v>11.291666666666666</v>
      </c>
      <c r="H10" s="36">
        <v>11.791666666666668</v>
      </c>
      <c r="I10" s="36">
        <v>22.166666666666664</v>
      </c>
      <c r="J10" s="36">
        <v>23.125</v>
      </c>
      <c r="L10" s="36">
        <f t="shared" si="0"/>
        <v>10.3</v>
      </c>
      <c r="M10" s="36">
        <f t="shared" si="1"/>
        <v>13.827380952380951</v>
      </c>
      <c r="O10" s="27"/>
    </row>
    <row r="11" spans="1:15" ht="9.4" customHeight="1" x14ac:dyDescent="0.15">
      <c r="C11" s="17">
        <v>3</v>
      </c>
      <c r="D11" s="36">
        <v>10.625</v>
      </c>
      <c r="E11" s="36">
        <v>12.166666666666666</v>
      </c>
      <c r="F11" s="36">
        <v>10</v>
      </c>
      <c r="G11" s="36">
        <v>10.166666666666666</v>
      </c>
      <c r="H11" s="36">
        <v>14.875</v>
      </c>
      <c r="I11" s="36">
        <v>17.75</v>
      </c>
      <c r="J11" s="36">
        <v>18.541666666666664</v>
      </c>
      <c r="L11" s="36">
        <f t="shared" si="0"/>
        <v>11.566666666666666</v>
      </c>
      <c r="M11" s="36">
        <f t="shared" si="1"/>
        <v>13.446428571428571</v>
      </c>
      <c r="O11" s="27"/>
    </row>
    <row r="12" spans="1:15" ht="9.4" customHeight="1" x14ac:dyDescent="0.15">
      <c r="C12" s="17">
        <v>4</v>
      </c>
      <c r="D12" s="36">
        <v>13.666666666666666</v>
      </c>
      <c r="E12" s="36">
        <v>16.833333333333332</v>
      </c>
      <c r="F12" s="36">
        <v>17.25</v>
      </c>
      <c r="G12" s="36">
        <v>15.333333333333334</v>
      </c>
      <c r="H12" s="36">
        <v>16.625</v>
      </c>
      <c r="I12" s="36">
        <v>21</v>
      </c>
      <c r="J12" s="36">
        <v>14.958333333333332</v>
      </c>
      <c r="L12" s="36">
        <f t="shared" si="0"/>
        <v>15.941666666666668</v>
      </c>
      <c r="M12" s="36">
        <f t="shared" si="1"/>
        <v>16.523809523809526</v>
      </c>
    </row>
    <row r="13" spans="1:15" ht="9.4" customHeight="1" x14ac:dyDescent="0.15">
      <c r="C13" s="17">
        <v>5</v>
      </c>
      <c r="D13" s="36">
        <v>54.291666666666664</v>
      </c>
      <c r="E13" s="36">
        <v>58.5</v>
      </c>
      <c r="F13" s="36">
        <v>55.25</v>
      </c>
      <c r="G13" s="36">
        <v>57.125</v>
      </c>
      <c r="H13" s="36">
        <v>59.875</v>
      </c>
      <c r="I13" s="36">
        <v>31.999999999999996</v>
      </c>
      <c r="J13" s="36">
        <v>22.291666666666668</v>
      </c>
      <c r="L13" s="36">
        <f t="shared" si="0"/>
        <v>57.008333333333326</v>
      </c>
      <c r="M13" s="36">
        <f t="shared" si="1"/>
        <v>48.476190476190474</v>
      </c>
    </row>
    <row r="14" spans="1:15" ht="9.4" customHeight="1" x14ac:dyDescent="0.15">
      <c r="C14" s="17">
        <v>6</v>
      </c>
      <c r="D14" s="36">
        <v>109.58333333333333</v>
      </c>
      <c r="E14" s="36">
        <v>116.5</v>
      </c>
      <c r="F14" s="36">
        <v>122.625</v>
      </c>
      <c r="G14" s="36">
        <v>121.66666666666667</v>
      </c>
      <c r="H14" s="36">
        <v>121.91666666666667</v>
      </c>
      <c r="I14" s="36">
        <v>46.916666666666664</v>
      </c>
      <c r="J14" s="36">
        <v>30.666666666666668</v>
      </c>
      <c r="L14" s="36">
        <f t="shared" si="0"/>
        <v>118.45833333333333</v>
      </c>
      <c r="M14" s="36">
        <f t="shared" si="1"/>
        <v>95.696428571428555</v>
      </c>
    </row>
    <row r="15" spans="1:15" ht="9.4" customHeight="1" x14ac:dyDescent="0.15">
      <c r="C15" s="17">
        <v>7</v>
      </c>
      <c r="D15" s="36">
        <v>252.91666666666666</v>
      </c>
      <c r="E15" s="36">
        <v>260.70833333333331</v>
      </c>
      <c r="F15" s="36">
        <v>260.875</v>
      </c>
      <c r="G15" s="36">
        <v>257.16666666666663</v>
      </c>
      <c r="H15" s="36">
        <v>272.41666666666669</v>
      </c>
      <c r="I15" s="36">
        <v>103.08333333333333</v>
      </c>
      <c r="J15" s="36">
        <v>51.333333333333336</v>
      </c>
      <c r="L15" s="36">
        <f t="shared" si="0"/>
        <v>260.81666666666666</v>
      </c>
      <c r="M15" s="36">
        <f t="shared" si="1"/>
        <v>208.35714285714283</v>
      </c>
    </row>
    <row r="16" spans="1:15" ht="9.4" customHeight="1" x14ac:dyDescent="0.15">
      <c r="C16" s="17">
        <v>8</v>
      </c>
      <c r="D16" s="36">
        <v>393.08333333333331</v>
      </c>
      <c r="E16" s="36">
        <v>403.83333333333331</v>
      </c>
      <c r="F16" s="36">
        <v>365.5</v>
      </c>
      <c r="G16" s="36">
        <v>423.75</v>
      </c>
      <c r="H16" s="36">
        <v>437</v>
      </c>
      <c r="I16" s="36">
        <v>213.16666666666669</v>
      </c>
      <c r="J16" s="36">
        <v>85.916666666666671</v>
      </c>
      <c r="L16" s="36">
        <f t="shared" si="0"/>
        <v>404.63333333333333</v>
      </c>
      <c r="M16" s="36">
        <f t="shared" si="1"/>
        <v>331.74999999999994</v>
      </c>
    </row>
    <row r="17" spans="3:13" ht="9.4" customHeight="1" x14ac:dyDescent="0.15">
      <c r="C17" s="17">
        <v>9</v>
      </c>
      <c r="D17" s="36">
        <v>375</v>
      </c>
      <c r="E17" s="36">
        <v>369.08333333333331</v>
      </c>
      <c r="F17" s="36">
        <v>377</v>
      </c>
      <c r="G17" s="36">
        <v>399.04166666666669</v>
      </c>
      <c r="H17" s="36">
        <v>412.5</v>
      </c>
      <c r="I17" s="36">
        <v>324.08333333333331</v>
      </c>
      <c r="J17" s="36">
        <v>150.08333333333334</v>
      </c>
      <c r="L17" s="36">
        <f t="shared" si="0"/>
        <v>386.52499999999998</v>
      </c>
      <c r="M17" s="36">
        <f t="shared" si="1"/>
        <v>343.82738095238102</v>
      </c>
    </row>
    <row r="18" spans="3:13" ht="9.4" customHeight="1" x14ac:dyDescent="0.15">
      <c r="C18" s="17">
        <v>10</v>
      </c>
      <c r="D18" s="36">
        <v>370.41666666666669</v>
      </c>
      <c r="E18" s="36">
        <v>388.41666666666669</v>
      </c>
      <c r="F18" s="36">
        <v>374</v>
      </c>
      <c r="G18" s="36">
        <v>372.83333333333331</v>
      </c>
      <c r="H18" s="36">
        <v>393.125</v>
      </c>
      <c r="I18" s="36">
        <v>401.33333333333331</v>
      </c>
      <c r="J18" s="36">
        <v>227.58333333333334</v>
      </c>
      <c r="L18" s="36">
        <f t="shared" si="0"/>
        <v>379.75833333333333</v>
      </c>
      <c r="M18" s="36">
        <f t="shared" si="1"/>
        <v>361.10119047619048</v>
      </c>
    </row>
    <row r="19" spans="3:13" ht="9.4" customHeight="1" x14ac:dyDescent="0.15">
      <c r="C19" s="17">
        <v>11</v>
      </c>
      <c r="D19" s="36">
        <v>396.5</v>
      </c>
      <c r="E19" s="36">
        <v>417.41666666666669</v>
      </c>
      <c r="F19" s="36">
        <v>402.25</v>
      </c>
      <c r="G19" s="36">
        <v>397.875</v>
      </c>
      <c r="H19" s="36">
        <v>442.875</v>
      </c>
      <c r="I19" s="36">
        <v>467.5</v>
      </c>
      <c r="J19" s="36">
        <v>335.16666666666669</v>
      </c>
      <c r="L19" s="36">
        <f t="shared" si="0"/>
        <v>411.38333333333338</v>
      </c>
      <c r="M19" s="36">
        <f t="shared" si="1"/>
        <v>408.51190476190476</v>
      </c>
    </row>
    <row r="20" spans="3:13" ht="9.4" customHeight="1" x14ac:dyDescent="0.15">
      <c r="C20" s="17">
        <v>12</v>
      </c>
      <c r="D20" s="36">
        <v>443.125</v>
      </c>
      <c r="E20" s="36">
        <v>438.83333333333331</v>
      </c>
      <c r="F20" s="36">
        <v>450.375</v>
      </c>
      <c r="G20" s="36">
        <v>447.58333333333331</v>
      </c>
      <c r="H20" s="36">
        <v>502.25</v>
      </c>
      <c r="I20" s="36">
        <v>505.33333333333337</v>
      </c>
      <c r="J20" s="36">
        <v>393.125</v>
      </c>
      <c r="L20" s="36">
        <f t="shared" si="0"/>
        <v>456.43333333333328</v>
      </c>
      <c r="M20" s="36">
        <f t="shared" si="1"/>
        <v>454.375</v>
      </c>
    </row>
    <row r="21" spans="3:13" ht="9.4" customHeight="1" x14ac:dyDescent="0.15">
      <c r="C21" s="17">
        <v>13</v>
      </c>
      <c r="D21" s="36">
        <v>450.04166666666669</v>
      </c>
      <c r="E21" s="36">
        <v>457.70833333333331</v>
      </c>
      <c r="F21" s="36">
        <v>454.5</v>
      </c>
      <c r="G21" s="36">
        <v>458.625</v>
      </c>
      <c r="H21" s="36">
        <v>499.375</v>
      </c>
      <c r="I21" s="36">
        <v>464.08333333333331</v>
      </c>
      <c r="J21" s="36">
        <v>411.79166666666669</v>
      </c>
      <c r="L21" s="36">
        <f t="shared" si="0"/>
        <v>464.05</v>
      </c>
      <c r="M21" s="36">
        <f t="shared" si="1"/>
        <v>456.58928571428572</v>
      </c>
    </row>
    <row r="22" spans="3:13" ht="9.4" customHeight="1" x14ac:dyDescent="0.15">
      <c r="C22" s="17">
        <v>14</v>
      </c>
      <c r="D22" s="36">
        <v>489.45833333333331</v>
      </c>
      <c r="E22" s="36">
        <v>501.20833333333331</v>
      </c>
      <c r="F22" s="36">
        <v>468.625</v>
      </c>
      <c r="G22" s="36">
        <v>518.25</v>
      </c>
      <c r="H22" s="36">
        <v>567.66666666666674</v>
      </c>
      <c r="I22" s="36">
        <v>435.08333333333331</v>
      </c>
      <c r="J22" s="36">
        <v>395.16666666666669</v>
      </c>
      <c r="L22" s="36">
        <f t="shared" si="0"/>
        <v>509.04166666666663</v>
      </c>
      <c r="M22" s="36">
        <f t="shared" si="1"/>
        <v>482.20833333333331</v>
      </c>
    </row>
    <row r="23" spans="3:13" ht="9.4" customHeight="1" x14ac:dyDescent="0.15">
      <c r="C23" s="17">
        <v>15</v>
      </c>
      <c r="D23" s="36">
        <v>621.33333333333337</v>
      </c>
      <c r="E23" s="36">
        <v>632.91666666666663</v>
      </c>
      <c r="F23" s="36">
        <v>611.5</v>
      </c>
      <c r="G23" s="36">
        <v>667.125</v>
      </c>
      <c r="H23" s="36">
        <v>668</v>
      </c>
      <c r="I23" s="36">
        <v>411.16666666666663</v>
      </c>
      <c r="J23" s="36">
        <v>368.29166666666669</v>
      </c>
      <c r="L23" s="36">
        <f t="shared" si="0"/>
        <v>640.17499999999995</v>
      </c>
      <c r="M23" s="36">
        <f t="shared" si="1"/>
        <v>568.61904761904759</v>
      </c>
    </row>
    <row r="24" spans="3:13" ht="9.4" customHeight="1" x14ac:dyDescent="0.15">
      <c r="C24" s="17">
        <v>16</v>
      </c>
      <c r="D24" s="36">
        <v>847.66666666666663</v>
      </c>
      <c r="E24" s="36">
        <v>835.33333333333337</v>
      </c>
      <c r="F24" s="36">
        <v>872</v>
      </c>
      <c r="G24" s="36">
        <v>863.95833333333337</v>
      </c>
      <c r="H24" s="36">
        <v>833.91666666666663</v>
      </c>
      <c r="I24" s="36">
        <v>397.33333333333331</v>
      </c>
      <c r="J24" s="36">
        <v>322.66666666666669</v>
      </c>
      <c r="L24" s="36">
        <f t="shared" si="0"/>
        <v>850.57500000000005</v>
      </c>
      <c r="M24" s="36">
        <f t="shared" si="1"/>
        <v>710.41071428571433</v>
      </c>
    </row>
    <row r="25" spans="3:13" ht="9.4" customHeight="1" x14ac:dyDescent="0.15">
      <c r="C25" s="17">
        <v>17</v>
      </c>
      <c r="D25" s="36">
        <v>826.875</v>
      </c>
      <c r="E25" s="36">
        <v>847.45833333333337</v>
      </c>
      <c r="F25" s="36">
        <v>872.5</v>
      </c>
      <c r="G25" s="36">
        <v>828.70833333333337</v>
      </c>
      <c r="H25" s="36">
        <v>751.54166666666663</v>
      </c>
      <c r="I25" s="36">
        <v>373.33333333333331</v>
      </c>
      <c r="J25" s="36">
        <v>262.33333333333331</v>
      </c>
      <c r="L25" s="36">
        <f t="shared" si="0"/>
        <v>825.41666666666674</v>
      </c>
      <c r="M25" s="36">
        <f t="shared" si="1"/>
        <v>680.39285714285711</v>
      </c>
    </row>
    <row r="26" spans="3:13" ht="9.4" customHeight="1" x14ac:dyDescent="0.15">
      <c r="C26" s="17">
        <v>18</v>
      </c>
      <c r="D26" s="36">
        <v>536</v>
      </c>
      <c r="E26" s="36">
        <v>618.20833333333337</v>
      </c>
      <c r="F26" s="36">
        <v>638.25</v>
      </c>
      <c r="G26" s="36">
        <v>627.58333333333337</v>
      </c>
      <c r="H26" s="36">
        <v>484.25</v>
      </c>
      <c r="I26" s="36">
        <v>309.16666666666669</v>
      </c>
      <c r="J26" s="36">
        <v>259.625</v>
      </c>
      <c r="L26" s="36">
        <f t="shared" si="0"/>
        <v>580.85833333333335</v>
      </c>
      <c r="M26" s="36">
        <f t="shared" si="1"/>
        <v>496.15476190476193</v>
      </c>
    </row>
    <row r="27" spans="3:13" ht="9.4" customHeight="1" x14ac:dyDescent="0.15">
      <c r="C27" s="17">
        <v>19</v>
      </c>
      <c r="D27" s="36">
        <v>316.75</v>
      </c>
      <c r="E27" s="36">
        <v>360.04166666666669</v>
      </c>
      <c r="F27" s="36">
        <v>433.25</v>
      </c>
      <c r="G27" s="36">
        <v>383.54166666666669</v>
      </c>
      <c r="H27" s="36">
        <v>320.875</v>
      </c>
      <c r="I27" s="36">
        <v>237.83333333333334</v>
      </c>
      <c r="J27" s="36">
        <v>195.16666666666666</v>
      </c>
      <c r="L27" s="36">
        <f t="shared" si="0"/>
        <v>362.89166666666671</v>
      </c>
      <c r="M27" s="36">
        <f t="shared" si="1"/>
        <v>321.0654761904762</v>
      </c>
    </row>
    <row r="28" spans="3:13" ht="9.4" customHeight="1" x14ac:dyDescent="0.15">
      <c r="C28" s="17">
        <v>20</v>
      </c>
      <c r="D28" s="36">
        <v>231.16666666666666</v>
      </c>
      <c r="E28" s="36">
        <v>222.29166666666666</v>
      </c>
      <c r="F28" s="36">
        <v>257</v>
      </c>
      <c r="G28" s="36">
        <v>272.75</v>
      </c>
      <c r="H28" s="36">
        <v>220.45833333333334</v>
      </c>
      <c r="I28" s="36">
        <v>182.33333333333331</v>
      </c>
      <c r="J28" s="36">
        <v>157.375</v>
      </c>
      <c r="L28" s="36">
        <f t="shared" si="0"/>
        <v>240.73333333333329</v>
      </c>
      <c r="M28" s="36">
        <f t="shared" si="1"/>
        <v>220.48214285714283</v>
      </c>
    </row>
    <row r="29" spans="3:13" ht="9.4" customHeight="1" x14ac:dyDescent="0.15">
      <c r="C29" s="17">
        <v>21</v>
      </c>
      <c r="D29" s="36">
        <v>169.54166666666666</v>
      </c>
      <c r="E29" s="36">
        <v>172.5</v>
      </c>
      <c r="F29" s="36">
        <v>188.5</v>
      </c>
      <c r="G29" s="36">
        <v>178.58333333333334</v>
      </c>
      <c r="H29" s="36">
        <v>170</v>
      </c>
      <c r="I29" s="36">
        <v>131.83333333333331</v>
      </c>
      <c r="J29" s="36">
        <v>105.04166666666667</v>
      </c>
      <c r="L29" s="36">
        <f t="shared" si="0"/>
        <v>175.82499999999999</v>
      </c>
      <c r="M29" s="36">
        <f t="shared" si="1"/>
        <v>159.42857142857142</v>
      </c>
    </row>
    <row r="30" spans="3:13" ht="9.4" customHeight="1" x14ac:dyDescent="0.15">
      <c r="C30" s="17">
        <v>22</v>
      </c>
      <c r="D30" s="36">
        <v>104.29166666666667</v>
      </c>
      <c r="E30" s="36">
        <v>107.04166666666667</v>
      </c>
      <c r="F30" s="36">
        <v>124</v>
      </c>
      <c r="G30" s="36">
        <v>116.58333333333333</v>
      </c>
      <c r="H30" s="36">
        <v>124.91666666666666</v>
      </c>
      <c r="I30" s="36">
        <v>114.58333333333334</v>
      </c>
      <c r="J30" s="36">
        <v>82.208333333333329</v>
      </c>
      <c r="L30" s="36">
        <f t="shared" si="0"/>
        <v>115.36666666666667</v>
      </c>
      <c r="M30" s="36">
        <f t="shared" si="1"/>
        <v>110.51785714285715</v>
      </c>
    </row>
    <row r="31" spans="3:13" ht="9.4" customHeight="1" x14ac:dyDescent="0.15">
      <c r="C31" s="17">
        <v>23</v>
      </c>
      <c r="D31" s="36">
        <v>51.041666666666664</v>
      </c>
      <c r="E31" s="36">
        <v>50.125</v>
      </c>
      <c r="F31" s="36">
        <v>59.125</v>
      </c>
      <c r="G31" s="36">
        <v>65.541666666666671</v>
      </c>
      <c r="H31" s="36">
        <v>92.583333333333329</v>
      </c>
      <c r="I31" s="36">
        <v>95.25</v>
      </c>
      <c r="J31" s="36">
        <v>47.875</v>
      </c>
      <c r="L31" s="36">
        <f t="shared" si="0"/>
        <v>63.683333333333323</v>
      </c>
      <c r="M31" s="36">
        <f t="shared" si="1"/>
        <v>65.93452380952381</v>
      </c>
    </row>
    <row r="32" spans="3:13" ht="9.4" customHeight="1" x14ac:dyDescent="0.15">
      <c r="C32" s="31" t="s">
        <v>105</v>
      </c>
    </row>
    <row r="33" spans="2:30" ht="9.4" customHeight="1" x14ac:dyDescent="0.2">
      <c r="B33" s="50" t="s">
        <v>106</v>
      </c>
      <c r="C33" s="46"/>
      <c r="D33" s="36">
        <f>SUM(D15:D26)</f>
        <v>6002.416666666667</v>
      </c>
      <c r="E33" s="36">
        <f t="shared" ref="E33:J33" si="2">SUM(E15:E26)</f>
        <v>6171.125</v>
      </c>
      <c r="F33" s="36">
        <f t="shared" si="2"/>
        <v>6147.375</v>
      </c>
      <c r="G33" s="36">
        <f t="shared" si="2"/>
        <v>6262.4999999999991</v>
      </c>
      <c r="H33" s="36">
        <f t="shared" si="2"/>
        <v>6264.9166666666679</v>
      </c>
      <c r="I33" s="36">
        <f t="shared" si="2"/>
        <v>4404.666666666667</v>
      </c>
      <c r="J33" s="36">
        <f t="shared" si="2"/>
        <v>3263.0833333333335</v>
      </c>
      <c r="L33" s="36">
        <f>SUM(L15:L26)</f>
        <v>6169.666666666667</v>
      </c>
      <c r="M33" s="36">
        <f>SUM(M15:M26)</f>
        <v>5502.2976190476202</v>
      </c>
      <c r="O33" s="36"/>
      <c r="P33" s="36"/>
    </row>
    <row r="34" spans="2:30" ht="9.4" customHeight="1" x14ac:dyDescent="0.2">
      <c r="B34" s="50" t="s">
        <v>107</v>
      </c>
      <c r="C34" s="46"/>
      <c r="D34" s="36">
        <f>SUM(D15:D17)</f>
        <v>1021</v>
      </c>
      <c r="E34" s="36">
        <f t="shared" ref="E34:J34" si="3">SUM(E15:E17)</f>
        <v>1033.625</v>
      </c>
      <c r="F34" s="36">
        <f t="shared" si="3"/>
        <v>1003.375</v>
      </c>
      <c r="G34" s="36">
        <f t="shared" si="3"/>
        <v>1079.9583333333333</v>
      </c>
      <c r="H34" s="36">
        <f t="shared" si="3"/>
        <v>1121.9166666666667</v>
      </c>
      <c r="I34" s="36">
        <f t="shared" si="3"/>
        <v>640.33333333333326</v>
      </c>
      <c r="J34" s="36">
        <f t="shared" si="3"/>
        <v>287.33333333333337</v>
      </c>
      <c r="L34" s="36">
        <f>SUM(L15:L17)</f>
        <v>1051.9749999999999</v>
      </c>
      <c r="M34" s="36">
        <f>SUM(M15:M17)</f>
        <v>883.93452380952385</v>
      </c>
      <c r="O34" s="36"/>
      <c r="P34" s="36"/>
    </row>
    <row r="35" spans="2:30" ht="9.4" customHeight="1" x14ac:dyDescent="0.2">
      <c r="B35" s="50" t="s">
        <v>108</v>
      </c>
      <c r="C35" s="46"/>
      <c r="D35" s="36">
        <f>SUM(D18:D23)</f>
        <v>2770.8750000000005</v>
      </c>
      <c r="E35" s="36">
        <f t="shared" ref="E35:J35" si="4">SUM(E18:E23)</f>
        <v>2836.5</v>
      </c>
      <c r="F35" s="36">
        <f t="shared" si="4"/>
        <v>2761.25</v>
      </c>
      <c r="G35" s="36">
        <f t="shared" si="4"/>
        <v>2862.2916666666665</v>
      </c>
      <c r="H35" s="36">
        <f t="shared" si="4"/>
        <v>3073.291666666667</v>
      </c>
      <c r="I35" s="36">
        <f t="shared" si="4"/>
        <v>2684.4999999999995</v>
      </c>
      <c r="J35" s="36">
        <f t="shared" si="4"/>
        <v>2131.125</v>
      </c>
      <c r="L35" s="36">
        <f>SUM(L18:L23)</f>
        <v>2860.8416666666662</v>
      </c>
      <c r="M35" s="36">
        <f>SUM(M18:M23)</f>
        <v>2731.4047619047619</v>
      </c>
      <c r="O35" s="36"/>
      <c r="P35" s="36"/>
    </row>
    <row r="36" spans="2:30" ht="9.4" customHeight="1" x14ac:dyDescent="0.2">
      <c r="B36" s="50" t="s">
        <v>109</v>
      </c>
      <c r="C36" s="46"/>
      <c r="D36" s="36">
        <f>SUM(D24:D26)</f>
        <v>2210.5416666666665</v>
      </c>
      <c r="E36" s="36">
        <f t="shared" ref="E36:J36" si="5">SUM(E24:E26)</f>
        <v>2301</v>
      </c>
      <c r="F36" s="36">
        <f t="shared" si="5"/>
        <v>2382.75</v>
      </c>
      <c r="G36" s="36">
        <f t="shared" si="5"/>
        <v>2320.25</v>
      </c>
      <c r="H36" s="36">
        <f t="shared" si="5"/>
        <v>2069.708333333333</v>
      </c>
      <c r="I36" s="36">
        <f t="shared" si="5"/>
        <v>1079.8333333333333</v>
      </c>
      <c r="J36" s="36">
        <f t="shared" si="5"/>
        <v>844.625</v>
      </c>
      <c r="L36" s="36">
        <f>SUM(L24:L26)</f>
        <v>2256.8500000000004</v>
      </c>
      <c r="M36" s="36">
        <f>SUM(M24:M26)</f>
        <v>1886.9583333333335</v>
      </c>
      <c r="O36" s="36"/>
      <c r="P36" s="36"/>
    </row>
    <row r="37" spans="2:30" ht="9.4" customHeight="1" x14ac:dyDescent="0.2">
      <c r="B37" s="50" t="s">
        <v>110</v>
      </c>
      <c r="C37" s="46"/>
      <c r="D37" s="36">
        <f>SUM(D8:D31)</f>
        <v>7108.2083333333348</v>
      </c>
      <c r="E37" s="36">
        <f t="shared" ref="E37:J37" si="6">SUM(E8:E31)</f>
        <v>7335.75</v>
      </c>
      <c r="F37" s="36">
        <f t="shared" si="6"/>
        <v>7461.625</v>
      </c>
      <c r="G37" s="36">
        <f t="shared" si="6"/>
        <v>7538.4999999999991</v>
      </c>
      <c r="H37" s="36">
        <f t="shared" si="6"/>
        <v>7466.2083333333339</v>
      </c>
      <c r="I37" s="36">
        <f t="shared" si="6"/>
        <v>5401.5833333333321</v>
      </c>
      <c r="J37" s="36">
        <f t="shared" si="6"/>
        <v>4072.625</v>
      </c>
      <c r="L37" s="36">
        <f>SUM(L8:L31)</f>
        <v>7382.0583333333334</v>
      </c>
      <c r="M37" s="36">
        <f>SUM(M8:M31)</f>
        <v>6626.357142857144</v>
      </c>
      <c r="O37" s="36"/>
      <c r="P37" s="36"/>
    </row>
    <row r="38" spans="2:30" ht="24" customHeight="1" x14ac:dyDescent="0.15">
      <c r="C38" s="8"/>
    </row>
    <row r="39" spans="2:30" ht="9.4" customHeight="1" x14ac:dyDescent="0.2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" customHeight="1" x14ac:dyDescent="0.15">
      <c r="C40" s="8"/>
    </row>
    <row r="41" spans="2:30" ht="9.4" customHeight="1" x14ac:dyDescent="0.15">
      <c r="C41" s="31" t="s">
        <v>78</v>
      </c>
      <c r="D41" s="31" t="s">
        <v>79</v>
      </c>
      <c r="E41" s="31" t="s">
        <v>80</v>
      </c>
      <c r="F41" s="31" t="s">
        <v>81</v>
      </c>
      <c r="G41" s="31" t="s">
        <v>82</v>
      </c>
      <c r="H41" s="31" t="s">
        <v>83</v>
      </c>
      <c r="I41" s="31" t="s">
        <v>84</v>
      </c>
      <c r="J41" s="31" t="s">
        <v>85</v>
      </c>
      <c r="K41" s="31" t="s">
        <v>86</v>
      </c>
      <c r="L41" s="31" t="s">
        <v>87</v>
      </c>
      <c r="M41" s="31" t="s">
        <v>88</v>
      </c>
      <c r="N41" s="31" t="s">
        <v>89</v>
      </c>
    </row>
    <row r="42" spans="2:30" ht="9.4" customHeight="1" x14ac:dyDescent="0.15">
      <c r="B42" s="8" t="s">
        <v>111</v>
      </c>
    </row>
    <row r="43" spans="2:30" ht="9.4" customHeight="1" x14ac:dyDescent="0.15">
      <c r="B43" s="16" t="s">
        <v>112</v>
      </c>
      <c r="C43" s="33">
        <v>6223.9</v>
      </c>
      <c r="D43" s="33"/>
      <c r="E43" s="33"/>
      <c r="F43" s="33"/>
      <c r="G43" s="33"/>
      <c r="H43" s="33"/>
      <c r="I43" s="33"/>
      <c r="J43" s="33"/>
      <c r="K43" s="33">
        <v>6076.2666666666664</v>
      </c>
      <c r="L43" s="33">
        <v>6009.9000000000005</v>
      </c>
      <c r="M43" s="33">
        <v>6368.5999999999995</v>
      </c>
      <c r="N43" s="33"/>
      <c r="O43" s="3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</row>
    <row r="44" spans="2:30" ht="9.4" customHeight="1" x14ac:dyDescent="0.15">
      <c r="B44" s="16" t="s">
        <v>113</v>
      </c>
      <c r="C44" s="33">
        <v>7420.2</v>
      </c>
      <c r="D44" s="33"/>
      <c r="E44" s="33"/>
      <c r="F44" s="33"/>
      <c r="G44" s="33"/>
      <c r="H44" s="33"/>
      <c r="I44" s="33"/>
      <c r="J44" s="33"/>
      <c r="K44" s="33">
        <v>7265</v>
      </c>
      <c r="L44" s="33">
        <v>7223.2333333333345</v>
      </c>
      <c r="M44" s="33">
        <v>7619.7999999999993</v>
      </c>
      <c r="N44" s="33"/>
      <c r="P44" s="3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</row>
    <row r="45" spans="2:30" ht="9.4" customHeight="1" x14ac:dyDescent="0.15">
      <c r="B45" s="16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</row>
    <row r="46" spans="2:30" ht="9.4" customHeight="1" x14ac:dyDescent="0.15">
      <c r="B46" s="8" t="s">
        <v>114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</row>
    <row r="47" spans="2:30" ht="9.4" customHeight="1" x14ac:dyDescent="0.15">
      <c r="B47" s="16" t="s">
        <v>112</v>
      </c>
      <c r="C47" s="33">
        <v>4187.3333333333339</v>
      </c>
      <c r="D47" s="33"/>
      <c r="E47" s="33"/>
      <c r="F47" s="33"/>
      <c r="G47" s="33"/>
      <c r="H47" s="33"/>
      <c r="I47" s="33"/>
      <c r="J47" s="33"/>
      <c r="K47" s="33">
        <v>4433.333333333333</v>
      </c>
      <c r="L47" s="33">
        <v>4481</v>
      </c>
      <c r="M47" s="33">
        <v>4517</v>
      </c>
      <c r="N47" s="33"/>
      <c r="O47" s="3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</row>
    <row r="48" spans="2:30" ht="9.4" customHeight="1" x14ac:dyDescent="0.15">
      <c r="B48" s="16" t="s">
        <v>113</v>
      </c>
      <c r="C48" s="33">
        <v>5151.0000000000018</v>
      </c>
      <c r="D48" s="33"/>
      <c r="E48" s="33"/>
      <c r="F48" s="33"/>
      <c r="G48" s="33"/>
      <c r="H48" s="33"/>
      <c r="I48" s="33"/>
      <c r="J48" s="33"/>
      <c r="K48" s="33">
        <v>5464.666666666667</v>
      </c>
      <c r="L48" s="33">
        <v>5492.666666666667</v>
      </c>
      <c r="M48" s="33">
        <v>5498</v>
      </c>
      <c r="N48" s="33"/>
      <c r="P48" s="3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</row>
    <row r="49" spans="2:30" ht="9.4" customHeight="1" x14ac:dyDescent="0.15">
      <c r="B49" s="16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3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</row>
    <row r="50" spans="2:30" ht="9.4" customHeight="1" x14ac:dyDescent="0.15">
      <c r="B50" s="8" t="s">
        <v>115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</row>
    <row r="51" spans="2:30" ht="9.4" customHeight="1" x14ac:dyDescent="0.15">
      <c r="B51" s="16" t="s">
        <v>112</v>
      </c>
      <c r="C51" s="33">
        <v>3173</v>
      </c>
      <c r="D51" s="33"/>
      <c r="E51" s="33"/>
      <c r="F51" s="33"/>
      <c r="G51" s="33"/>
      <c r="H51" s="33"/>
      <c r="I51" s="33"/>
      <c r="J51" s="33"/>
      <c r="K51" s="33">
        <v>3236</v>
      </c>
      <c r="L51" s="33">
        <v>3343.3333333333335</v>
      </c>
      <c r="M51" s="33">
        <v>3300</v>
      </c>
      <c r="N51" s="33"/>
      <c r="O51" s="3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</row>
    <row r="52" spans="2:30" ht="9.4" customHeight="1" x14ac:dyDescent="0.15">
      <c r="B52" s="16" t="s">
        <v>113</v>
      </c>
      <c r="C52" s="33">
        <v>3911</v>
      </c>
      <c r="D52" s="33"/>
      <c r="E52" s="33"/>
      <c r="F52" s="33"/>
      <c r="G52" s="33"/>
      <c r="H52" s="33"/>
      <c r="I52" s="33"/>
      <c r="J52" s="33"/>
      <c r="K52" s="33">
        <v>4068.5</v>
      </c>
      <c r="L52" s="33">
        <v>4150</v>
      </c>
      <c r="M52" s="33">
        <v>4161</v>
      </c>
      <c r="N52" s="33"/>
      <c r="P52" s="3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</row>
    <row r="53" spans="2:30" ht="9.4" customHeight="1" x14ac:dyDescent="0.15">
      <c r="B53" s="1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R53" s="33"/>
      <c r="S53" s="33"/>
      <c r="T53" s="33"/>
      <c r="U53" s="33"/>
      <c r="V53" s="33"/>
      <c r="X53" s="33"/>
      <c r="Y53" s="33"/>
      <c r="Z53" s="33"/>
      <c r="AA53" s="33"/>
      <c r="AB53" s="33"/>
    </row>
    <row r="54" spans="2:30" ht="24" customHeight="1" x14ac:dyDescent="0.15">
      <c r="R54" s="33"/>
      <c r="S54" s="33"/>
      <c r="T54" s="33"/>
      <c r="U54" s="33"/>
      <c r="V54" s="33"/>
      <c r="X54" s="33"/>
      <c r="Y54" s="33"/>
      <c r="Z54" s="33"/>
      <c r="AA54" s="33"/>
      <c r="AB54" s="33"/>
    </row>
    <row r="55" spans="2:30" ht="8.85" customHeight="1" x14ac:dyDescent="0.15">
      <c r="R55" s="33"/>
      <c r="S55" s="33"/>
      <c r="T55" s="33"/>
      <c r="U55" s="33"/>
      <c r="V55" s="33"/>
      <c r="X55" s="33"/>
      <c r="Y55" s="33"/>
      <c r="Z55" s="33"/>
      <c r="AA55" s="33"/>
      <c r="AB55" s="33"/>
    </row>
    <row r="56" spans="2:30" ht="8.85" customHeight="1" x14ac:dyDescent="0.15">
      <c r="R56" s="32"/>
      <c r="S56" s="32"/>
      <c r="T56" s="32"/>
      <c r="U56" s="32"/>
      <c r="V56" s="32"/>
      <c r="X56" s="32"/>
      <c r="Y56" s="32"/>
      <c r="Z56" s="32"/>
      <c r="AA56" s="32"/>
      <c r="AB56" s="32"/>
    </row>
    <row r="57" spans="2:30" ht="8.85" customHeight="1" x14ac:dyDescent="0.15">
      <c r="R57" s="33"/>
      <c r="S57" s="33"/>
      <c r="T57" s="33"/>
      <c r="U57" s="33"/>
      <c r="V57" s="33"/>
      <c r="X57" s="33"/>
      <c r="Y57" s="33"/>
      <c r="Z57" s="33"/>
      <c r="AA57" s="33"/>
      <c r="AB57" s="33"/>
    </row>
    <row r="58" spans="2:30" ht="8.85" customHeight="1" x14ac:dyDescent="0.15">
      <c r="R58" s="33"/>
      <c r="S58" s="33"/>
      <c r="T58" s="33"/>
      <c r="U58" s="33"/>
      <c r="V58" s="33"/>
      <c r="X58" s="33"/>
      <c r="Y58" s="33"/>
      <c r="Z58" s="33"/>
      <c r="AA58" s="33"/>
      <c r="AB58" s="33"/>
    </row>
    <row r="59" spans="2:30" ht="8.85" customHeight="1" x14ac:dyDescent="0.15">
      <c r="R59" s="33"/>
      <c r="S59" s="33"/>
      <c r="T59" s="33"/>
      <c r="U59" s="33"/>
      <c r="V59" s="33"/>
      <c r="X59" s="33"/>
      <c r="Y59" s="33"/>
      <c r="Z59" s="33"/>
      <c r="AA59" s="33"/>
      <c r="AB59" s="33"/>
    </row>
    <row r="60" spans="2:30" ht="8.85" customHeight="1" x14ac:dyDescent="0.15">
      <c r="R60" s="32"/>
      <c r="S60" s="32"/>
      <c r="T60" s="32"/>
      <c r="U60" s="32"/>
      <c r="V60" s="32"/>
      <c r="X60" s="32"/>
      <c r="Y60" s="32"/>
      <c r="Z60" s="32"/>
      <c r="AA60" s="32"/>
      <c r="AB60" s="32"/>
    </row>
    <row r="61" spans="2:30" ht="8.85" customHeight="1" x14ac:dyDescent="0.15">
      <c r="R61" s="33"/>
      <c r="S61" s="33"/>
      <c r="T61" s="33"/>
      <c r="U61" s="33"/>
      <c r="V61" s="33"/>
      <c r="X61" s="33"/>
      <c r="Y61" s="33"/>
      <c r="Z61" s="33"/>
      <c r="AA61" s="33"/>
      <c r="AB61" s="33"/>
    </row>
    <row r="62" spans="2:30" ht="8.85" customHeight="1" x14ac:dyDescent="0.15">
      <c r="R62" s="33"/>
      <c r="S62" s="33"/>
      <c r="T62" s="33"/>
      <c r="U62" s="33"/>
      <c r="V62" s="33"/>
      <c r="X62" s="33"/>
      <c r="Y62" s="33"/>
      <c r="Z62" s="33"/>
      <c r="AA62" s="33"/>
      <c r="AB62" s="33"/>
    </row>
    <row r="63" spans="2:30" ht="8.85" customHeight="1" x14ac:dyDescent="0.15">
      <c r="R63" s="33"/>
      <c r="S63" s="33"/>
      <c r="T63" s="33"/>
      <c r="U63" s="33"/>
      <c r="V63" s="33"/>
      <c r="X63" s="33"/>
      <c r="Y63" s="33"/>
      <c r="Z63" s="33"/>
      <c r="AA63" s="33"/>
    </row>
    <row r="64" spans="2:30" ht="8.85" customHeight="1" x14ac:dyDescent="0.15">
      <c r="R64" s="33"/>
      <c r="S64" s="33"/>
      <c r="T64" s="33"/>
      <c r="U64" s="33"/>
      <c r="V64" s="33"/>
      <c r="X64" s="33"/>
      <c r="Y64" s="33"/>
      <c r="Z64" s="33"/>
      <c r="AA64" s="33"/>
    </row>
    <row r="65" spans="18:27" ht="8.85" customHeight="1" x14ac:dyDescent="0.15">
      <c r="R65" s="33"/>
      <c r="S65" s="33"/>
      <c r="T65" s="33"/>
      <c r="U65" s="33"/>
      <c r="V65" s="33"/>
      <c r="X65" s="33"/>
      <c r="Y65" s="33"/>
      <c r="Z65" s="33"/>
      <c r="AA65" s="33"/>
    </row>
    <row r="66" spans="18:27" ht="8.85" customHeight="1" x14ac:dyDescent="0.15">
      <c r="R66" s="32"/>
      <c r="S66" s="32"/>
      <c r="T66" s="32"/>
      <c r="U66" s="32"/>
      <c r="V66" s="32"/>
      <c r="X66" s="32"/>
      <c r="Y66" s="32"/>
      <c r="Z66" s="32"/>
      <c r="AA66" s="32"/>
    </row>
    <row r="67" spans="18:27" ht="8.85" customHeight="1" x14ac:dyDescent="0.15">
      <c r="R67" s="33"/>
      <c r="S67" s="33"/>
      <c r="T67" s="33"/>
      <c r="U67" s="33"/>
      <c r="V67" s="33"/>
      <c r="X67" s="33"/>
      <c r="Y67" s="33"/>
      <c r="Z67" s="33"/>
      <c r="AA67" s="33"/>
    </row>
    <row r="68" spans="18:27" ht="8.85" customHeight="1" x14ac:dyDescent="0.15">
      <c r="R68" s="33"/>
      <c r="S68" s="33"/>
      <c r="T68" s="33"/>
      <c r="U68" s="33"/>
      <c r="V68" s="33"/>
      <c r="X68" s="33"/>
      <c r="Y68" s="33"/>
      <c r="Z68" s="33"/>
      <c r="AA68" s="33"/>
    </row>
    <row r="69" spans="18:27" ht="8.85" customHeight="1" x14ac:dyDescent="0.15">
      <c r="R69" s="33"/>
      <c r="S69" s="33"/>
      <c r="T69" s="33"/>
      <c r="U69" s="33"/>
      <c r="V69" s="33"/>
      <c r="X69" s="33"/>
      <c r="Y69" s="33"/>
      <c r="Z69" s="33"/>
      <c r="AA69" s="33"/>
    </row>
    <row r="70" spans="18:27" ht="8.85" customHeight="1" x14ac:dyDescent="0.15">
      <c r="R70" s="32"/>
      <c r="S70" s="32"/>
      <c r="T70" s="32"/>
      <c r="U70" s="32"/>
      <c r="V70" s="32"/>
      <c r="X70" s="32"/>
      <c r="Y70" s="32"/>
      <c r="Z70" s="32"/>
      <c r="AA70" s="32"/>
    </row>
    <row r="71" spans="18:27" ht="8.85" customHeight="1" x14ac:dyDescent="0.15">
      <c r="R71" s="33"/>
      <c r="S71" s="33"/>
      <c r="T71" s="33"/>
      <c r="U71" s="33"/>
      <c r="V71" s="33"/>
      <c r="X71" s="33"/>
      <c r="Y71" s="33"/>
      <c r="Z71" s="33"/>
      <c r="AA71" s="33"/>
    </row>
    <row r="72" spans="18:27" ht="8.85" customHeight="1" x14ac:dyDescent="0.15">
      <c r="R72" s="33"/>
      <c r="S72" s="33"/>
      <c r="T72" s="33"/>
      <c r="U72" s="33"/>
      <c r="V72" s="33"/>
      <c r="X72" s="33"/>
      <c r="Y72" s="33"/>
      <c r="Z72" s="33"/>
      <c r="AA72" s="33"/>
    </row>
    <row r="73" spans="18:27" ht="8.85" customHeight="1" x14ac:dyDescent="0.15">
      <c r="R73" s="33"/>
      <c r="S73" s="33"/>
      <c r="T73" s="33"/>
      <c r="U73" s="33"/>
      <c r="V73" s="33"/>
      <c r="X73" s="33"/>
      <c r="Y73" s="33"/>
      <c r="Z73" s="33"/>
    </row>
    <row r="74" spans="18:27" ht="8.85" customHeight="1" x14ac:dyDescent="0.15">
      <c r="R74" s="33"/>
      <c r="S74" s="33"/>
      <c r="T74" s="33"/>
      <c r="U74" s="33"/>
      <c r="V74" s="33"/>
      <c r="X74" s="33"/>
      <c r="Y74" s="33"/>
      <c r="Z74" s="33"/>
    </row>
    <row r="75" spans="18:27" ht="8.85" customHeight="1" x14ac:dyDescent="0.15">
      <c r="R75" s="33"/>
      <c r="S75" s="33"/>
      <c r="T75" s="33"/>
      <c r="U75" s="33"/>
      <c r="V75" s="33"/>
      <c r="X75" s="33"/>
      <c r="Y75" s="33"/>
      <c r="Z75" s="33"/>
    </row>
    <row r="76" spans="18:27" ht="8.85" customHeight="1" x14ac:dyDescent="0.15">
      <c r="R76" s="32"/>
      <c r="S76" s="32"/>
      <c r="T76" s="32"/>
      <c r="U76" s="32"/>
      <c r="V76" s="32"/>
      <c r="X76" s="32"/>
      <c r="Y76" s="32"/>
      <c r="Z76" s="32"/>
    </row>
    <row r="77" spans="18:27" ht="8.85" customHeight="1" x14ac:dyDescent="0.15">
      <c r="R77" s="33"/>
      <c r="S77" s="33"/>
      <c r="T77" s="33"/>
      <c r="U77" s="33"/>
      <c r="V77" s="33"/>
      <c r="X77" s="33"/>
      <c r="Y77" s="33"/>
      <c r="Z77" s="33"/>
    </row>
    <row r="78" spans="18:27" ht="8.85" customHeight="1" x14ac:dyDescent="0.15">
      <c r="R78" s="33"/>
      <c r="S78" s="33"/>
      <c r="T78" s="33"/>
      <c r="U78" s="33"/>
      <c r="V78" s="33"/>
      <c r="X78" s="33"/>
      <c r="Y78" s="33"/>
      <c r="Z78" s="33"/>
    </row>
    <row r="79" spans="18:27" ht="8.85" customHeight="1" x14ac:dyDescent="0.15">
      <c r="R79" s="33"/>
      <c r="S79" s="33"/>
      <c r="T79" s="33"/>
      <c r="U79" s="33"/>
      <c r="V79" s="33"/>
      <c r="X79" s="33"/>
      <c r="Y79" s="33"/>
      <c r="Z79" s="33"/>
    </row>
    <row r="80" spans="18:27" ht="8.85" customHeight="1" x14ac:dyDescent="0.15">
      <c r="R80" s="32"/>
      <c r="S80" s="32"/>
      <c r="T80" s="32"/>
      <c r="U80" s="32"/>
      <c r="V80" s="32"/>
      <c r="X80" s="32"/>
      <c r="Y80" s="32"/>
      <c r="Z80" s="32"/>
    </row>
    <row r="81" spans="3:26" ht="8.85" customHeight="1" x14ac:dyDescent="0.15">
      <c r="R81" s="33"/>
      <c r="S81" s="33"/>
      <c r="T81" s="33"/>
      <c r="U81" s="33"/>
      <c r="V81" s="33"/>
      <c r="X81" s="33"/>
      <c r="Y81" s="33"/>
      <c r="Z81" s="33"/>
    </row>
    <row r="82" spans="3:26" ht="8.85" customHeight="1" x14ac:dyDescent="0.15">
      <c r="R82" s="33"/>
      <c r="S82" s="33"/>
      <c r="T82" s="33"/>
      <c r="U82" s="33"/>
      <c r="V82" s="33"/>
      <c r="X82" s="33"/>
      <c r="Y82" s="33"/>
      <c r="Z82" s="33"/>
    </row>
    <row r="83" spans="3:26" ht="8.85" customHeight="1" x14ac:dyDescent="0.15">
      <c r="R83" s="33"/>
      <c r="S83" s="33"/>
      <c r="T83" s="33"/>
      <c r="U83" s="33"/>
      <c r="V83" s="33"/>
      <c r="X83" s="33"/>
      <c r="Y83" s="33"/>
    </row>
    <row r="84" spans="3:26" ht="8.85" customHeight="1" x14ac:dyDescent="0.15">
      <c r="R84" s="33"/>
      <c r="S84" s="33"/>
      <c r="T84" s="33"/>
      <c r="U84" s="33"/>
      <c r="V84" s="33"/>
      <c r="X84" s="33"/>
      <c r="Y84" s="33"/>
    </row>
    <row r="85" spans="3:26" ht="8.85" customHeight="1" x14ac:dyDescent="0.15">
      <c r="M85" s="4" t="s">
        <v>97</v>
      </c>
      <c r="R85" s="33"/>
      <c r="S85" s="33"/>
      <c r="T85" s="33"/>
      <c r="U85" s="33"/>
      <c r="V85" s="33"/>
      <c r="X85" s="33"/>
      <c r="Y85" s="33"/>
    </row>
    <row r="86" spans="3:26" ht="5.45" customHeight="1" x14ac:dyDescent="0.15">
      <c r="R86" s="32"/>
      <c r="S86" s="32"/>
      <c r="T86" s="32"/>
      <c r="U86" s="32"/>
      <c r="V86" s="32"/>
      <c r="X86" s="32"/>
      <c r="Y86" s="32"/>
    </row>
    <row r="87" spans="3:26" ht="9.4" customHeight="1" x14ac:dyDescent="0.15">
      <c r="R87" s="33"/>
      <c r="S87" s="33"/>
      <c r="T87" s="33"/>
      <c r="U87" s="33"/>
      <c r="V87" s="33"/>
      <c r="X87" s="33"/>
      <c r="Y87" s="33"/>
    </row>
    <row r="88" spans="3:26" ht="9.4" customHeight="1" x14ac:dyDescent="0.15">
      <c r="R88" s="33"/>
      <c r="S88" s="33"/>
      <c r="T88" s="33"/>
      <c r="U88" s="33"/>
      <c r="V88" s="33"/>
      <c r="X88" s="33"/>
      <c r="Y88" s="33"/>
    </row>
    <row r="89" spans="3:26" x14ac:dyDescent="0.15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3"/>
      <c r="S89" s="33"/>
      <c r="T89" s="33"/>
      <c r="U89" s="33"/>
      <c r="V89" s="33"/>
      <c r="X89" s="33"/>
      <c r="Y89" s="33"/>
    </row>
    <row r="90" spans="3:26" x14ac:dyDescent="0.15">
      <c r="R90" s="32"/>
      <c r="S90" s="32"/>
      <c r="T90" s="32"/>
      <c r="U90" s="32"/>
      <c r="V90" s="32"/>
      <c r="X90" s="32"/>
      <c r="Y90" s="32"/>
    </row>
    <row r="91" spans="3:26" x14ac:dyDescent="0.15">
      <c r="R91" s="33"/>
      <c r="S91" s="33"/>
      <c r="T91" s="33"/>
      <c r="U91" s="33"/>
      <c r="V91" s="33"/>
      <c r="X91" s="33"/>
      <c r="Y91" s="33"/>
    </row>
    <row r="92" spans="3:26" x14ac:dyDescent="0.15">
      <c r="R92" s="33"/>
      <c r="S92" s="33"/>
      <c r="T92" s="33"/>
      <c r="U92" s="33"/>
      <c r="V92" s="33"/>
      <c r="X92" s="33"/>
      <c r="Y92" s="33"/>
    </row>
    <row r="93" spans="3:26" x14ac:dyDescent="0.15">
      <c r="R93" s="33"/>
      <c r="S93" s="33"/>
      <c r="T93" s="33"/>
      <c r="U93" s="33"/>
      <c r="V93" s="33"/>
      <c r="X93" s="33"/>
    </row>
    <row r="94" spans="3:26" x14ac:dyDescent="0.15">
      <c r="R94" s="33"/>
      <c r="S94" s="33"/>
      <c r="T94" s="33"/>
      <c r="U94" s="33"/>
      <c r="V94" s="33"/>
      <c r="X94" s="33"/>
    </row>
    <row r="95" spans="3:26" x14ac:dyDescent="0.15">
      <c r="R95" s="33"/>
      <c r="S95" s="33"/>
      <c r="T95" s="33"/>
      <c r="U95" s="33"/>
      <c r="V95" s="33"/>
      <c r="X95" s="33"/>
    </row>
    <row r="96" spans="3:26" x14ac:dyDescent="0.15">
      <c r="R96" s="32"/>
      <c r="S96" s="32"/>
      <c r="T96" s="32"/>
      <c r="U96" s="32"/>
      <c r="V96" s="32"/>
      <c r="X96" s="32"/>
    </row>
    <row r="97" spans="18:24" x14ac:dyDescent="0.15">
      <c r="R97" s="33"/>
      <c r="S97" s="33"/>
      <c r="T97" s="33"/>
      <c r="U97" s="33"/>
      <c r="V97" s="33"/>
      <c r="X97" s="33"/>
    </row>
    <row r="98" spans="18:24" x14ac:dyDescent="0.15">
      <c r="R98" s="33"/>
      <c r="S98" s="33"/>
      <c r="T98" s="33"/>
      <c r="U98" s="33"/>
      <c r="V98" s="33"/>
      <c r="X98" s="33"/>
    </row>
    <row r="99" spans="18:24" x14ac:dyDescent="0.15">
      <c r="R99" s="33"/>
      <c r="S99" s="33"/>
      <c r="T99" s="33"/>
      <c r="U99" s="33"/>
      <c r="V99" s="33"/>
      <c r="X99" s="33"/>
    </row>
    <row r="100" spans="18:24" x14ac:dyDescent="0.15">
      <c r="R100" s="32"/>
      <c r="S100" s="32"/>
      <c r="T100" s="32"/>
      <c r="U100" s="32"/>
      <c r="V100" s="32"/>
      <c r="X100" s="32"/>
    </row>
    <row r="101" spans="18:24" x14ac:dyDescent="0.15">
      <c r="R101" s="33"/>
      <c r="S101" s="33"/>
      <c r="T101" s="33"/>
      <c r="U101" s="33"/>
      <c r="V101" s="33"/>
      <c r="X101" s="33"/>
    </row>
    <row r="102" spans="18:24" x14ac:dyDescent="0.15">
      <c r="R102" s="33"/>
      <c r="S102" s="33"/>
      <c r="T102" s="33"/>
      <c r="U102" s="33"/>
      <c r="V102" s="33"/>
      <c r="X102" s="33"/>
    </row>
    <row r="103" spans="18:24" x14ac:dyDescent="0.15">
      <c r="R103" s="33"/>
      <c r="S103" s="33"/>
      <c r="T103" s="33"/>
      <c r="U103" s="33"/>
      <c r="V103" s="33"/>
    </row>
    <row r="104" spans="18:24" x14ac:dyDescent="0.15">
      <c r="R104" s="33"/>
      <c r="S104" s="33"/>
      <c r="T104" s="33"/>
      <c r="U104" s="33"/>
      <c r="V104" s="33"/>
    </row>
    <row r="105" spans="18:24" x14ac:dyDescent="0.15">
      <c r="R105" s="33"/>
      <c r="S105" s="33"/>
      <c r="T105" s="33"/>
      <c r="U105" s="33"/>
      <c r="V105" s="33"/>
    </row>
    <row r="106" spans="18:24" x14ac:dyDescent="0.15">
      <c r="R106" s="32"/>
      <c r="S106" s="32"/>
      <c r="T106" s="32"/>
      <c r="U106" s="32"/>
      <c r="V106" s="32"/>
    </row>
    <row r="107" spans="18:24" x14ac:dyDescent="0.15">
      <c r="R107" s="33"/>
      <c r="S107" s="33"/>
      <c r="T107" s="33"/>
      <c r="U107" s="33"/>
      <c r="V107" s="33"/>
    </row>
    <row r="108" spans="18:24" x14ac:dyDescent="0.15">
      <c r="R108" s="33"/>
      <c r="S108" s="33"/>
      <c r="T108" s="33"/>
      <c r="U108" s="33"/>
      <c r="V108" s="33"/>
    </row>
    <row r="109" spans="18:24" x14ac:dyDescent="0.15">
      <c r="R109" s="33"/>
      <c r="S109" s="33"/>
      <c r="T109" s="33"/>
      <c r="U109" s="33"/>
      <c r="V109" s="33"/>
    </row>
    <row r="110" spans="18:24" x14ac:dyDescent="0.15">
      <c r="R110" s="32"/>
      <c r="S110" s="32"/>
      <c r="T110" s="32"/>
      <c r="U110" s="32"/>
      <c r="V110" s="32"/>
    </row>
    <row r="111" spans="18:24" x14ac:dyDescent="0.15">
      <c r="R111" s="33"/>
      <c r="S111" s="33"/>
      <c r="T111" s="33"/>
      <c r="U111" s="33"/>
      <c r="V111" s="33"/>
    </row>
    <row r="112" spans="18:24" x14ac:dyDescent="0.15">
      <c r="R112" s="33"/>
      <c r="S112" s="33"/>
      <c r="T112" s="33"/>
      <c r="U112" s="33"/>
      <c r="V112" s="33"/>
    </row>
    <row r="113" spans="18:22" x14ac:dyDescent="0.15">
      <c r="R113" s="33"/>
      <c r="S113" s="33"/>
      <c r="T113" s="33"/>
      <c r="U113" s="33"/>
      <c r="V113" s="33"/>
    </row>
    <row r="114" spans="18:22" x14ac:dyDescent="0.15">
      <c r="R114" s="33"/>
      <c r="S114" s="33"/>
      <c r="T114" s="33"/>
      <c r="U114" s="33"/>
      <c r="V114" s="33"/>
    </row>
    <row r="115" spans="18:22" x14ac:dyDescent="0.15">
      <c r="R115" s="33"/>
      <c r="S115" s="33"/>
      <c r="T115" s="33"/>
      <c r="U115" s="33"/>
      <c r="V115" s="33"/>
    </row>
    <row r="116" spans="18:22" x14ac:dyDescent="0.15">
      <c r="R116" s="32"/>
      <c r="S116" s="32"/>
      <c r="T116" s="32"/>
      <c r="U116" s="32"/>
      <c r="V116" s="32"/>
    </row>
    <row r="117" spans="18:22" x14ac:dyDescent="0.15">
      <c r="R117" s="33"/>
      <c r="S117" s="33"/>
      <c r="T117" s="33"/>
      <c r="U117" s="33"/>
      <c r="V117" s="33"/>
    </row>
    <row r="118" spans="18:22" x14ac:dyDescent="0.15">
      <c r="R118" s="33"/>
      <c r="S118" s="33"/>
      <c r="T118" s="33"/>
      <c r="U118" s="33"/>
      <c r="V118" s="33"/>
    </row>
    <row r="119" spans="18:22" x14ac:dyDescent="0.15">
      <c r="R119" s="33"/>
      <c r="S119" s="33"/>
      <c r="T119" s="33"/>
      <c r="U119" s="33"/>
      <c r="V119" s="33"/>
    </row>
    <row r="120" spans="18:22" x14ac:dyDescent="0.15">
      <c r="R120" s="32"/>
      <c r="S120" s="32"/>
      <c r="T120" s="32"/>
      <c r="U120" s="32"/>
      <c r="V120" s="32"/>
    </row>
    <row r="121" spans="18:22" x14ac:dyDescent="0.15">
      <c r="R121" s="33"/>
      <c r="S121" s="33"/>
      <c r="T121" s="33"/>
      <c r="U121" s="33"/>
      <c r="V121" s="33"/>
    </row>
    <row r="122" spans="18:22" x14ac:dyDescent="0.15">
      <c r="R122" s="33"/>
      <c r="S122" s="33"/>
      <c r="T122" s="33"/>
      <c r="U122" s="33"/>
      <c r="V122" s="33"/>
    </row>
    <row r="123" spans="18:22" x14ac:dyDescent="0.15">
      <c r="R123" s="33"/>
      <c r="S123" s="33"/>
      <c r="T123" s="33"/>
      <c r="U123" s="33"/>
    </row>
    <row r="124" spans="18:22" x14ac:dyDescent="0.15">
      <c r="R124" s="33"/>
      <c r="S124" s="33"/>
      <c r="T124" s="33"/>
      <c r="U124" s="33"/>
    </row>
    <row r="125" spans="18:22" x14ac:dyDescent="0.15">
      <c r="R125" s="33"/>
      <c r="S125" s="33"/>
      <c r="T125" s="33"/>
      <c r="U125" s="33"/>
    </row>
    <row r="126" spans="18:22" x14ac:dyDescent="0.15">
      <c r="R126" s="32"/>
      <c r="S126" s="32"/>
      <c r="T126" s="32"/>
      <c r="U126" s="32"/>
    </row>
    <row r="127" spans="18:22" x14ac:dyDescent="0.15">
      <c r="R127" s="33"/>
      <c r="S127" s="33"/>
      <c r="T127" s="33"/>
      <c r="U127" s="33"/>
    </row>
    <row r="128" spans="18:22" x14ac:dyDescent="0.15">
      <c r="R128" s="33"/>
      <c r="S128" s="33"/>
      <c r="T128" s="33"/>
      <c r="U128" s="33"/>
    </row>
    <row r="129" spans="18:29" x14ac:dyDescent="0.15">
      <c r="R129" s="33"/>
      <c r="S129" s="33"/>
      <c r="T129" s="33"/>
      <c r="U129" s="33"/>
    </row>
    <row r="130" spans="18:29" x14ac:dyDescent="0.15">
      <c r="R130" s="32"/>
      <c r="S130" s="32"/>
      <c r="T130" s="32"/>
      <c r="U130" s="32"/>
    </row>
    <row r="131" spans="18:29" x14ac:dyDescent="0.15">
      <c r="R131" s="33"/>
      <c r="S131" s="33"/>
      <c r="T131" s="33"/>
      <c r="U131" s="33"/>
    </row>
    <row r="132" spans="18:29" x14ac:dyDescent="0.15">
      <c r="R132" s="33"/>
      <c r="S132" s="33"/>
      <c r="T132" s="33"/>
      <c r="U132" s="33"/>
    </row>
    <row r="133" spans="18:29" x14ac:dyDescent="0.15">
      <c r="R133" s="33"/>
      <c r="S133" s="33"/>
      <c r="T133" s="33"/>
    </row>
    <row r="134" spans="18:29" x14ac:dyDescent="0.15">
      <c r="R134" s="33"/>
      <c r="S134" s="33"/>
      <c r="T134" s="33"/>
    </row>
    <row r="135" spans="18:29" x14ac:dyDescent="0.15">
      <c r="R135" s="33"/>
      <c r="S135" s="33"/>
      <c r="T135" s="33"/>
    </row>
    <row r="136" spans="18:29" x14ac:dyDescent="0.15">
      <c r="R136" s="32"/>
      <c r="S136" s="32"/>
      <c r="T136" s="32"/>
    </row>
    <row r="137" spans="18:29" x14ac:dyDescent="0.15">
      <c r="R137" s="33"/>
      <c r="S137" s="33"/>
      <c r="T137" s="33"/>
    </row>
    <row r="138" spans="18:29" x14ac:dyDescent="0.15">
      <c r="R138" s="33"/>
      <c r="S138" s="33"/>
      <c r="T138" s="33"/>
    </row>
    <row r="139" spans="18:29" x14ac:dyDescent="0.15">
      <c r="R139" s="33"/>
      <c r="S139" s="33"/>
      <c r="T139" s="33"/>
    </row>
    <row r="140" spans="18:29" x14ac:dyDescent="0.15">
      <c r="R140" s="32"/>
      <c r="S140" s="32"/>
      <c r="T140" s="32"/>
    </row>
    <row r="141" spans="18:29" x14ac:dyDescent="0.15">
      <c r="R141" s="33"/>
      <c r="S141" s="33"/>
      <c r="T141" s="33"/>
    </row>
    <row r="142" spans="18:29" x14ac:dyDescent="0.15">
      <c r="R142" s="33"/>
      <c r="S142" s="33"/>
      <c r="T142" s="33"/>
    </row>
    <row r="143" spans="18:29" x14ac:dyDescent="0.15">
      <c r="R143" s="33"/>
      <c r="S143" s="33"/>
      <c r="W143" s="33"/>
      <c r="X143" s="33"/>
      <c r="Y143" s="33"/>
      <c r="Z143" s="33"/>
      <c r="AA143" s="33"/>
      <c r="AB143" s="33"/>
      <c r="AC143" s="33"/>
    </row>
    <row r="144" spans="18:29" x14ac:dyDescent="0.15">
      <c r="R144" s="33"/>
      <c r="S144" s="33"/>
      <c r="W144" s="33"/>
      <c r="X144" s="33"/>
      <c r="Y144" s="33"/>
      <c r="Z144" s="33"/>
      <c r="AA144" s="33"/>
      <c r="AB144" s="33"/>
      <c r="AC144" s="33"/>
    </row>
    <row r="145" spans="18:28" x14ac:dyDescent="0.15">
      <c r="R145" s="33"/>
      <c r="S145" s="33"/>
    </row>
    <row r="146" spans="18:28" x14ac:dyDescent="0.15">
      <c r="R146" s="32"/>
      <c r="S146" s="32"/>
    </row>
    <row r="147" spans="18:28" x14ac:dyDescent="0.15">
      <c r="R147" s="33"/>
      <c r="S147" s="33"/>
    </row>
    <row r="148" spans="18:28" x14ac:dyDescent="0.15">
      <c r="R148" s="33"/>
      <c r="S148" s="33"/>
    </row>
    <row r="149" spans="18:28" x14ac:dyDescent="0.15">
      <c r="R149" s="33"/>
      <c r="S149" s="33"/>
    </row>
    <row r="150" spans="18:28" x14ac:dyDescent="0.15">
      <c r="R150" s="32"/>
      <c r="S150" s="32"/>
    </row>
    <row r="151" spans="18:28" x14ac:dyDescent="0.15">
      <c r="R151" s="33"/>
      <c r="S151" s="33"/>
    </row>
    <row r="152" spans="18:28" x14ac:dyDescent="0.15">
      <c r="R152" s="33"/>
      <c r="S152" s="33"/>
    </row>
    <row r="153" spans="18:28" x14ac:dyDescent="0.15">
      <c r="R153" s="33"/>
      <c r="V153" s="33"/>
    </row>
    <row r="154" spans="18:28" x14ac:dyDescent="0.15">
      <c r="R154" s="33"/>
      <c r="V154" s="33"/>
    </row>
    <row r="155" spans="18:28" x14ac:dyDescent="0.15">
      <c r="R155" s="33"/>
      <c r="V155" s="33"/>
      <c r="W155" s="33"/>
      <c r="X155" s="33"/>
      <c r="Y155" s="33"/>
      <c r="Z155" s="33"/>
      <c r="AA155" s="33"/>
      <c r="AB155" s="33"/>
    </row>
    <row r="156" spans="18:28" x14ac:dyDescent="0.15">
      <c r="R156" s="32"/>
      <c r="V156" s="32"/>
      <c r="W156" s="32"/>
      <c r="X156" s="32"/>
      <c r="Y156" s="32"/>
      <c r="Z156" s="32"/>
      <c r="AA156" s="32"/>
      <c r="AB156" s="32"/>
    </row>
    <row r="157" spans="18:28" x14ac:dyDescent="0.15">
      <c r="R157" s="33"/>
      <c r="V157" s="33"/>
      <c r="W157" s="33"/>
      <c r="X157" s="33"/>
      <c r="Y157" s="33"/>
      <c r="Z157" s="33"/>
      <c r="AA157" s="33"/>
      <c r="AB157" s="33"/>
    </row>
    <row r="158" spans="18:28" x14ac:dyDescent="0.15">
      <c r="R158" s="33"/>
      <c r="V158" s="33"/>
      <c r="W158" s="33"/>
      <c r="X158" s="33"/>
      <c r="Y158" s="33"/>
      <c r="Z158" s="33"/>
      <c r="AA158" s="33"/>
      <c r="AB158" s="33"/>
    </row>
    <row r="159" spans="18:28" x14ac:dyDescent="0.15">
      <c r="R159" s="33"/>
      <c r="V159" s="33"/>
      <c r="W159" s="33"/>
      <c r="X159" s="33"/>
      <c r="Y159" s="33"/>
      <c r="Z159" s="33"/>
      <c r="AA159" s="33"/>
      <c r="AB159" s="33"/>
    </row>
    <row r="160" spans="18:28" x14ac:dyDescent="0.15">
      <c r="R160" s="32"/>
      <c r="V160" s="32"/>
      <c r="W160" s="32"/>
      <c r="X160" s="32"/>
      <c r="Y160" s="32"/>
      <c r="Z160" s="32"/>
      <c r="AA160" s="32"/>
      <c r="AB160" s="32"/>
    </row>
    <row r="161" spans="18:28" x14ac:dyDescent="0.15">
      <c r="R161" s="33"/>
      <c r="V161" s="33"/>
      <c r="W161" s="33"/>
      <c r="X161" s="33"/>
      <c r="Y161" s="33"/>
      <c r="Z161" s="33"/>
      <c r="AA161" s="33"/>
      <c r="AB161" s="33"/>
    </row>
    <row r="162" spans="18:28" x14ac:dyDescent="0.15">
      <c r="R162" s="33"/>
      <c r="V162" s="33"/>
      <c r="W162" s="33"/>
      <c r="X162" s="33"/>
      <c r="Y162" s="33"/>
      <c r="Z162" s="33"/>
      <c r="AA162" s="33"/>
      <c r="AB162" s="33"/>
    </row>
    <row r="163" spans="18:28" x14ac:dyDescent="0.15">
      <c r="R163" s="33"/>
      <c r="S163" s="33"/>
      <c r="T163" s="33"/>
      <c r="U163" s="33"/>
    </row>
    <row r="164" spans="18:28" x14ac:dyDescent="0.15">
      <c r="R164" s="33"/>
      <c r="S164" s="33"/>
      <c r="T164" s="33"/>
      <c r="U164" s="33"/>
    </row>
    <row r="165" spans="18:28" x14ac:dyDescent="0.15">
      <c r="R165" s="33"/>
      <c r="S165" s="33"/>
      <c r="T165" s="33"/>
      <c r="U165" s="33"/>
    </row>
    <row r="166" spans="18:28" x14ac:dyDescent="0.15">
      <c r="R166" s="32"/>
      <c r="S166" s="32"/>
      <c r="T166" s="32"/>
      <c r="U166" s="32"/>
    </row>
    <row r="167" spans="18:28" x14ac:dyDescent="0.15">
      <c r="R167" s="33"/>
      <c r="S167" s="33"/>
      <c r="T167" s="33"/>
      <c r="U167" s="33"/>
    </row>
    <row r="168" spans="18:28" x14ac:dyDescent="0.15">
      <c r="R168" s="33"/>
      <c r="S168" s="33"/>
      <c r="T168" s="33"/>
      <c r="U168" s="33"/>
    </row>
    <row r="169" spans="18:28" x14ac:dyDescent="0.15">
      <c r="R169" s="33"/>
      <c r="S169" s="33"/>
      <c r="T169" s="33"/>
      <c r="U169" s="33"/>
    </row>
    <row r="170" spans="18:28" x14ac:dyDescent="0.15">
      <c r="R170" s="32"/>
      <c r="S170" s="32"/>
      <c r="T170" s="32"/>
      <c r="U170" s="32"/>
    </row>
    <row r="171" spans="18:28" x14ac:dyDescent="0.15">
      <c r="R171" s="33"/>
      <c r="S171" s="33"/>
      <c r="T171" s="33"/>
      <c r="U171" s="33"/>
    </row>
    <row r="172" spans="18:28" x14ac:dyDescent="0.15">
      <c r="R172" s="33"/>
      <c r="S172" s="33"/>
      <c r="T172" s="33"/>
      <c r="U172" s="33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112" display="Index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"/>
  <sheetViews>
    <sheetView zoomScale="90" workbookViewId="0">
      <selection activeCell="A2" sqref="A2"/>
    </sheetView>
  </sheetViews>
  <sheetFormatPr defaultRowHeight="9" x14ac:dyDescent="0.15"/>
  <cols>
    <col min="1" max="1" width="5.85546875" style="4" customWidth="1"/>
    <col min="2" max="2" width="10.140625" style="4" customWidth="1"/>
    <col min="3" max="12" width="7.28515625" style="4" customWidth="1"/>
    <col min="13" max="13" width="9.85546875" style="4" customWidth="1"/>
    <col min="14" max="14" width="7.28515625" style="4" customWidth="1"/>
    <col min="15" max="15" width="9.140625" style="4"/>
    <col min="16" max="27" width="5.7109375" style="4" customWidth="1"/>
    <col min="28" max="16384" width="9.140625" style="4"/>
  </cols>
  <sheetData>
    <row r="1" spans="1:27" ht="15" x14ac:dyDescent="0.25">
      <c r="A1" s="34" t="s">
        <v>99</v>
      </c>
      <c r="E1" s="5"/>
      <c r="F1" s="45" t="s">
        <v>65</v>
      </c>
      <c r="G1" s="46"/>
      <c r="H1" s="46"/>
      <c r="I1" s="46"/>
      <c r="J1" s="46"/>
      <c r="P1" s="6"/>
    </row>
    <row r="2" spans="1:27" ht="12.75" x14ac:dyDescent="0.2">
      <c r="E2" s="5"/>
      <c r="F2" s="45" t="s">
        <v>66</v>
      </c>
      <c r="G2" s="46"/>
      <c r="H2" s="46"/>
      <c r="I2" s="46"/>
      <c r="J2" s="46"/>
      <c r="P2" s="7"/>
    </row>
    <row r="3" spans="1:27" ht="12.75" x14ac:dyDescent="0.2">
      <c r="D3" s="47" t="s">
        <v>118</v>
      </c>
      <c r="E3" s="46"/>
      <c r="F3" s="46"/>
      <c r="G3" s="5"/>
      <c r="H3" s="48" t="s">
        <v>12</v>
      </c>
      <c r="I3" s="46"/>
      <c r="J3" s="46"/>
      <c r="K3" s="46"/>
      <c r="L3" s="46"/>
      <c r="M3" s="46"/>
      <c r="N3" s="46"/>
      <c r="P3" s="6"/>
      <c r="Q3" s="8"/>
      <c r="R3" s="9" t="s">
        <v>67</v>
      </c>
    </row>
    <row r="4" spans="1:27" ht="24" customHeight="1" x14ac:dyDescent="0.15">
      <c r="Q4" s="8"/>
    </row>
    <row r="5" spans="1:27" ht="9.4" customHeight="1" x14ac:dyDescent="0.15">
      <c r="A5" s="10"/>
      <c r="C5" s="10"/>
      <c r="D5" s="11"/>
      <c r="O5" s="12"/>
      <c r="P5" s="13" t="s">
        <v>68</v>
      </c>
      <c r="Q5" s="13" t="s">
        <v>69</v>
      </c>
      <c r="R5" s="13" t="s">
        <v>70</v>
      </c>
      <c r="S5" s="13" t="s">
        <v>71</v>
      </c>
      <c r="T5" s="13" t="s">
        <v>72</v>
      </c>
      <c r="U5" s="13" t="s">
        <v>73</v>
      </c>
      <c r="V5" s="13" t="s">
        <v>74</v>
      </c>
      <c r="W5" s="12"/>
      <c r="X5" s="12"/>
      <c r="Y5" s="12"/>
      <c r="Z5" s="12"/>
      <c r="AA5" s="12"/>
    </row>
    <row r="6" spans="1:27" ht="9.4" customHeight="1" x14ac:dyDescent="0.15">
      <c r="C6" s="8"/>
      <c r="D6" s="8"/>
      <c r="E6" s="8"/>
      <c r="F6" s="8"/>
      <c r="G6" s="8"/>
      <c r="H6" s="8"/>
      <c r="O6" s="14" t="s">
        <v>75</v>
      </c>
      <c r="P6" s="15">
        <v>22457.618055555551</v>
      </c>
      <c r="Q6" s="15">
        <v>23520.333333333336</v>
      </c>
      <c r="R6" s="15">
        <v>23937.666666666661</v>
      </c>
      <c r="S6" s="15">
        <v>24254.961111111108</v>
      </c>
      <c r="T6" s="15">
        <v>24830.615277777775</v>
      </c>
      <c r="U6" s="15">
        <v>19604.368055555558</v>
      </c>
      <c r="V6" s="15">
        <v>15514.715277777781</v>
      </c>
      <c r="W6" s="12"/>
      <c r="X6" s="12"/>
      <c r="Y6" s="12"/>
      <c r="Z6" s="12"/>
      <c r="AA6" s="12"/>
    </row>
    <row r="7" spans="1:27" ht="9.4" customHeight="1" x14ac:dyDescent="0.15"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O7" s="14" t="s">
        <v>76</v>
      </c>
      <c r="P7" s="15">
        <v>21268.298611111109</v>
      </c>
      <c r="Q7" s="15">
        <v>22073.020833333332</v>
      </c>
      <c r="R7" s="15">
        <v>22322.666666666668</v>
      </c>
      <c r="S7" s="15">
        <v>22687.987500000003</v>
      </c>
      <c r="T7" s="15">
        <v>22969.393055555553</v>
      </c>
      <c r="U7" s="15">
        <v>18685.152777777777</v>
      </c>
      <c r="V7" s="15">
        <v>15845.763888888889</v>
      </c>
      <c r="W7" s="12"/>
      <c r="X7" s="12"/>
      <c r="Y7" s="12"/>
      <c r="Z7" s="12"/>
      <c r="AA7" s="12"/>
    </row>
    <row r="8" spans="1:27" ht="9.4" customHeight="1" x14ac:dyDescent="0.15">
      <c r="C8" s="17"/>
      <c r="O8" s="14" t="s">
        <v>77</v>
      </c>
      <c r="P8" s="15">
        <f>SUM(P6:P7)</f>
        <v>43725.916666666657</v>
      </c>
      <c r="Q8" s="15">
        <f t="shared" ref="Q8:V8" si="0">SUM(Q6:Q7)</f>
        <v>45593.354166666672</v>
      </c>
      <c r="R8" s="15">
        <f t="shared" si="0"/>
        <v>46260.333333333328</v>
      </c>
      <c r="S8" s="15">
        <f t="shared" si="0"/>
        <v>46942.948611111111</v>
      </c>
      <c r="T8" s="15">
        <f t="shared" si="0"/>
        <v>47800.008333333331</v>
      </c>
      <c r="U8" s="15">
        <f t="shared" si="0"/>
        <v>38289.520833333336</v>
      </c>
      <c r="V8" s="15">
        <f t="shared" si="0"/>
        <v>31360.479166666672</v>
      </c>
      <c r="W8" s="12"/>
      <c r="X8" s="12"/>
      <c r="Y8" s="12"/>
      <c r="Z8" s="12"/>
      <c r="AA8" s="12"/>
    </row>
    <row r="9" spans="1:27" ht="9.4" customHeight="1" x14ac:dyDescent="0.15">
      <c r="C9" s="17"/>
      <c r="O9" s="18"/>
      <c r="P9" s="13" t="s">
        <v>78</v>
      </c>
      <c r="Q9" s="13" t="s">
        <v>79</v>
      </c>
      <c r="R9" s="13" t="s">
        <v>80</v>
      </c>
      <c r="S9" s="13" t="s">
        <v>81</v>
      </c>
      <c r="T9" s="13" t="s">
        <v>82</v>
      </c>
      <c r="U9" s="13" t="s">
        <v>83</v>
      </c>
      <c r="V9" s="13" t="s">
        <v>84</v>
      </c>
      <c r="W9" s="13" t="s">
        <v>85</v>
      </c>
      <c r="X9" s="13" t="s">
        <v>86</v>
      </c>
      <c r="Y9" s="13" t="s">
        <v>87</v>
      </c>
      <c r="Z9" s="13" t="s">
        <v>88</v>
      </c>
      <c r="AA9" s="13" t="s">
        <v>89</v>
      </c>
    </row>
    <row r="10" spans="1:27" ht="9.4" customHeight="1" x14ac:dyDescent="0.15">
      <c r="C10" s="17"/>
      <c r="O10" s="14" t="s">
        <v>90</v>
      </c>
      <c r="P10" s="15">
        <v>23352.316666666673</v>
      </c>
      <c r="Q10" s="15">
        <v>22576.133333333331</v>
      </c>
      <c r="R10" s="15">
        <v>23639.75</v>
      </c>
      <c r="S10" s="15">
        <v>24537.7</v>
      </c>
      <c r="T10" s="15">
        <v>24236.033333333329</v>
      </c>
      <c r="U10" s="15">
        <v>23729.433333333334</v>
      </c>
      <c r="V10" s="15">
        <v>23582.400000000001</v>
      </c>
      <c r="W10" s="15">
        <v>22659.966666666671</v>
      </c>
      <c r="X10" s="15">
        <v>24017.299999999996</v>
      </c>
      <c r="Y10" s="15">
        <v>23928.400000000001</v>
      </c>
      <c r="Z10" s="15">
        <v>24375.800000000003</v>
      </c>
      <c r="AA10" s="15">
        <v>24967.633333333339</v>
      </c>
    </row>
    <row r="11" spans="1:27" ht="9.4" customHeight="1" x14ac:dyDescent="0.15">
      <c r="C11" s="17"/>
      <c r="O11" s="14" t="s">
        <v>91</v>
      </c>
      <c r="P11" s="15">
        <v>25812.450000000004</v>
      </c>
      <c r="Q11" s="15">
        <v>26111.833333333339</v>
      </c>
      <c r="R11" s="15">
        <v>21903.599999999999</v>
      </c>
      <c r="S11" s="15">
        <v>21676.766666666666</v>
      </c>
      <c r="T11" s="15">
        <v>21945.449999999997</v>
      </c>
      <c r="U11" s="15">
        <v>21666.100000000006</v>
      </c>
      <c r="V11" s="15">
        <v>21628.666666666672</v>
      </c>
      <c r="W11" s="15">
        <v>20472.846666666665</v>
      </c>
      <c r="X11" s="15">
        <v>21233.100000000002</v>
      </c>
      <c r="Y11" s="15">
        <v>21408.600000000002</v>
      </c>
      <c r="Z11" s="15">
        <v>21637.433333333331</v>
      </c>
      <c r="AA11" s="15">
        <v>21674.433333333334</v>
      </c>
    </row>
    <row r="12" spans="1:27" ht="9.4" customHeight="1" x14ac:dyDescent="0.15">
      <c r="C12" s="17"/>
      <c r="O12" s="14" t="s">
        <v>92</v>
      </c>
      <c r="P12" s="15">
        <f>SUM(P10:P11)</f>
        <v>49164.766666666677</v>
      </c>
      <c r="Q12" s="15">
        <f t="shared" ref="Q12:AA12" si="1">SUM(Q10:Q11)</f>
        <v>48687.966666666674</v>
      </c>
      <c r="R12" s="15">
        <f t="shared" si="1"/>
        <v>45543.35</v>
      </c>
      <c r="S12" s="15">
        <f t="shared" si="1"/>
        <v>46214.466666666667</v>
      </c>
      <c r="T12" s="15">
        <f t="shared" si="1"/>
        <v>46181.483333333323</v>
      </c>
      <c r="U12" s="15">
        <f t="shared" si="1"/>
        <v>45395.53333333334</v>
      </c>
      <c r="V12" s="15">
        <f t="shared" si="1"/>
        <v>45211.066666666673</v>
      </c>
      <c r="W12" s="15">
        <f t="shared" si="1"/>
        <v>43132.813333333339</v>
      </c>
      <c r="X12" s="15">
        <f t="shared" si="1"/>
        <v>45250.399999999994</v>
      </c>
      <c r="Y12" s="15">
        <f t="shared" si="1"/>
        <v>45337</v>
      </c>
      <c r="Z12" s="15">
        <f t="shared" si="1"/>
        <v>46013.233333333337</v>
      </c>
      <c r="AA12" s="15">
        <f t="shared" si="1"/>
        <v>46642.066666666673</v>
      </c>
    </row>
    <row r="13" spans="1:27" ht="9.4" customHeight="1" x14ac:dyDescent="0.15">
      <c r="C13" s="17"/>
      <c r="O13" s="18"/>
      <c r="P13" s="18">
        <f t="shared" ref="P13:W13" si="2">Q13-1</f>
        <v>2009</v>
      </c>
      <c r="Q13" s="18">
        <f t="shared" si="2"/>
        <v>2010</v>
      </c>
      <c r="R13" s="18">
        <f t="shared" si="2"/>
        <v>2011</v>
      </c>
      <c r="S13" s="18">
        <f t="shared" si="2"/>
        <v>2012</v>
      </c>
      <c r="T13" s="18">
        <f t="shared" si="2"/>
        <v>2013</v>
      </c>
      <c r="U13" s="18">
        <f t="shared" si="2"/>
        <v>2014</v>
      </c>
      <c r="V13" s="18">
        <f t="shared" si="2"/>
        <v>2015</v>
      </c>
      <c r="W13" s="18">
        <f t="shared" si="2"/>
        <v>2016</v>
      </c>
      <c r="X13" s="18">
        <f>Y13-1</f>
        <v>2017</v>
      </c>
      <c r="Y13" s="19">
        <v>2018</v>
      </c>
      <c r="Z13" s="18"/>
      <c r="AA13" s="12"/>
    </row>
    <row r="14" spans="1:27" ht="9.4" customHeight="1" x14ac:dyDescent="0.15">
      <c r="C14" s="17"/>
      <c r="O14" s="14" t="s">
        <v>93</v>
      </c>
      <c r="P14" s="20">
        <v>24297</v>
      </c>
      <c r="Q14" s="20"/>
      <c r="R14" s="20">
        <v>24810</v>
      </c>
      <c r="S14" s="20"/>
      <c r="T14" s="21">
        <v>20842.646778600003</v>
      </c>
      <c r="U14" s="21">
        <v>22868.910269399999</v>
      </c>
      <c r="V14" s="21">
        <v>21545.594560400001</v>
      </c>
      <c r="W14" s="21">
        <v>21709.7102634</v>
      </c>
      <c r="X14" s="21">
        <v>22448.062840400005</v>
      </c>
      <c r="Y14" s="15">
        <v>23571.083874600001</v>
      </c>
      <c r="Z14" s="12"/>
      <c r="AA14" s="12"/>
    </row>
    <row r="15" spans="1:27" ht="9.4" customHeight="1" x14ac:dyDescent="0.15">
      <c r="C15" s="17"/>
      <c r="O15" s="14" t="s">
        <v>94</v>
      </c>
      <c r="P15" s="22">
        <v>25720</v>
      </c>
      <c r="Q15" s="20"/>
      <c r="R15" s="21">
        <v>26829</v>
      </c>
      <c r="S15" s="21"/>
      <c r="T15" s="21">
        <v>23395.759182000005</v>
      </c>
      <c r="U15" s="21">
        <v>26293.817213199996</v>
      </c>
      <c r="V15" s="21">
        <v>26214.314761199996</v>
      </c>
      <c r="W15" s="23">
        <v>25198.905819400003</v>
      </c>
      <c r="X15" s="23">
        <v>25088.467537</v>
      </c>
      <c r="Y15" s="15">
        <v>25692.809431000001</v>
      </c>
      <c r="Z15" s="12"/>
      <c r="AA15" s="12"/>
    </row>
    <row r="16" spans="1:27" ht="9.4" customHeight="1" x14ac:dyDescent="0.15">
      <c r="C16" s="17"/>
      <c r="O16" s="14" t="s">
        <v>95</v>
      </c>
      <c r="P16" s="12">
        <f t="shared" ref="P16:X16" si="3">SUM(P14:P15)</f>
        <v>50017</v>
      </c>
      <c r="Q16" s="12"/>
      <c r="R16" s="15">
        <f t="shared" si="3"/>
        <v>51639</v>
      </c>
      <c r="S16" s="15"/>
      <c r="T16" s="15">
        <f t="shared" si="3"/>
        <v>44238.405960600008</v>
      </c>
      <c r="U16" s="15">
        <f t="shared" si="3"/>
        <v>49162.727482599992</v>
      </c>
      <c r="V16" s="15">
        <f t="shared" si="3"/>
        <v>47759.909321599996</v>
      </c>
      <c r="W16" s="15">
        <f t="shared" si="3"/>
        <v>46908.616082799999</v>
      </c>
      <c r="X16" s="15">
        <f t="shared" si="3"/>
        <v>47536.530377400006</v>
      </c>
      <c r="Y16" s="15">
        <f>SUM(Y14:Y15)</f>
        <v>49263.893305600002</v>
      </c>
      <c r="Z16" s="12"/>
      <c r="AA16" s="12"/>
    </row>
    <row r="17" spans="3:21" ht="9.4" customHeight="1" x14ac:dyDescent="0.15">
      <c r="C17" s="17"/>
    </row>
    <row r="18" spans="3:21" ht="9.4" customHeight="1" x14ac:dyDescent="0.15">
      <c r="C18" s="17"/>
      <c r="P18" s="24"/>
      <c r="Q18" s="25"/>
    </row>
    <row r="19" spans="3:21" ht="9.4" customHeight="1" x14ac:dyDescent="0.15">
      <c r="C19" s="17"/>
      <c r="P19" s="24"/>
      <c r="Q19" s="25"/>
    </row>
    <row r="20" spans="3:21" ht="9.4" customHeight="1" x14ac:dyDescent="0.15">
      <c r="C20" s="17"/>
      <c r="P20" s="24"/>
      <c r="Q20" s="25"/>
    </row>
    <row r="21" spans="3:21" ht="9.4" customHeight="1" x14ac:dyDescent="0.15">
      <c r="C21" s="17"/>
      <c r="P21" s="24"/>
      <c r="Q21" s="25"/>
      <c r="T21" s="24"/>
      <c r="U21" s="26"/>
    </row>
    <row r="22" spans="3:21" ht="9.4" customHeight="1" x14ac:dyDescent="0.15">
      <c r="C22" s="17"/>
      <c r="P22" s="24"/>
      <c r="Q22" s="25"/>
      <c r="T22" s="24"/>
      <c r="U22" s="26"/>
    </row>
    <row r="23" spans="3:21" ht="9.4" customHeight="1" x14ac:dyDescent="0.15">
      <c r="C23" s="17"/>
      <c r="P23" s="27"/>
      <c r="Q23" s="25"/>
      <c r="T23" s="27"/>
      <c r="U23" s="28"/>
    </row>
    <row r="24" spans="3:21" ht="9.4" customHeight="1" x14ac:dyDescent="0.15">
      <c r="C24" s="17"/>
      <c r="P24" s="24"/>
      <c r="Q24" s="25"/>
      <c r="T24" s="24"/>
      <c r="U24" s="26"/>
    </row>
    <row r="25" spans="3:21" ht="9.4" customHeight="1" x14ac:dyDescent="0.15">
      <c r="C25" s="17"/>
      <c r="P25" s="24"/>
      <c r="Q25" s="25"/>
      <c r="T25" s="24"/>
      <c r="U25" s="26"/>
    </row>
    <row r="26" spans="3:21" ht="9.4" customHeight="1" x14ac:dyDescent="0.15">
      <c r="C26" s="17"/>
      <c r="P26" s="27"/>
    </row>
    <row r="27" spans="3:21" ht="9.4" customHeight="1" x14ac:dyDescent="0.15">
      <c r="C27" s="17"/>
      <c r="P27" s="24"/>
      <c r="Q27" s="29"/>
    </row>
    <row r="28" spans="3:21" ht="9.4" customHeight="1" x14ac:dyDescent="0.15">
      <c r="C28" s="17"/>
      <c r="P28" s="24"/>
      <c r="Q28" s="29"/>
    </row>
    <row r="29" spans="3:21" ht="19.149999999999999" customHeight="1" x14ac:dyDescent="0.15">
      <c r="C29" s="17"/>
    </row>
    <row r="30" spans="3:21" ht="9.4" customHeight="1" x14ac:dyDescent="0.15">
      <c r="C30" s="17"/>
      <c r="P30" s="30"/>
      <c r="S30" s="29"/>
    </row>
    <row r="31" spans="3:21" ht="9.4" customHeight="1" x14ac:dyDescent="0.15">
      <c r="C31" s="17"/>
      <c r="P31" s="30"/>
      <c r="S31" s="29"/>
    </row>
    <row r="32" spans="3:21" ht="9.4" customHeight="1" x14ac:dyDescent="0.15">
      <c r="C32" s="31"/>
    </row>
    <row r="33" spans="2:20" ht="9.4" customHeight="1" x14ac:dyDescent="0.15">
      <c r="C33" s="16"/>
    </row>
    <row r="34" spans="2:20" ht="9.4" customHeight="1" x14ac:dyDescent="0.15">
      <c r="C34" s="16"/>
    </row>
    <row r="35" spans="2:20" ht="9.4" customHeight="1" x14ac:dyDescent="0.15">
      <c r="C35" s="16"/>
    </row>
    <row r="36" spans="2:20" ht="9.4" customHeight="1" x14ac:dyDescent="0.15">
      <c r="C36" s="16"/>
      <c r="T36" s="9"/>
    </row>
    <row r="37" spans="2:20" ht="9.4" customHeight="1" x14ac:dyDescent="0.15">
      <c r="C37" s="16"/>
    </row>
    <row r="38" spans="2:20" ht="9.4" customHeight="1" x14ac:dyDescent="0.15">
      <c r="C38" s="8"/>
    </row>
    <row r="39" spans="2:20" ht="9.4" customHeight="1" x14ac:dyDescent="0.15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2:20" ht="9.4" customHeight="1" x14ac:dyDescent="0.15">
      <c r="B40" s="16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2:20" ht="9.4" customHeight="1" x14ac:dyDescent="0.15">
      <c r="B41" s="16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2:20" ht="9.4" customHeight="1" x14ac:dyDescent="0.15">
      <c r="B42" s="16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2:20" ht="9.4" customHeight="1" x14ac:dyDescent="0.15">
      <c r="B43" s="16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2:20" ht="9.4" customHeight="1" x14ac:dyDescent="0.15">
      <c r="B44" s="27"/>
    </row>
    <row r="45" spans="2:20" ht="9.4" customHeight="1" x14ac:dyDescent="0.15">
      <c r="B45" s="27"/>
      <c r="C45" s="8"/>
    </row>
    <row r="46" spans="2:20" ht="9.4" customHeight="1" x14ac:dyDescent="0.15">
      <c r="B46" s="27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2:20" ht="9.4" customHeight="1" x14ac:dyDescent="0.15">
      <c r="B47" s="16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2:20" ht="9.4" customHeight="1" x14ac:dyDescent="0.15"/>
    <row r="49" ht="9.4" customHeight="1" x14ac:dyDescent="0.15"/>
    <row r="50" ht="9.4" customHeight="1" x14ac:dyDescent="0.15"/>
    <row r="51" ht="9.4" customHeight="1" x14ac:dyDescent="0.15"/>
    <row r="52" ht="9.4" customHeight="1" x14ac:dyDescent="0.15"/>
    <row r="53" ht="9.4" customHeight="1" x14ac:dyDescent="0.15"/>
    <row r="54" ht="19.149999999999999" customHeight="1" x14ac:dyDescent="0.15"/>
    <row r="55" ht="9.4" customHeight="1" x14ac:dyDescent="0.15"/>
    <row r="56" ht="9.4" customHeight="1" x14ac:dyDescent="0.15"/>
    <row r="57" ht="9.4" customHeight="1" x14ac:dyDescent="0.15"/>
    <row r="58" ht="9.4" customHeight="1" x14ac:dyDescent="0.15"/>
    <row r="59" ht="9.4" customHeight="1" x14ac:dyDescent="0.15"/>
    <row r="60" ht="9.4" customHeight="1" x14ac:dyDescent="0.15"/>
    <row r="61" ht="9.4" customHeight="1" x14ac:dyDescent="0.15"/>
    <row r="62" ht="9.4" customHeight="1" x14ac:dyDescent="0.15"/>
    <row r="63" ht="9.4" customHeight="1" x14ac:dyDescent="0.15"/>
    <row r="64" ht="9.4" customHeight="1" x14ac:dyDescent="0.15"/>
    <row r="65" ht="9.4" customHeight="1" x14ac:dyDescent="0.15"/>
    <row r="66" ht="9.4" customHeight="1" x14ac:dyDescent="0.15"/>
    <row r="67" ht="9.4" customHeight="1" x14ac:dyDescent="0.15"/>
    <row r="68" ht="9.4" customHeight="1" x14ac:dyDescent="0.15"/>
    <row r="69" ht="9.4" customHeight="1" x14ac:dyDescent="0.15"/>
    <row r="70" ht="9.4" customHeight="1" x14ac:dyDescent="0.15"/>
    <row r="71" ht="9.4" customHeight="1" x14ac:dyDescent="0.15"/>
    <row r="72" ht="9.4" customHeight="1" x14ac:dyDescent="0.15"/>
    <row r="73" ht="9.4" customHeight="1" x14ac:dyDescent="0.15"/>
    <row r="74" ht="9.4" customHeight="1" x14ac:dyDescent="0.15"/>
    <row r="75" ht="9.4" customHeight="1" x14ac:dyDescent="0.15"/>
    <row r="76" ht="9.4" customHeight="1" x14ac:dyDescent="0.15"/>
    <row r="77" ht="9.4" customHeight="1" x14ac:dyDescent="0.15"/>
    <row r="78" ht="9.4" customHeight="1" x14ac:dyDescent="0.15"/>
    <row r="79" ht="9.4" customHeight="1" x14ac:dyDescent="0.15"/>
    <row r="80" ht="9.4" customHeight="1" x14ac:dyDescent="0.15"/>
    <row r="81" spans="4:13" ht="9.4" customHeight="1" x14ac:dyDescent="0.15"/>
    <row r="82" spans="4:13" ht="9.4" customHeight="1" x14ac:dyDescent="0.15"/>
    <row r="83" spans="4:13" ht="9.4" customHeight="1" x14ac:dyDescent="0.15">
      <c r="D83" s="27"/>
      <c r="F83" s="32"/>
      <c r="G83" s="33" t="s">
        <v>13</v>
      </c>
      <c r="I83" s="33" t="s">
        <v>14</v>
      </c>
      <c r="K83" s="32" t="s">
        <v>96</v>
      </c>
    </row>
    <row r="84" spans="4:13" ht="9.4" customHeight="1" x14ac:dyDescent="0.15"/>
    <row r="85" spans="4:13" ht="9.4" customHeight="1" x14ac:dyDescent="0.15">
      <c r="M85" s="4" t="s">
        <v>97</v>
      </c>
    </row>
    <row r="86" spans="4:13" ht="9.4" customHeight="1" x14ac:dyDescent="0.15"/>
    <row r="87" spans="4:13" ht="9.4" customHeight="1" x14ac:dyDescent="0.15"/>
    <row r="88" spans="4:13" ht="9.4" customHeight="1" x14ac:dyDescent="0.15"/>
  </sheetData>
  <mergeCells count="4">
    <mergeCell ref="F1:J1"/>
    <mergeCell ref="F2:J2"/>
    <mergeCell ref="D3:F3"/>
    <mergeCell ref="H3:N3"/>
  </mergeCells>
  <hyperlinks>
    <hyperlink ref="A1" location="bkIndexATC1114" display="Index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165</vt:i4>
      </vt:variant>
    </vt:vector>
  </HeadingPairs>
  <TitlesOfParts>
    <vt:vector size="235" baseType="lpstr">
      <vt:lpstr>Index</vt:lpstr>
      <vt:lpstr>Map</vt:lpstr>
      <vt:lpstr>ATC1026_graphs</vt:lpstr>
      <vt:lpstr>ATC1026_Eastbound</vt:lpstr>
      <vt:lpstr>ATC1026_Westbound</vt:lpstr>
      <vt:lpstr>ATC1112_graphs</vt:lpstr>
      <vt:lpstr>ATC1112_Eastbound</vt:lpstr>
      <vt:lpstr>ATC1112_Westbound</vt:lpstr>
      <vt:lpstr>ATC1114_graphs</vt:lpstr>
      <vt:lpstr>ATC1114_SouthEastbound</vt:lpstr>
      <vt:lpstr>ATC1114_NorthWestbound</vt:lpstr>
      <vt:lpstr>ATC1119_graphs</vt:lpstr>
      <vt:lpstr>ATC1119_Eastbound</vt:lpstr>
      <vt:lpstr>ATC1119_Westbound</vt:lpstr>
      <vt:lpstr>ATC1158_graphs</vt:lpstr>
      <vt:lpstr>ATC1158_NorthEastbound</vt:lpstr>
      <vt:lpstr>ATC1158_SouthWestbound</vt:lpstr>
      <vt:lpstr>ATC1273_graphs</vt:lpstr>
      <vt:lpstr>ATC1273_NorthEastbound</vt:lpstr>
      <vt:lpstr>ATC1273_SouthWestbound</vt:lpstr>
      <vt:lpstr>ATC1305_graphs</vt:lpstr>
      <vt:lpstr>ATC1305_Westbound</vt:lpstr>
      <vt:lpstr>ATC1305_Eastbound</vt:lpstr>
      <vt:lpstr>ATC1314_graphs</vt:lpstr>
      <vt:lpstr>ATC1314_SouthWestbound</vt:lpstr>
      <vt:lpstr>ATC1314_NorthEastbound</vt:lpstr>
      <vt:lpstr>ATC1335_graphs</vt:lpstr>
      <vt:lpstr>ATC1335_Northbound</vt:lpstr>
      <vt:lpstr>ATC1335_Southbound</vt:lpstr>
      <vt:lpstr>ATC1340_graphs</vt:lpstr>
      <vt:lpstr>ATC1340_SouthEastbound</vt:lpstr>
      <vt:lpstr>ATC1340_NorthWestbound</vt:lpstr>
      <vt:lpstr>ATC1341_graphs</vt:lpstr>
      <vt:lpstr>ATC1341_Northbound</vt:lpstr>
      <vt:lpstr>ATC1341_Southbound</vt:lpstr>
      <vt:lpstr>ATC1410_graphs</vt:lpstr>
      <vt:lpstr>ATC1410_Eastbound</vt:lpstr>
      <vt:lpstr>ATC1410_Westbound</vt:lpstr>
      <vt:lpstr>ATC1411_graphs</vt:lpstr>
      <vt:lpstr>ATC1411_Eastbound</vt:lpstr>
      <vt:lpstr>ATC1411_Westbound</vt:lpstr>
      <vt:lpstr>ATC1420_graphs</vt:lpstr>
      <vt:lpstr>ATC1420_SouthEastbound</vt:lpstr>
      <vt:lpstr>ATC1420_NorthWestbound</vt:lpstr>
      <vt:lpstr>ATC1423_graphs</vt:lpstr>
      <vt:lpstr>ATC1423_Eastbound</vt:lpstr>
      <vt:lpstr>ATC1423_Westbound</vt:lpstr>
      <vt:lpstr>ATC1503_graphs</vt:lpstr>
      <vt:lpstr>ATC1503_SouthWestbound</vt:lpstr>
      <vt:lpstr>ATC1503_NorthEastbound</vt:lpstr>
      <vt:lpstr>ACC2185_graphs</vt:lpstr>
      <vt:lpstr>ACC2185_Bothdirections</vt:lpstr>
      <vt:lpstr>ACC2188_graphs</vt:lpstr>
      <vt:lpstr>ACC2188_NorthWestbound</vt:lpstr>
      <vt:lpstr>ACC2204_graphs</vt:lpstr>
      <vt:lpstr>ACC2204_NorthEastbound</vt:lpstr>
      <vt:lpstr>ACC2409_graphs</vt:lpstr>
      <vt:lpstr>ACC2409_Bothdirections</vt:lpstr>
      <vt:lpstr>ACC2412_graphs</vt:lpstr>
      <vt:lpstr>ACC2412_SouthEastbound</vt:lpstr>
      <vt:lpstr>ACC2424_graphs</vt:lpstr>
      <vt:lpstr>ACC2424_Southbound</vt:lpstr>
      <vt:lpstr>ACC2425_graphs</vt:lpstr>
      <vt:lpstr>ACC2425_Bothdirections</vt:lpstr>
      <vt:lpstr>ACC2429_graphs</vt:lpstr>
      <vt:lpstr>ACC2429_Bothdirections</vt:lpstr>
      <vt:lpstr>ACC2430_graphs</vt:lpstr>
      <vt:lpstr>ACC2430_Northbound</vt:lpstr>
      <vt:lpstr>APC2425_graphs</vt:lpstr>
      <vt:lpstr>APC2425_Bothdirections</vt:lpstr>
      <vt:lpstr>bkACC2185_Bothdirections</vt:lpstr>
      <vt:lpstr>bkACC2185_graphs</vt:lpstr>
      <vt:lpstr>bkACC2188_graphs</vt:lpstr>
      <vt:lpstr>bkACC2188_NorthWestbound</vt:lpstr>
      <vt:lpstr>bkACC2204_graphs</vt:lpstr>
      <vt:lpstr>bkACC2204_NorthEastbound</vt:lpstr>
      <vt:lpstr>bkACC2409_Bothdirections</vt:lpstr>
      <vt:lpstr>bkACC2409_graphs</vt:lpstr>
      <vt:lpstr>bkACC2412_graphs</vt:lpstr>
      <vt:lpstr>bkACC2412_SouthEastbound</vt:lpstr>
      <vt:lpstr>bkACC2424_graphs</vt:lpstr>
      <vt:lpstr>bkACC2424_Southbound</vt:lpstr>
      <vt:lpstr>bkACC2425_Bothdirections</vt:lpstr>
      <vt:lpstr>bkACC2425_graphs</vt:lpstr>
      <vt:lpstr>bkACC2429_Bothdirections</vt:lpstr>
      <vt:lpstr>bkACC2429_graphs</vt:lpstr>
      <vt:lpstr>bkACC2430_graphs</vt:lpstr>
      <vt:lpstr>bkACC2430_Northbound</vt:lpstr>
      <vt:lpstr>bkAPC2425_Bothdirections</vt:lpstr>
      <vt:lpstr>bkAPC2425_graphs</vt:lpstr>
      <vt:lpstr>bkATC1026_Eastbound</vt:lpstr>
      <vt:lpstr>bkATC1026_graphs</vt:lpstr>
      <vt:lpstr>bkATC1026_Westbound</vt:lpstr>
      <vt:lpstr>bkATC1112_Eastbound</vt:lpstr>
      <vt:lpstr>bkATC1112_graphs</vt:lpstr>
      <vt:lpstr>bkATC1112_Westbound</vt:lpstr>
      <vt:lpstr>bkATC1114_graphs</vt:lpstr>
      <vt:lpstr>bkATC1114_NorthWestbound</vt:lpstr>
      <vt:lpstr>bkATC1114_SouthEastbound</vt:lpstr>
      <vt:lpstr>bkATC1119_Eastbound</vt:lpstr>
      <vt:lpstr>bkATC1119_graphs</vt:lpstr>
      <vt:lpstr>bkATC1119_Westbound</vt:lpstr>
      <vt:lpstr>bkATC1158_graphs</vt:lpstr>
      <vt:lpstr>bkATC1158_NorthEastbound</vt:lpstr>
      <vt:lpstr>bkATC1158_SouthWestbound</vt:lpstr>
      <vt:lpstr>bkATC1273_graphs</vt:lpstr>
      <vt:lpstr>bkATC1273_NorthEastbound</vt:lpstr>
      <vt:lpstr>bkATC1273_SouthWestbound</vt:lpstr>
      <vt:lpstr>bkATC1305_Eastbound</vt:lpstr>
      <vt:lpstr>bkATC1305_graphs</vt:lpstr>
      <vt:lpstr>bkATC1305_Westbound</vt:lpstr>
      <vt:lpstr>bkATC1314_graphs</vt:lpstr>
      <vt:lpstr>bkATC1314_NorthEastbound</vt:lpstr>
      <vt:lpstr>bkATC1314_SouthWestbound</vt:lpstr>
      <vt:lpstr>bkATC1335_graphs</vt:lpstr>
      <vt:lpstr>bkATC1335_Northbound</vt:lpstr>
      <vt:lpstr>bkATC1335_Southbound</vt:lpstr>
      <vt:lpstr>bkATC1340_graphs</vt:lpstr>
      <vt:lpstr>bkATC1340_NorthWestbound</vt:lpstr>
      <vt:lpstr>bkATC1340_SouthEastbound</vt:lpstr>
      <vt:lpstr>bkATC1341_graphs</vt:lpstr>
      <vt:lpstr>bkATC1341_Northbound</vt:lpstr>
      <vt:lpstr>bkATC1341_Southbound</vt:lpstr>
      <vt:lpstr>bkATC1410_Eastbound</vt:lpstr>
      <vt:lpstr>bkATC1410_graphs</vt:lpstr>
      <vt:lpstr>bkATC1410_Westbound</vt:lpstr>
      <vt:lpstr>bkATC1411_Eastbound</vt:lpstr>
      <vt:lpstr>bkATC1411_graphs</vt:lpstr>
      <vt:lpstr>bkATC1411_Westbound</vt:lpstr>
      <vt:lpstr>bkATC1420_graphs</vt:lpstr>
      <vt:lpstr>bkATC1420_NorthWestbound</vt:lpstr>
      <vt:lpstr>bkATC1420_SouthEastbound</vt:lpstr>
      <vt:lpstr>bkATC1423_Eastbound</vt:lpstr>
      <vt:lpstr>bkATC1423_graphs</vt:lpstr>
      <vt:lpstr>bkATC1423_Westbound</vt:lpstr>
      <vt:lpstr>bkATC1503_graphs</vt:lpstr>
      <vt:lpstr>bkATC1503_NorthEastbound</vt:lpstr>
      <vt:lpstr>bkATC1503_SouthWestbound</vt:lpstr>
      <vt:lpstr>bkIndex</vt:lpstr>
      <vt:lpstr>bkIndexACC</vt:lpstr>
      <vt:lpstr>bkIndexACC2185</vt:lpstr>
      <vt:lpstr>bkIndexACC2188</vt:lpstr>
      <vt:lpstr>bkIndexACC2204</vt:lpstr>
      <vt:lpstr>bkIndexACC2409</vt:lpstr>
      <vt:lpstr>bkIndexACC2412</vt:lpstr>
      <vt:lpstr>bkIndexACC2424</vt:lpstr>
      <vt:lpstr>bkIndexACC2425</vt:lpstr>
      <vt:lpstr>bkIndexACC2429</vt:lpstr>
      <vt:lpstr>bkIndexACC2430</vt:lpstr>
      <vt:lpstr>bkIndexAPC2425</vt:lpstr>
      <vt:lpstr>bkIndexATC1026</vt:lpstr>
      <vt:lpstr>bkIndexATC1112</vt:lpstr>
      <vt:lpstr>bkIndexATC1114</vt:lpstr>
      <vt:lpstr>bkIndexATC1119</vt:lpstr>
      <vt:lpstr>bkIndexATC1158</vt:lpstr>
      <vt:lpstr>bkIndexATC1273</vt:lpstr>
      <vt:lpstr>bkIndexATC1305</vt:lpstr>
      <vt:lpstr>bkIndexATC1314</vt:lpstr>
      <vt:lpstr>bkIndexATC1335</vt:lpstr>
      <vt:lpstr>bkIndexATC1340</vt:lpstr>
      <vt:lpstr>bkIndexATC1341</vt:lpstr>
      <vt:lpstr>bkIndexATC1410</vt:lpstr>
      <vt:lpstr>bkIndexATC1411</vt:lpstr>
      <vt:lpstr>bkIndexATC1420</vt:lpstr>
      <vt:lpstr>bkIndexATC1423</vt:lpstr>
      <vt:lpstr>bkIndexATC1503</vt:lpstr>
      <vt:lpstr>ACC2185_Bothdirections!Print_Area</vt:lpstr>
      <vt:lpstr>ACC2185_graphs!Print_Area</vt:lpstr>
      <vt:lpstr>ACC2188_graphs!Print_Area</vt:lpstr>
      <vt:lpstr>ACC2188_NorthWestbound!Print_Area</vt:lpstr>
      <vt:lpstr>ACC2204_graphs!Print_Area</vt:lpstr>
      <vt:lpstr>ACC2204_NorthEastbound!Print_Area</vt:lpstr>
      <vt:lpstr>ACC2409_Bothdirections!Print_Area</vt:lpstr>
      <vt:lpstr>ACC2409_graphs!Print_Area</vt:lpstr>
      <vt:lpstr>ACC2412_graphs!Print_Area</vt:lpstr>
      <vt:lpstr>ACC2412_SouthEastbound!Print_Area</vt:lpstr>
      <vt:lpstr>ACC2424_graphs!Print_Area</vt:lpstr>
      <vt:lpstr>ACC2424_Southbound!Print_Area</vt:lpstr>
      <vt:lpstr>ACC2425_Bothdirections!Print_Area</vt:lpstr>
      <vt:lpstr>ACC2425_graphs!Print_Area</vt:lpstr>
      <vt:lpstr>ACC2429_Bothdirections!Print_Area</vt:lpstr>
      <vt:lpstr>ACC2429_graphs!Print_Area</vt:lpstr>
      <vt:lpstr>ACC2430_graphs!Print_Area</vt:lpstr>
      <vt:lpstr>ACC2430_Northbound!Print_Area</vt:lpstr>
      <vt:lpstr>APC2425_Bothdirections!Print_Area</vt:lpstr>
      <vt:lpstr>APC2425_graphs!Print_Area</vt:lpstr>
      <vt:lpstr>ATC1026_Eastbound!Print_Area</vt:lpstr>
      <vt:lpstr>ATC1026_graphs!Print_Area</vt:lpstr>
      <vt:lpstr>ATC1026_Westbound!Print_Area</vt:lpstr>
      <vt:lpstr>ATC1112_Eastbound!Print_Area</vt:lpstr>
      <vt:lpstr>ATC1112_graphs!Print_Area</vt:lpstr>
      <vt:lpstr>ATC1112_Westbound!Print_Area</vt:lpstr>
      <vt:lpstr>ATC1114_graphs!Print_Area</vt:lpstr>
      <vt:lpstr>ATC1114_NorthWestbound!Print_Area</vt:lpstr>
      <vt:lpstr>ATC1114_SouthEastbound!Print_Area</vt:lpstr>
      <vt:lpstr>ATC1119_Eastbound!Print_Area</vt:lpstr>
      <vt:lpstr>ATC1119_graphs!Print_Area</vt:lpstr>
      <vt:lpstr>ATC1119_Westbound!Print_Area</vt:lpstr>
      <vt:lpstr>ATC1158_graphs!Print_Area</vt:lpstr>
      <vt:lpstr>ATC1158_NorthEastbound!Print_Area</vt:lpstr>
      <vt:lpstr>ATC1158_SouthWestbound!Print_Area</vt:lpstr>
      <vt:lpstr>ATC1273_graphs!Print_Area</vt:lpstr>
      <vt:lpstr>ATC1273_NorthEastbound!Print_Area</vt:lpstr>
      <vt:lpstr>ATC1273_SouthWestbound!Print_Area</vt:lpstr>
      <vt:lpstr>ATC1305_Eastbound!Print_Area</vt:lpstr>
      <vt:lpstr>ATC1305_graphs!Print_Area</vt:lpstr>
      <vt:lpstr>ATC1305_Westbound!Print_Area</vt:lpstr>
      <vt:lpstr>ATC1314_graphs!Print_Area</vt:lpstr>
      <vt:lpstr>ATC1314_NorthEastbound!Print_Area</vt:lpstr>
      <vt:lpstr>ATC1314_SouthWestbound!Print_Area</vt:lpstr>
      <vt:lpstr>ATC1335_graphs!Print_Area</vt:lpstr>
      <vt:lpstr>ATC1335_Northbound!Print_Area</vt:lpstr>
      <vt:lpstr>ATC1335_Southbound!Print_Area</vt:lpstr>
      <vt:lpstr>ATC1340_graphs!Print_Area</vt:lpstr>
      <vt:lpstr>ATC1340_NorthWestbound!Print_Area</vt:lpstr>
      <vt:lpstr>ATC1340_SouthEastbound!Print_Area</vt:lpstr>
      <vt:lpstr>ATC1341_graphs!Print_Area</vt:lpstr>
      <vt:lpstr>ATC1341_Northbound!Print_Area</vt:lpstr>
      <vt:lpstr>ATC1341_Southbound!Print_Area</vt:lpstr>
      <vt:lpstr>ATC1410_Eastbound!Print_Area</vt:lpstr>
      <vt:lpstr>ATC1410_graphs!Print_Area</vt:lpstr>
      <vt:lpstr>ATC1410_Westbound!Print_Area</vt:lpstr>
      <vt:lpstr>ATC1411_Eastbound!Print_Area</vt:lpstr>
      <vt:lpstr>ATC1411_graphs!Print_Area</vt:lpstr>
      <vt:lpstr>ATC1411_Westbound!Print_Area</vt:lpstr>
      <vt:lpstr>ATC1420_graphs!Print_Area</vt:lpstr>
      <vt:lpstr>ATC1420_NorthWestbound!Print_Area</vt:lpstr>
      <vt:lpstr>ATC1420_SouthEastbound!Print_Area</vt:lpstr>
      <vt:lpstr>ATC1423_Eastbound!Print_Area</vt:lpstr>
      <vt:lpstr>ATC1423_graphs!Print_Area</vt:lpstr>
      <vt:lpstr>ATC1423_Westbound!Print_Area</vt:lpstr>
      <vt:lpstr>ATC1503_graphs!Print_Area</vt:lpstr>
      <vt:lpstr>ATC1503_NorthEastbound!Print_Area</vt:lpstr>
      <vt:lpstr>ATC1503_SouthWestbound!Print_Area</vt:lpstr>
      <vt:lpstr>Index!Print_Area</vt:lpstr>
    </vt:vector>
  </TitlesOfParts>
  <Company>TfGM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Hawkins</dc:creator>
  <cp:lastModifiedBy>David Hawkins</cp:lastModifiedBy>
  <cp:lastPrinted>2019-12-10T13:23:19Z</cp:lastPrinted>
  <dcterms:created xsi:type="dcterms:W3CDTF">2012-12-13T11:07:15Z</dcterms:created>
  <dcterms:modified xsi:type="dcterms:W3CDTF">2019-12-10T13:23:24Z</dcterms:modified>
</cp:coreProperties>
</file>