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Person 1" sheetId="1" r:id="rId1"/>
    <sheet name="Person 2" sheetId="3" r:id="rId2"/>
    <sheet name="Totals" sheetId="5" r:id="rId3"/>
    <sheet name="Data" sheetId="2" r:id="rId4"/>
  </sheets>
  <definedNames>
    <definedName name="Appliance">Data!$A$2:$A$8</definedName>
    <definedName name="Communication">Data!$D$2:$D$6</definedName>
    <definedName name="Cooking">Data!$J$2:$J$7</definedName>
    <definedName name="Entertainment">Data!$B$2:$B$7</definedName>
    <definedName name="Heating">Data!$F$2:$F$5</definedName>
    <definedName name="Laundry">Data!$L$2:$L$4</definedName>
    <definedName name="Lighting">Data!$H$2:$H$5</definedName>
    <definedName name="Other">Data!$N$2:$N$6</definedName>
  </definedNames>
  <calcPr calcId="125725"/>
</workbook>
</file>

<file path=xl/calcChain.xml><?xml version="1.0" encoding="utf-8"?>
<calcChain xmlns="http://schemas.openxmlformats.org/spreadsheetml/2006/main">
  <c r="B3" i="5"/>
  <c r="B4"/>
  <c r="B5"/>
  <c r="B6"/>
  <c r="B7"/>
  <c r="B8"/>
  <c r="B9"/>
  <c r="B10"/>
  <c r="B11"/>
  <c r="B12"/>
  <c r="B13"/>
  <c r="B14"/>
  <c r="B15"/>
  <c r="B16"/>
  <c r="B17"/>
  <c r="G17" i="3"/>
  <c r="D17"/>
  <c r="I17" s="1"/>
  <c r="G16"/>
  <c r="D16"/>
  <c r="I16" s="1"/>
  <c r="G15"/>
  <c r="D15"/>
  <c r="I15" s="1"/>
  <c r="I14"/>
  <c r="G14"/>
  <c r="D14"/>
  <c r="G13"/>
  <c r="D13"/>
  <c r="I13" s="1"/>
  <c r="G12"/>
  <c r="D12"/>
  <c r="I12" s="1"/>
  <c r="G11"/>
  <c r="D11"/>
  <c r="I11" s="1"/>
  <c r="I10"/>
  <c r="G10"/>
  <c r="D10"/>
  <c r="G9"/>
  <c r="D9"/>
  <c r="I9" s="1"/>
  <c r="G8"/>
  <c r="D8"/>
  <c r="I8" s="1"/>
  <c r="G7"/>
  <c r="D7"/>
  <c r="I7" s="1"/>
  <c r="I6"/>
  <c r="G6"/>
  <c r="D6"/>
  <c r="G5"/>
  <c r="D5"/>
  <c r="I5" s="1"/>
  <c r="G4"/>
  <c r="D4"/>
  <c r="I4" s="1"/>
  <c r="G3"/>
  <c r="D3"/>
  <c r="I3" s="1"/>
  <c r="G2"/>
  <c r="D2"/>
  <c r="I2" s="1"/>
  <c r="G17" i="1"/>
  <c r="G16"/>
  <c r="G15"/>
  <c r="G14"/>
  <c r="G13"/>
  <c r="G12"/>
  <c r="G11"/>
  <c r="G10"/>
  <c r="G9"/>
  <c r="G8"/>
  <c r="G7"/>
  <c r="G6"/>
  <c r="G5"/>
  <c r="G4"/>
  <c r="G3"/>
  <c r="D17"/>
  <c r="I17" s="1"/>
  <c r="D16"/>
  <c r="I16" s="1"/>
  <c r="D15"/>
  <c r="I15" s="1"/>
  <c r="D14"/>
  <c r="I14" s="1"/>
  <c r="D13"/>
  <c r="D12"/>
  <c r="I12" s="1"/>
  <c r="D11"/>
  <c r="I11" s="1"/>
  <c r="D10"/>
  <c r="I10" s="1"/>
  <c r="D9"/>
  <c r="I9" s="1"/>
  <c r="D8"/>
  <c r="D7"/>
  <c r="D6"/>
  <c r="D5"/>
  <c r="D4"/>
  <c r="D3"/>
  <c r="D2"/>
  <c r="G2"/>
  <c r="I19" i="3" l="1"/>
  <c r="I13" i="1"/>
  <c r="I8"/>
  <c r="I7"/>
  <c r="I6"/>
  <c r="I5"/>
  <c r="I4"/>
  <c r="I3"/>
  <c r="I2"/>
  <c r="B2" i="5" s="1"/>
  <c r="I19" i="1" l="1"/>
  <c r="B19" i="5"/>
</calcChain>
</file>

<file path=xl/sharedStrings.xml><?xml version="1.0" encoding="utf-8"?>
<sst xmlns="http://schemas.openxmlformats.org/spreadsheetml/2006/main" count="164" uniqueCount="73">
  <si>
    <t>Appliance type</t>
  </si>
  <si>
    <t>Appliance</t>
  </si>
  <si>
    <t>Time</t>
  </si>
  <si>
    <t>16:00-16:30</t>
  </si>
  <si>
    <t>16:30-17:00</t>
  </si>
  <si>
    <t>17:00-17:30</t>
  </si>
  <si>
    <t>17:30-18:00</t>
  </si>
  <si>
    <t>18:00-18:30</t>
  </si>
  <si>
    <t>18:30-19:00</t>
  </si>
  <si>
    <t>19:00-19:30</t>
  </si>
  <si>
    <t>19:30-20:00</t>
  </si>
  <si>
    <t>20:00-20:30</t>
  </si>
  <si>
    <t>20:30-21:00</t>
  </si>
  <si>
    <t>21:00-21:30</t>
  </si>
  <si>
    <t>21:30-22:00</t>
  </si>
  <si>
    <t>22:00-22:30</t>
  </si>
  <si>
    <t>22:30-23:00</t>
  </si>
  <si>
    <t>23:00-23:30</t>
  </si>
  <si>
    <t>23:30-00:00</t>
  </si>
  <si>
    <t>Entertainment</t>
  </si>
  <si>
    <t>Communication</t>
  </si>
  <si>
    <t>Heating</t>
  </si>
  <si>
    <t>Lighting</t>
  </si>
  <si>
    <t>Cooking</t>
  </si>
  <si>
    <t>Laundry</t>
  </si>
  <si>
    <t>Other</t>
  </si>
  <si>
    <t>LCD TV</t>
  </si>
  <si>
    <t>Plasma TV</t>
  </si>
  <si>
    <t>DVD player</t>
  </si>
  <si>
    <t>Radio</t>
  </si>
  <si>
    <t>Satellite/freeview/cable box</t>
  </si>
  <si>
    <t>Games console</t>
  </si>
  <si>
    <t>Desktop PC</t>
  </si>
  <si>
    <t>Laptop</t>
  </si>
  <si>
    <t>Inkjet printer</t>
  </si>
  <si>
    <t>Broadband router</t>
  </si>
  <si>
    <t>Telephone</t>
  </si>
  <si>
    <t>Oil filled radiator</t>
  </si>
  <si>
    <t>Immersion heater</t>
  </si>
  <si>
    <t>Electric shower</t>
  </si>
  <si>
    <t>Fan heater</t>
  </si>
  <si>
    <t>Fluorescent strip light</t>
  </si>
  <si>
    <t>Halogen bulb</t>
  </si>
  <si>
    <t>LCD bulb</t>
  </si>
  <si>
    <t>Filament bulb</t>
  </si>
  <si>
    <t>Electric kettle</t>
  </si>
  <si>
    <t>Electric oven</t>
  </si>
  <si>
    <t>Electric hob</t>
  </si>
  <si>
    <t>Microwave</t>
  </si>
  <si>
    <t>Fridge</t>
  </si>
  <si>
    <t>Freezer</t>
  </si>
  <si>
    <t>Dishwasher</t>
  </si>
  <si>
    <t>Toaster</t>
  </si>
  <si>
    <t>Washing machine</t>
  </si>
  <si>
    <t>Tumble drier</t>
  </si>
  <si>
    <t>Steam iron</t>
  </si>
  <si>
    <t>Vacuum cleaner</t>
  </si>
  <si>
    <t>Electric drill</t>
  </si>
  <si>
    <t>Mobile phone charger</t>
  </si>
  <si>
    <t>Power in Watts</t>
  </si>
  <si>
    <t>Fridge/freezer</t>
  </si>
  <si>
    <t>Other (input power rating)</t>
  </si>
  <si>
    <t>Hairdryer</t>
  </si>
  <si>
    <t>Hair straighteners</t>
  </si>
  <si>
    <t>Total</t>
  </si>
  <si>
    <t>Total watts</t>
  </si>
  <si>
    <t>Instructions</t>
  </si>
  <si>
    <t>Use the dropdown menus to select the appliance type then appliance for the main appliance used.</t>
  </si>
  <si>
    <t>Fill in your details on the sheet  'person 1' and your adult on the sheet 'person 2'.</t>
  </si>
  <si>
    <t>When you have finished go to the 'totals' sheet. Use this data to plot a graph.</t>
  </si>
  <si>
    <t>If only one or no appliances are being used, select 'other' and leave the power as 0.</t>
  </si>
  <si>
    <t>Total power in Watts</t>
  </si>
  <si>
    <t>If the appliance you used isn't available, select 'other' and input the power rating (carry out an internet search to find an approximate value)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</si>
</sst>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6"/>
  <sheetViews>
    <sheetView tabSelected="1" workbookViewId="0">
      <selection activeCell="B7" sqref="B7"/>
    </sheetView>
  </sheetViews>
  <sheetFormatPr defaultRowHeight="15"/>
  <cols>
    <col min="1" max="1" width="13.42578125" customWidth="1"/>
    <col min="2" max="2" width="15.85546875" customWidth="1"/>
    <col min="3" max="3" width="24.5703125" customWidth="1"/>
    <col min="4" max="4" width="22" customWidth="1"/>
    <col min="5" max="5" width="18.42578125" customWidth="1"/>
    <col min="6" max="6" width="24.7109375" customWidth="1"/>
    <col min="7" max="7" width="17.5703125" customWidth="1"/>
    <col min="9" max="9" width="12.7109375" customWidth="1"/>
  </cols>
  <sheetData>
    <row r="1" spans="1:9">
      <c r="A1" s="2" t="s">
        <v>2</v>
      </c>
      <c r="B1" s="2" t="s">
        <v>0</v>
      </c>
      <c r="C1" s="2" t="s">
        <v>1</v>
      </c>
      <c r="D1" s="2" t="s">
        <v>59</v>
      </c>
      <c r="E1" s="2" t="s">
        <v>0</v>
      </c>
      <c r="F1" s="2" t="s">
        <v>1</v>
      </c>
      <c r="G1" s="2" t="s">
        <v>59</v>
      </c>
      <c r="I1" s="3" t="s">
        <v>65</v>
      </c>
    </row>
    <row r="2" spans="1:9">
      <c r="A2" s="2" t="s">
        <v>3</v>
      </c>
      <c r="B2" s="2"/>
      <c r="C2" s="2"/>
      <c r="D2" s="2" t="e">
        <f>VLOOKUP(C2,Data!A12:B54,2,FALSE)</f>
        <v>#N/A</v>
      </c>
      <c r="E2" s="2"/>
      <c r="F2" s="2"/>
      <c r="G2" s="2" t="e">
        <f>VLOOKUP(F2,Data!A12:B54,2,FALSE)</f>
        <v>#N/A</v>
      </c>
      <c r="I2" t="e">
        <f>SUM(D2,G2)</f>
        <v>#N/A</v>
      </c>
    </row>
    <row r="3" spans="1:9">
      <c r="A3" s="2" t="s">
        <v>4</v>
      </c>
      <c r="B3" s="2"/>
      <c r="C3" s="2"/>
      <c r="D3" s="2" t="e">
        <f>VLOOKUP(C3,Data!A12:B54,2,FALSE)</f>
        <v>#N/A</v>
      </c>
      <c r="E3" s="2"/>
      <c r="F3" s="2"/>
      <c r="G3" s="2" t="e">
        <f>VLOOKUP(F3,Data!A12:B54,2,FALSE)</f>
        <v>#N/A</v>
      </c>
      <c r="I3" t="e">
        <f t="shared" ref="I3:I17" si="0">SUM(D3,G3)</f>
        <v>#N/A</v>
      </c>
    </row>
    <row r="4" spans="1:9">
      <c r="A4" s="2" t="s">
        <v>5</v>
      </c>
      <c r="B4" s="2"/>
      <c r="C4" s="2"/>
      <c r="D4" s="2" t="e">
        <f>VLOOKUP(C4,Data!A12:B54,2,FALSE)</f>
        <v>#N/A</v>
      </c>
      <c r="E4" s="2"/>
      <c r="F4" s="2"/>
      <c r="G4" s="2" t="e">
        <f>VLOOKUP(F4,Data!A12:B54,2,FALSE)</f>
        <v>#N/A</v>
      </c>
      <c r="I4" t="e">
        <f t="shared" si="0"/>
        <v>#N/A</v>
      </c>
    </row>
    <row r="5" spans="1:9">
      <c r="A5" s="2" t="s">
        <v>6</v>
      </c>
      <c r="B5" s="2"/>
      <c r="C5" s="2"/>
      <c r="D5" s="2" t="e">
        <f>VLOOKUP(C5,Data!A12:B54,2,FALSE)</f>
        <v>#N/A</v>
      </c>
      <c r="E5" s="2"/>
      <c r="F5" s="2"/>
      <c r="G5" s="2" t="e">
        <f>VLOOKUP(F5,Data!A12:B54,2,FALSE)</f>
        <v>#N/A</v>
      </c>
      <c r="I5" t="e">
        <f t="shared" si="0"/>
        <v>#N/A</v>
      </c>
    </row>
    <row r="6" spans="1:9">
      <c r="A6" s="2" t="s">
        <v>7</v>
      </c>
      <c r="B6" s="2"/>
      <c r="C6" s="2"/>
      <c r="D6" s="2" t="e">
        <f>VLOOKUP(C6,Data!A12:B54,2,FALSE)</f>
        <v>#N/A</v>
      </c>
      <c r="E6" s="2"/>
      <c r="F6" s="2"/>
      <c r="G6" s="2" t="e">
        <f>VLOOKUP(F6,Data!A12:B54,2,FALSE)</f>
        <v>#N/A</v>
      </c>
      <c r="I6" t="e">
        <f t="shared" si="0"/>
        <v>#N/A</v>
      </c>
    </row>
    <row r="7" spans="1:9">
      <c r="A7" s="2" t="s">
        <v>8</v>
      </c>
      <c r="B7" s="2"/>
      <c r="C7" s="2"/>
      <c r="D7" s="2" t="e">
        <f>VLOOKUP(C7,Data!A12:B54,2,FALSE)</f>
        <v>#N/A</v>
      </c>
      <c r="E7" s="2"/>
      <c r="F7" s="2"/>
      <c r="G7" s="2" t="e">
        <f>VLOOKUP(F7,Data!A12:B54,2,FALSE)</f>
        <v>#N/A</v>
      </c>
      <c r="I7" t="e">
        <f t="shared" si="0"/>
        <v>#N/A</v>
      </c>
    </row>
    <row r="8" spans="1:9">
      <c r="A8" s="2" t="s">
        <v>9</v>
      </c>
      <c r="B8" s="2"/>
      <c r="C8" s="2"/>
      <c r="D8" s="2" t="e">
        <f>VLOOKUP(C8,Data!A12:B54,2,FALSE)</f>
        <v>#N/A</v>
      </c>
      <c r="E8" s="2"/>
      <c r="F8" s="2"/>
      <c r="G8" s="2" t="e">
        <f>VLOOKUP(F8,Data!A12:B54,2,FALSE)</f>
        <v>#N/A</v>
      </c>
      <c r="I8" t="e">
        <f t="shared" si="0"/>
        <v>#N/A</v>
      </c>
    </row>
    <row r="9" spans="1:9">
      <c r="A9" s="2" t="s">
        <v>10</v>
      </c>
      <c r="B9" s="2"/>
      <c r="C9" s="2"/>
      <c r="D9" s="2" t="e">
        <f>VLOOKUP(C9,Data!A12:B54,2,FALSE)</f>
        <v>#N/A</v>
      </c>
      <c r="E9" s="2"/>
      <c r="F9" s="2"/>
      <c r="G9" s="2" t="e">
        <f>VLOOKUP(F9,Data!A12:B54,2,FALSE)</f>
        <v>#N/A</v>
      </c>
      <c r="I9" t="e">
        <f t="shared" si="0"/>
        <v>#N/A</v>
      </c>
    </row>
    <row r="10" spans="1:9">
      <c r="A10" s="2" t="s">
        <v>11</v>
      </c>
      <c r="B10" s="2"/>
      <c r="C10" s="2"/>
      <c r="D10" s="2" t="e">
        <f>VLOOKUP(C10,Data!A12:B54,2,FALSE)</f>
        <v>#N/A</v>
      </c>
      <c r="E10" s="2"/>
      <c r="F10" s="2"/>
      <c r="G10" s="2" t="e">
        <f>VLOOKUP(F10,Data!A12:B54,2,FALSE)</f>
        <v>#N/A</v>
      </c>
      <c r="I10" t="e">
        <f t="shared" si="0"/>
        <v>#N/A</v>
      </c>
    </row>
    <row r="11" spans="1:9">
      <c r="A11" s="2" t="s">
        <v>12</v>
      </c>
      <c r="B11" s="2"/>
      <c r="C11" s="2"/>
      <c r="D11" s="2" t="e">
        <f>VLOOKUP(C11,Data!A12:B54,2,FALSE)</f>
        <v>#N/A</v>
      </c>
      <c r="E11" s="2"/>
      <c r="F11" s="2"/>
      <c r="G11" s="2" t="e">
        <f>VLOOKUP(F11,Data!A12:B54,2,FALSE)</f>
        <v>#N/A</v>
      </c>
      <c r="I11" t="e">
        <f t="shared" si="0"/>
        <v>#N/A</v>
      </c>
    </row>
    <row r="12" spans="1:9">
      <c r="A12" s="2" t="s">
        <v>13</v>
      </c>
      <c r="B12" s="2"/>
      <c r="C12" s="2"/>
      <c r="D12" s="2" t="e">
        <f>VLOOKUP(C12,Data!A12:B54,2,FALSE)</f>
        <v>#N/A</v>
      </c>
      <c r="E12" s="2"/>
      <c r="F12" s="2"/>
      <c r="G12" s="2" t="e">
        <f>VLOOKUP(F12,Data!A12:B54,2,FALSE)</f>
        <v>#N/A</v>
      </c>
      <c r="I12" t="e">
        <f t="shared" si="0"/>
        <v>#N/A</v>
      </c>
    </row>
    <row r="13" spans="1:9">
      <c r="A13" s="2" t="s">
        <v>14</v>
      </c>
      <c r="B13" s="2"/>
      <c r="C13" s="2"/>
      <c r="D13" s="2" t="e">
        <f>VLOOKUP(C13,Data!A12:B54,2,FALSE)</f>
        <v>#N/A</v>
      </c>
      <c r="E13" s="2"/>
      <c r="F13" s="2"/>
      <c r="G13" s="2" t="e">
        <f>VLOOKUP(F13,Data!A12:B54,2,FALSE)</f>
        <v>#N/A</v>
      </c>
      <c r="I13" t="e">
        <f t="shared" si="0"/>
        <v>#N/A</v>
      </c>
    </row>
    <row r="14" spans="1:9">
      <c r="A14" s="2" t="s">
        <v>15</v>
      </c>
      <c r="B14" s="2"/>
      <c r="C14" s="2"/>
      <c r="D14" s="2" t="e">
        <f>VLOOKUP(C14,Data!A12:B54,2,FALSE)</f>
        <v>#N/A</v>
      </c>
      <c r="E14" s="2"/>
      <c r="F14" s="2"/>
      <c r="G14" s="2" t="e">
        <f>VLOOKUP(F14,Data!A12:B54,2,FALSE)</f>
        <v>#N/A</v>
      </c>
      <c r="I14" t="e">
        <f t="shared" si="0"/>
        <v>#N/A</v>
      </c>
    </row>
    <row r="15" spans="1:9">
      <c r="A15" s="2" t="s">
        <v>16</v>
      </c>
      <c r="B15" s="2"/>
      <c r="C15" s="2"/>
      <c r="D15" s="2" t="e">
        <f>VLOOKUP(C15,Data!A12:B54,2,FALSE)</f>
        <v>#N/A</v>
      </c>
      <c r="E15" s="2"/>
      <c r="F15" s="2"/>
      <c r="G15" s="2" t="e">
        <f>VLOOKUP(F15,Data!A12:B54,2,FALSE)</f>
        <v>#N/A</v>
      </c>
      <c r="I15" t="e">
        <f t="shared" si="0"/>
        <v>#N/A</v>
      </c>
    </row>
    <row r="16" spans="1:9">
      <c r="A16" s="2" t="s">
        <v>17</v>
      </c>
      <c r="B16" s="2"/>
      <c r="C16" s="2"/>
      <c r="D16" s="2" t="e">
        <f>VLOOKUP(C16,Data!A12:B54,2,FALSE)</f>
        <v>#N/A</v>
      </c>
      <c r="E16" s="2"/>
      <c r="F16" s="2"/>
      <c r="G16" s="2" t="e">
        <f>VLOOKUP(F16,Data!A12:B54,2,FALSE)</f>
        <v>#N/A</v>
      </c>
      <c r="I16" t="e">
        <f t="shared" si="0"/>
        <v>#N/A</v>
      </c>
    </row>
    <row r="17" spans="1:9">
      <c r="A17" s="2" t="s">
        <v>18</v>
      </c>
      <c r="B17" s="2"/>
      <c r="C17" s="2"/>
      <c r="D17" s="2" t="e">
        <f>VLOOKUP(C17,Data!A12:B54,2,FALSE)</f>
        <v>#N/A</v>
      </c>
      <c r="E17" s="2"/>
      <c r="F17" s="2"/>
      <c r="G17" s="2" t="e">
        <f>VLOOKUP(F17,Data!A12:B54,2,FALSE)</f>
        <v>#N/A</v>
      </c>
      <c r="I17" t="e">
        <f t="shared" si="0"/>
        <v>#N/A</v>
      </c>
    </row>
    <row r="19" spans="1:9">
      <c r="I19" t="e">
        <f>SUM(I2:I18)</f>
        <v>#N/A</v>
      </c>
    </row>
    <row r="21" spans="1:9">
      <c r="A21" s="5" t="s">
        <v>66</v>
      </c>
    </row>
    <row r="22" spans="1:9">
      <c r="A22" t="s">
        <v>67</v>
      </c>
    </row>
    <row r="23" spans="1:9">
      <c r="A23" t="s">
        <v>72</v>
      </c>
    </row>
    <row r="24" spans="1:9">
      <c r="A24" t="s">
        <v>70</v>
      </c>
    </row>
    <row r="25" spans="1:9">
      <c r="A25" t="s">
        <v>68</v>
      </c>
    </row>
    <row r="26" spans="1:9">
      <c r="A26" t="s">
        <v>69</v>
      </c>
    </row>
  </sheetData>
  <sheetProtection selectLockedCells="1" selectUnlockedCells="1"/>
  <dataValidations count="33">
    <dataValidation type="list" allowBlank="1" showInputMessage="1" showErrorMessage="1" sqref="B2:B17 E2:E17">
      <formula1>Appliance</formula1>
    </dataValidation>
    <dataValidation type="list" allowBlank="1" showInputMessage="1" showErrorMessage="1" sqref="C4">
      <formula1>INDIRECT($B$4)</formula1>
    </dataValidation>
    <dataValidation type="list" allowBlank="1" showInputMessage="1" showErrorMessage="1" sqref="C2">
      <formula1>INDIRECT($B$2)</formula1>
    </dataValidation>
    <dataValidation type="list" allowBlank="1" showInputMessage="1" showErrorMessage="1" sqref="F2">
      <formula1>INDIRECT($E$2)</formula1>
    </dataValidation>
    <dataValidation type="list" allowBlank="1" showInputMessage="1" showErrorMessage="1" sqref="F3">
      <formula1>INDIRECT($E$3)</formula1>
    </dataValidation>
    <dataValidation type="list" allowBlank="1" showInputMessage="1" showErrorMessage="1" sqref="F4">
      <formula1>INDIRECT($E$4)</formula1>
    </dataValidation>
    <dataValidation type="list" allowBlank="1" showInputMessage="1" showErrorMessage="1" sqref="C5">
      <formula1>INDIRECT($B$5)</formula1>
    </dataValidation>
    <dataValidation type="list" allowBlank="1" showInputMessage="1" showErrorMessage="1" sqref="C6">
      <formula1>INDIRECT($B$6)</formula1>
    </dataValidation>
    <dataValidation type="list" allowBlank="1" showInputMessage="1" showErrorMessage="1" sqref="C7">
      <formula1>INDIRECT($B$7)</formula1>
    </dataValidation>
    <dataValidation type="list" allowBlank="1" showInputMessage="1" showErrorMessage="1" sqref="C8">
      <formula1>INDIRECT($B$8)</formula1>
    </dataValidation>
    <dataValidation type="list" allowBlank="1" showInputMessage="1" showErrorMessage="1" sqref="C9">
      <formula1>INDIRECT($B$9)</formula1>
    </dataValidation>
    <dataValidation type="list" allowBlank="1" showInputMessage="1" showErrorMessage="1" sqref="C10">
      <formula1>INDIRECT($B$10)</formula1>
    </dataValidation>
    <dataValidation type="list" allowBlank="1" showInputMessage="1" showErrorMessage="1" sqref="C11">
      <formula1>INDIRECT($B$11)</formula1>
    </dataValidation>
    <dataValidation type="list" allowBlank="1" showInputMessage="1" showErrorMessage="1" sqref="C12">
      <formula1>INDIRECT($B$12)</formula1>
    </dataValidation>
    <dataValidation type="list" allowBlank="1" showInputMessage="1" showErrorMessage="1" sqref="C13">
      <formula1>INDIRECT($B$13)</formula1>
    </dataValidation>
    <dataValidation type="list" allowBlank="1" showInputMessage="1" showErrorMessage="1" sqref="C14">
      <formula1>INDIRECT($B$14)</formula1>
    </dataValidation>
    <dataValidation type="list" allowBlank="1" showInputMessage="1" showErrorMessage="1" sqref="C15">
      <formula1>INDIRECT($B$15)</formula1>
    </dataValidation>
    <dataValidation type="list" allowBlank="1" showInputMessage="1" showErrorMessage="1" sqref="C16">
      <formula1>INDIRECT($B$16)</formula1>
    </dataValidation>
    <dataValidation type="list" allowBlank="1" showInputMessage="1" showErrorMessage="1" sqref="C17">
      <formula1>INDIRECT($B$17)</formula1>
    </dataValidation>
    <dataValidation type="list" allowBlank="1" showInputMessage="1" showErrorMessage="1" sqref="F5">
      <formula1>INDIRECT($E$5)</formula1>
    </dataValidation>
    <dataValidation type="list" allowBlank="1" showInputMessage="1" showErrorMessage="1" sqref="F6">
      <formula1>INDIRECT($E$6)</formula1>
    </dataValidation>
    <dataValidation type="list" allowBlank="1" showInputMessage="1" showErrorMessage="1" sqref="F7">
      <formula1>INDIRECT($E$7)</formula1>
    </dataValidation>
    <dataValidation type="list" allowBlank="1" showInputMessage="1" showErrorMessage="1" sqref="F8">
      <formula1>INDIRECT($E$8)</formula1>
    </dataValidation>
    <dataValidation type="list" allowBlank="1" showInputMessage="1" showErrorMessage="1" sqref="F9">
      <formula1>INDIRECT($E$9)</formula1>
    </dataValidation>
    <dataValidation type="list" allowBlank="1" showInputMessage="1" showErrorMessage="1" sqref="F10">
      <formula1>INDIRECT($E$10)</formula1>
    </dataValidation>
    <dataValidation type="list" allowBlank="1" showInputMessage="1" showErrorMessage="1" sqref="F11">
      <formula1>INDIRECT($E$11)</formula1>
    </dataValidation>
    <dataValidation type="list" allowBlank="1" showInputMessage="1" showErrorMessage="1" sqref="F12">
      <formula1>INDIRECT($E$12)</formula1>
    </dataValidation>
    <dataValidation type="list" allowBlank="1" showInputMessage="1" showErrorMessage="1" sqref="F13">
      <formula1>INDIRECT($E$13)</formula1>
    </dataValidation>
    <dataValidation type="list" allowBlank="1" showInputMessage="1" showErrorMessage="1" sqref="F14">
      <formula1>INDIRECT($E$14)</formula1>
    </dataValidation>
    <dataValidation type="list" allowBlank="1" showInputMessage="1" showErrorMessage="1" sqref="F15">
      <formula1>INDIRECT($E$15)</formula1>
    </dataValidation>
    <dataValidation type="list" allowBlank="1" showInputMessage="1" showErrorMessage="1" sqref="F16">
      <formula1>INDIRECT($E$16)</formula1>
    </dataValidation>
    <dataValidation type="list" allowBlank="1" showInputMessage="1" showErrorMessage="1" sqref="F17">
      <formula1>INDIRECT($E$17)</formula1>
    </dataValidation>
    <dataValidation type="list" allowBlank="1" showInputMessage="1" showErrorMessage="1" sqref="C3">
      <formula1>INDIRECT($B$3)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19"/>
  <sheetViews>
    <sheetView workbookViewId="0">
      <selection activeCell="E2" sqref="E2:F2"/>
    </sheetView>
  </sheetViews>
  <sheetFormatPr defaultRowHeight="15"/>
  <cols>
    <col min="1" max="1" width="13.42578125" customWidth="1"/>
    <col min="2" max="2" width="15.85546875" customWidth="1"/>
    <col min="3" max="3" width="24.5703125" customWidth="1"/>
    <col min="4" max="4" width="22" customWidth="1"/>
    <col min="5" max="5" width="18.42578125" customWidth="1"/>
    <col min="6" max="6" width="24.7109375" customWidth="1"/>
    <col min="7" max="7" width="17.5703125" customWidth="1"/>
    <col min="9" max="9" width="12.7109375" customWidth="1"/>
  </cols>
  <sheetData>
    <row r="1" spans="1:9">
      <c r="A1" s="2" t="s">
        <v>2</v>
      </c>
      <c r="B1" s="2" t="s">
        <v>0</v>
      </c>
      <c r="C1" s="2" t="s">
        <v>1</v>
      </c>
      <c r="D1" s="2" t="s">
        <v>59</v>
      </c>
      <c r="E1" s="2" t="s">
        <v>0</v>
      </c>
      <c r="F1" s="2" t="s">
        <v>1</v>
      </c>
      <c r="G1" s="2" t="s">
        <v>59</v>
      </c>
      <c r="I1" s="3" t="s">
        <v>65</v>
      </c>
    </row>
    <row r="2" spans="1:9">
      <c r="A2" s="2" t="s">
        <v>3</v>
      </c>
      <c r="B2" s="2"/>
      <c r="C2" s="2"/>
      <c r="D2" s="2" t="e">
        <f>VLOOKUP(C2,Data!A12:B54,2,FALSE)</f>
        <v>#N/A</v>
      </c>
      <c r="E2" s="2"/>
      <c r="F2" s="2"/>
      <c r="G2" s="2" t="e">
        <f>VLOOKUP(F2,Data!A12:B54,2,FALSE)</f>
        <v>#N/A</v>
      </c>
      <c r="I2" t="e">
        <f>SUM(D2,G2)</f>
        <v>#N/A</v>
      </c>
    </row>
    <row r="3" spans="1:9">
      <c r="A3" s="2" t="s">
        <v>4</v>
      </c>
      <c r="B3" s="2"/>
      <c r="C3" s="2"/>
      <c r="D3" s="2" t="e">
        <f>VLOOKUP(C3,Data!A12:B54,2,FALSE)</f>
        <v>#N/A</v>
      </c>
      <c r="E3" s="2"/>
      <c r="F3" s="2"/>
      <c r="G3" s="2" t="e">
        <f>VLOOKUP(F3,Data!A12:B54,2,FALSE)</f>
        <v>#N/A</v>
      </c>
      <c r="I3" t="e">
        <f t="shared" ref="I3:I17" si="0">SUM(D3,G3)</f>
        <v>#N/A</v>
      </c>
    </row>
    <row r="4" spans="1:9">
      <c r="A4" s="2" t="s">
        <v>5</v>
      </c>
      <c r="B4" s="2"/>
      <c r="C4" s="2"/>
      <c r="D4" s="2" t="e">
        <f>VLOOKUP(C4,Data!A12:B54,2,FALSE)</f>
        <v>#N/A</v>
      </c>
      <c r="E4" s="2"/>
      <c r="F4" s="2"/>
      <c r="G4" s="2" t="e">
        <f>VLOOKUP(F4,Data!A12:B54,2,FALSE)</f>
        <v>#N/A</v>
      </c>
      <c r="I4" t="e">
        <f t="shared" si="0"/>
        <v>#N/A</v>
      </c>
    </row>
    <row r="5" spans="1:9">
      <c r="A5" s="2" t="s">
        <v>6</v>
      </c>
      <c r="B5" s="2"/>
      <c r="C5" s="2"/>
      <c r="D5" s="2" t="e">
        <f>VLOOKUP(C5,Data!A12:B54,2,FALSE)</f>
        <v>#N/A</v>
      </c>
      <c r="E5" s="2"/>
      <c r="F5" s="2"/>
      <c r="G5" s="2" t="e">
        <f>VLOOKUP(F5,Data!A12:B54,2,FALSE)</f>
        <v>#N/A</v>
      </c>
      <c r="I5" t="e">
        <f t="shared" si="0"/>
        <v>#N/A</v>
      </c>
    </row>
    <row r="6" spans="1:9">
      <c r="A6" s="2" t="s">
        <v>7</v>
      </c>
      <c r="B6" s="2"/>
      <c r="C6" s="2"/>
      <c r="D6" s="2" t="e">
        <f>VLOOKUP(C6,Data!A12:B54,2,FALSE)</f>
        <v>#N/A</v>
      </c>
      <c r="E6" s="2"/>
      <c r="F6" s="2"/>
      <c r="G6" s="2" t="e">
        <f>VLOOKUP(F6,Data!A12:B54,2,FALSE)</f>
        <v>#N/A</v>
      </c>
      <c r="I6" t="e">
        <f t="shared" si="0"/>
        <v>#N/A</v>
      </c>
    </row>
    <row r="7" spans="1:9">
      <c r="A7" s="2" t="s">
        <v>8</v>
      </c>
      <c r="B7" s="2"/>
      <c r="C7" s="2"/>
      <c r="D7" s="2" t="e">
        <f>VLOOKUP(C7,Data!A12:B54,2,FALSE)</f>
        <v>#N/A</v>
      </c>
      <c r="E7" s="2"/>
      <c r="F7" s="2"/>
      <c r="G7" s="2" t="e">
        <f>VLOOKUP(F7,Data!A12:B54,2,FALSE)</f>
        <v>#N/A</v>
      </c>
      <c r="I7" t="e">
        <f t="shared" si="0"/>
        <v>#N/A</v>
      </c>
    </row>
    <row r="8" spans="1:9">
      <c r="A8" s="2" t="s">
        <v>9</v>
      </c>
      <c r="B8" s="2"/>
      <c r="C8" s="2"/>
      <c r="D8" s="2" t="e">
        <f>VLOOKUP(C8,Data!A12:B54,2,FALSE)</f>
        <v>#N/A</v>
      </c>
      <c r="E8" s="2"/>
      <c r="F8" s="2"/>
      <c r="G8" s="2" t="e">
        <f>VLOOKUP(F8,Data!A12:B54,2,FALSE)</f>
        <v>#N/A</v>
      </c>
      <c r="I8" t="e">
        <f t="shared" si="0"/>
        <v>#N/A</v>
      </c>
    </row>
    <row r="9" spans="1:9">
      <c r="A9" s="2" t="s">
        <v>10</v>
      </c>
      <c r="B9" s="2"/>
      <c r="C9" s="2"/>
      <c r="D9" s="2" t="e">
        <f>VLOOKUP(C9,Data!A12:B54,2,FALSE)</f>
        <v>#N/A</v>
      </c>
      <c r="E9" s="2"/>
      <c r="F9" s="2"/>
      <c r="G9" s="2" t="e">
        <f>VLOOKUP(F9,Data!A12:B54,2,FALSE)</f>
        <v>#N/A</v>
      </c>
      <c r="I9" t="e">
        <f t="shared" si="0"/>
        <v>#N/A</v>
      </c>
    </row>
    <row r="10" spans="1:9">
      <c r="A10" s="2" t="s">
        <v>11</v>
      </c>
      <c r="B10" s="2"/>
      <c r="C10" s="2"/>
      <c r="D10" s="2" t="e">
        <f>VLOOKUP(C10,Data!A12:B54,2,FALSE)</f>
        <v>#N/A</v>
      </c>
      <c r="E10" s="2"/>
      <c r="F10" s="2"/>
      <c r="G10" s="2" t="e">
        <f>VLOOKUP(F10,Data!A12:B54,2,FALSE)</f>
        <v>#N/A</v>
      </c>
      <c r="I10" t="e">
        <f t="shared" si="0"/>
        <v>#N/A</v>
      </c>
    </row>
    <row r="11" spans="1:9">
      <c r="A11" s="2" t="s">
        <v>12</v>
      </c>
      <c r="B11" s="2"/>
      <c r="C11" s="2"/>
      <c r="D11" s="2" t="e">
        <f>VLOOKUP(C11,Data!A12:B54,2,FALSE)</f>
        <v>#N/A</v>
      </c>
      <c r="E11" s="2"/>
      <c r="F11" s="2"/>
      <c r="G11" s="2" t="e">
        <f>VLOOKUP(F11,Data!A12:B54,2,FALSE)</f>
        <v>#N/A</v>
      </c>
      <c r="I11" t="e">
        <f t="shared" si="0"/>
        <v>#N/A</v>
      </c>
    </row>
    <row r="12" spans="1:9">
      <c r="A12" s="2" t="s">
        <v>13</v>
      </c>
      <c r="B12" s="2"/>
      <c r="C12" s="2"/>
      <c r="D12" s="2" t="e">
        <f>VLOOKUP(C12,Data!A12:B54,2,FALSE)</f>
        <v>#N/A</v>
      </c>
      <c r="E12" s="2"/>
      <c r="F12" s="2"/>
      <c r="G12" s="2" t="e">
        <f>VLOOKUP(F12,Data!A12:B54,2,FALSE)</f>
        <v>#N/A</v>
      </c>
      <c r="I12" t="e">
        <f t="shared" si="0"/>
        <v>#N/A</v>
      </c>
    </row>
    <row r="13" spans="1:9">
      <c r="A13" s="2" t="s">
        <v>14</v>
      </c>
      <c r="B13" s="2"/>
      <c r="C13" s="2"/>
      <c r="D13" s="2" t="e">
        <f>VLOOKUP(C13,Data!A12:B54,2,FALSE)</f>
        <v>#N/A</v>
      </c>
      <c r="E13" s="2"/>
      <c r="F13" s="2"/>
      <c r="G13" s="2" t="e">
        <f>VLOOKUP(F13,Data!A12:B54,2,FALSE)</f>
        <v>#N/A</v>
      </c>
      <c r="I13" t="e">
        <f t="shared" si="0"/>
        <v>#N/A</v>
      </c>
    </row>
    <row r="14" spans="1:9">
      <c r="A14" s="2" t="s">
        <v>15</v>
      </c>
      <c r="B14" s="2"/>
      <c r="C14" s="2"/>
      <c r="D14" s="2" t="e">
        <f>VLOOKUP(C14,Data!A12:B54,2,FALSE)</f>
        <v>#N/A</v>
      </c>
      <c r="E14" s="2"/>
      <c r="F14" s="2"/>
      <c r="G14" s="2" t="e">
        <f>VLOOKUP(F14,Data!A12:B54,2,FALSE)</f>
        <v>#N/A</v>
      </c>
      <c r="I14" t="e">
        <f t="shared" si="0"/>
        <v>#N/A</v>
      </c>
    </row>
    <row r="15" spans="1:9">
      <c r="A15" s="2" t="s">
        <v>16</v>
      </c>
      <c r="B15" s="2"/>
      <c r="C15" s="2"/>
      <c r="D15" s="2" t="e">
        <f>VLOOKUP(C15,Data!A12:B54,2,FALSE)</f>
        <v>#N/A</v>
      </c>
      <c r="E15" s="2"/>
      <c r="F15" s="2"/>
      <c r="G15" s="2" t="e">
        <f>VLOOKUP(F15,Data!A12:B54,2,FALSE)</f>
        <v>#N/A</v>
      </c>
      <c r="I15" t="e">
        <f t="shared" si="0"/>
        <v>#N/A</v>
      </c>
    </row>
    <row r="16" spans="1:9">
      <c r="A16" s="2" t="s">
        <v>17</v>
      </c>
      <c r="B16" s="2"/>
      <c r="C16" s="2"/>
      <c r="D16" s="2" t="e">
        <f>VLOOKUP(C16,Data!A12:B54,2,FALSE)</f>
        <v>#N/A</v>
      </c>
      <c r="E16" s="2"/>
      <c r="F16" s="2"/>
      <c r="G16" s="2" t="e">
        <f>VLOOKUP(F16,Data!A12:B54,2,FALSE)</f>
        <v>#N/A</v>
      </c>
      <c r="I16" t="e">
        <f t="shared" si="0"/>
        <v>#N/A</v>
      </c>
    </row>
    <row r="17" spans="1:9">
      <c r="A17" s="2" t="s">
        <v>18</v>
      </c>
      <c r="B17" s="2"/>
      <c r="C17" s="2"/>
      <c r="D17" s="2" t="e">
        <f>VLOOKUP(C17,Data!A12:B54,2,FALSE)</f>
        <v>#N/A</v>
      </c>
      <c r="E17" s="2"/>
      <c r="F17" s="2"/>
      <c r="G17" s="2" t="e">
        <f>VLOOKUP(F17,Data!A12:B54,2,FALSE)</f>
        <v>#N/A</v>
      </c>
      <c r="I17" t="e">
        <f t="shared" si="0"/>
        <v>#N/A</v>
      </c>
    </row>
    <row r="19" spans="1:9">
      <c r="I19" t="e">
        <f>SUM(I2:I18)</f>
        <v>#N/A</v>
      </c>
    </row>
  </sheetData>
  <dataValidations count="33">
    <dataValidation type="list" allowBlank="1" showInputMessage="1" showErrorMessage="1" sqref="B2:B17 E2:E17">
      <formula1>Appliance</formula1>
    </dataValidation>
    <dataValidation type="list" allowBlank="1" showInputMessage="1" showErrorMessage="1" sqref="C2">
      <formula1>INDIRECT($B$2)</formula1>
    </dataValidation>
    <dataValidation type="list" allowBlank="1" showInputMessage="1" showErrorMessage="1" sqref="C3">
      <formula1>INDIRECT($B$3)</formula1>
    </dataValidation>
    <dataValidation type="list" allowBlank="1" showInputMessage="1" showErrorMessage="1" sqref="F2">
      <formula1>INDIRECT($E$2)</formula1>
    </dataValidation>
    <dataValidation type="list" allowBlank="1" showInputMessage="1" showErrorMessage="1" sqref="F17">
      <formula1>INDIRECT($E$17)</formula1>
    </dataValidation>
    <dataValidation type="list" allowBlank="1" showInputMessage="1" showErrorMessage="1" sqref="F16">
      <formula1>INDIRECT($E$16)</formula1>
    </dataValidation>
    <dataValidation type="list" allowBlank="1" showInputMessage="1" showErrorMessage="1" sqref="F15">
      <formula1>INDIRECT($E$15)</formula1>
    </dataValidation>
    <dataValidation type="list" allowBlank="1" showInputMessage="1" showErrorMessage="1" sqref="F14">
      <formula1>INDIRECT($E$14)</formula1>
    </dataValidation>
    <dataValidation type="list" allowBlank="1" showInputMessage="1" showErrorMessage="1" sqref="F13">
      <formula1>INDIRECT($E$13)</formula1>
    </dataValidation>
    <dataValidation type="list" allowBlank="1" showInputMessage="1" showErrorMessage="1" sqref="F12">
      <formula1>INDIRECT($E$12)</formula1>
    </dataValidation>
    <dataValidation type="list" allowBlank="1" showInputMessage="1" showErrorMessage="1" sqref="F11">
      <formula1>INDIRECT($E$11)</formula1>
    </dataValidation>
    <dataValidation type="list" allowBlank="1" showInputMessage="1" showErrorMessage="1" sqref="F10">
      <formula1>INDIRECT($E$10)</formula1>
    </dataValidation>
    <dataValidation type="list" allowBlank="1" showInputMessage="1" showErrorMessage="1" sqref="F9">
      <formula1>INDIRECT($E$9)</formula1>
    </dataValidation>
    <dataValidation type="list" allowBlank="1" showInputMessage="1" showErrorMessage="1" sqref="F8">
      <formula1>INDIRECT($E$8)</formula1>
    </dataValidation>
    <dataValidation type="list" allowBlank="1" showInputMessage="1" showErrorMessage="1" sqref="F7">
      <formula1>INDIRECT($E$7)</formula1>
    </dataValidation>
    <dataValidation type="list" allowBlank="1" showInputMessage="1" showErrorMessage="1" sqref="F6">
      <formula1>INDIRECT($E$6)</formula1>
    </dataValidation>
    <dataValidation type="list" allowBlank="1" showInputMessage="1" showErrorMessage="1" sqref="F5">
      <formula1>INDIRECT($E$5)</formula1>
    </dataValidation>
    <dataValidation type="list" allowBlank="1" showInputMessage="1" showErrorMessage="1" sqref="C17">
      <formula1>INDIRECT($B$17)</formula1>
    </dataValidation>
    <dataValidation type="list" allowBlank="1" showInputMessage="1" showErrorMessage="1" sqref="C16">
      <formula1>INDIRECT($B$16)</formula1>
    </dataValidation>
    <dataValidation type="list" allowBlank="1" showInputMessage="1" showErrorMessage="1" sqref="C15">
      <formula1>INDIRECT($B$15)</formula1>
    </dataValidation>
    <dataValidation type="list" allowBlank="1" showInputMessage="1" showErrorMessage="1" sqref="C14">
      <formula1>INDIRECT($B$14)</formula1>
    </dataValidation>
    <dataValidation type="list" allowBlank="1" showInputMessage="1" showErrorMessage="1" sqref="C13">
      <formula1>INDIRECT($B$13)</formula1>
    </dataValidation>
    <dataValidation type="list" allowBlank="1" showInputMessage="1" showErrorMessage="1" sqref="C12">
      <formula1>INDIRECT($B$12)</formula1>
    </dataValidation>
    <dataValidation type="list" allowBlank="1" showInputMessage="1" showErrorMessage="1" sqref="C11">
      <formula1>INDIRECT($B$11)</formula1>
    </dataValidation>
    <dataValidation type="list" allowBlank="1" showInputMessage="1" showErrorMessage="1" sqref="C10">
      <formula1>INDIRECT($B$10)</formula1>
    </dataValidation>
    <dataValidation type="list" allowBlank="1" showInputMessage="1" showErrorMessage="1" sqref="C9">
      <formula1>INDIRECT($B$9)</formula1>
    </dataValidation>
    <dataValidation type="list" allowBlank="1" showInputMessage="1" showErrorMessage="1" sqref="C8">
      <formula1>INDIRECT($B$8)</formula1>
    </dataValidation>
    <dataValidation type="list" allowBlank="1" showInputMessage="1" showErrorMessage="1" sqref="C7">
      <formula1>INDIRECT($B$7)</formula1>
    </dataValidation>
    <dataValidation type="list" allowBlank="1" showInputMessage="1" showErrorMessage="1" sqref="C6">
      <formula1>INDIRECT($B$6)</formula1>
    </dataValidation>
    <dataValidation type="list" allowBlank="1" showInputMessage="1" showErrorMessage="1" sqref="C5">
      <formula1>INDIRECT($B$5)</formula1>
    </dataValidation>
    <dataValidation type="list" allowBlank="1" showInputMessage="1" showErrorMessage="1" sqref="F4">
      <formula1>INDIRECT($E$4)</formula1>
    </dataValidation>
    <dataValidation type="list" allowBlank="1" showInputMessage="1" showErrorMessage="1" sqref="F3">
      <formula1>INDIRECT($E$3)</formula1>
    </dataValidation>
    <dataValidation type="list" allowBlank="1" showInputMessage="1" showErrorMessage="1" sqref="C4">
      <formula1>INDIRECT($B$4)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B19"/>
  <sheetViews>
    <sheetView workbookViewId="0">
      <selection activeCell="D8" sqref="D8"/>
    </sheetView>
  </sheetViews>
  <sheetFormatPr defaultRowHeight="15"/>
  <cols>
    <col min="1" max="1" width="17.140625" customWidth="1"/>
    <col min="2" max="2" width="19.42578125" customWidth="1"/>
  </cols>
  <sheetData>
    <row r="1" spans="1:2">
      <c r="A1" s="2" t="s">
        <v>2</v>
      </c>
      <c r="B1" s="1" t="s">
        <v>71</v>
      </c>
    </row>
    <row r="2" spans="1:2">
      <c r="A2" s="2" t="s">
        <v>3</v>
      </c>
      <c r="B2" s="1" t="e">
        <f>SUM('Person 1'!I2,'Person 2'!I2)</f>
        <v>#N/A</v>
      </c>
    </row>
    <row r="3" spans="1:2">
      <c r="A3" s="2" t="s">
        <v>4</v>
      </c>
      <c r="B3" s="1" t="e">
        <f>SUM('Person 1'!I3,'Person 2'!I3)</f>
        <v>#N/A</v>
      </c>
    </row>
    <row r="4" spans="1:2">
      <c r="A4" s="2" t="s">
        <v>5</v>
      </c>
      <c r="B4" s="1" t="e">
        <f>SUM('Person 1'!I4,'Person 2'!I4)</f>
        <v>#N/A</v>
      </c>
    </row>
    <row r="5" spans="1:2">
      <c r="A5" s="2" t="s">
        <v>6</v>
      </c>
      <c r="B5" s="1" t="e">
        <f>SUM('Person 1'!I5,'Person 2'!I5)</f>
        <v>#N/A</v>
      </c>
    </row>
    <row r="6" spans="1:2">
      <c r="A6" s="2" t="s">
        <v>7</v>
      </c>
      <c r="B6" s="1" t="e">
        <f>SUM('Person 1'!I6,'Person 2'!I6)</f>
        <v>#N/A</v>
      </c>
    </row>
    <row r="7" spans="1:2">
      <c r="A7" s="2" t="s">
        <v>8</v>
      </c>
      <c r="B7" s="1" t="e">
        <f>SUM('Person 1'!I7,'Person 2'!I7)</f>
        <v>#N/A</v>
      </c>
    </row>
    <row r="8" spans="1:2">
      <c r="A8" s="2" t="s">
        <v>9</v>
      </c>
      <c r="B8" s="1" t="e">
        <f>SUM('Person 1'!I8,'Person 2'!I8)</f>
        <v>#N/A</v>
      </c>
    </row>
    <row r="9" spans="1:2">
      <c r="A9" s="2" t="s">
        <v>10</v>
      </c>
      <c r="B9" s="1" t="e">
        <f>SUM('Person 1'!I9,'Person 2'!I9)</f>
        <v>#N/A</v>
      </c>
    </row>
    <row r="10" spans="1:2">
      <c r="A10" s="2" t="s">
        <v>11</v>
      </c>
      <c r="B10" s="1" t="e">
        <f>SUM('Person 1'!I10,'Person 2'!I10)</f>
        <v>#N/A</v>
      </c>
    </row>
    <row r="11" spans="1:2">
      <c r="A11" s="2" t="s">
        <v>12</v>
      </c>
      <c r="B11" s="1" t="e">
        <f>SUM('Person 1'!I11,'Person 2'!I11)</f>
        <v>#N/A</v>
      </c>
    </row>
    <row r="12" spans="1:2">
      <c r="A12" s="2" t="s">
        <v>13</v>
      </c>
      <c r="B12" s="1" t="e">
        <f>SUM('Person 1'!I12,'Person 2'!I12)</f>
        <v>#N/A</v>
      </c>
    </row>
    <row r="13" spans="1:2">
      <c r="A13" s="2" t="s">
        <v>14</v>
      </c>
      <c r="B13" s="1" t="e">
        <f>SUM('Person 1'!I13,'Person 2'!I13)</f>
        <v>#N/A</v>
      </c>
    </row>
    <row r="14" spans="1:2">
      <c r="A14" s="2" t="s">
        <v>15</v>
      </c>
      <c r="B14" s="1" t="e">
        <f>SUM('Person 1'!I14,'Person 2'!I14)</f>
        <v>#N/A</v>
      </c>
    </row>
    <row r="15" spans="1:2">
      <c r="A15" s="2" t="s">
        <v>16</v>
      </c>
      <c r="B15" s="1" t="e">
        <f>SUM('Person 1'!I15,'Person 2'!I15)</f>
        <v>#N/A</v>
      </c>
    </row>
    <row r="16" spans="1:2">
      <c r="A16" s="2" t="s">
        <v>17</v>
      </c>
      <c r="B16" s="1" t="e">
        <f>SUM('Person 1'!I16,'Person 2'!I16)</f>
        <v>#N/A</v>
      </c>
    </row>
    <row r="17" spans="1:2">
      <c r="A17" s="2" t="s">
        <v>18</v>
      </c>
      <c r="B17" s="1" t="e">
        <f>SUM('Person 1'!I17,'Person 2'!I17)</f>
        <v>#N/A</v>
      </c>
    </row>
    <row r="19" spans="1:2">
      <c r="A19" s="4" t="s">
        <v>64</v>
      </c>
      <c r="B19" t="e">
        <f>SUM(B2:B18)</f>
        <v>#N/A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4"/>
  <sheetViews>
    <sheetView workbookViewId="0">
      <selection activeCell="B6" sqref="B6"/>
    </sheetView>
  </sheetViews>
  <sheetFormatPr defaultRowHeight="15"/>
  <cols>
    <col min="1" max="1" width="15.42578125" customWidth="1"/>
    <col min="2" max="3" width="16.7109375" customWidth="1"/>
    <col min="4" max="5" width="24.140625" customWidth="1"/>
    <col min="6" max="7" width="18.28515625" customWidth="1"/>
    <col min="8" max="9" width="23" customWidth="1"/>
    <col min="10" max="11" width="19.5703125" customWidth="1"/>
    <col min="12" max="13" width="18.42578125" customWidth="1"/>
    <col min="14" max="14" width="15.42578125" customWidth="1"/>
  </cols>
  <sheetData>
    <row r="1" spans="1:15">
      <c r="A1" t="s">
        <v>0</v>
      </c>
      <c r="B1" t="s">
        <v>19</v>
      </c>
      <c r="D1" t="s">
        <v>20</v>
      </c>
      <c r="F1" t="s">
        <v>21</v>
      </c>
      <c r="H1" t="s">
        <v>22</v>
      </c>
      <c r="J1" t="s">
        <v>23</v>
      </c>
      <c r="L1" t="s">
        <v>24</v>
      </c>
      <c r="N1" t="s">
        <v>25</v>
      </c>
    </row>
    <row r="2" spans="1:15">
      <c r="A2" t="s">
        <v>19</v>
      </c>
      <c r="B2" t="s">
        <v>26</v>
      </c>
      <c r="C2">
        <v>170</v>
      </c>
      <c r="D2" t="s">
        <v>32</v>
      </c>
      <c r="E2">
        <v>200</v>
      </c>
      <c r="F2" t="s">
        <v>37</v>
      </c>
      <c r="G2">
        <v>2500</v>
      </c>
      <c r="H2" t="s">
        <v>41</v>
      </c>
      <c r="I2">
        <v>36</v>
      </c>
      <c r="J2" t="s">
        <v>45</v>
      </c>
      <c r="K2">
        <v>2200</v>
      </c>
      <c r="L2" t="s">
        <v>53</v>
      </c>
      <c r="M2">
        <v>3000</v>
      </c>
      <c r="N2" t="s">
        <v>56</v>
      </c>
      <c r="O2">
        <v>1200</v>
      </c>
    </row>
    <row r="3" spans="1:15">
      <c r="A3" t="s">
        <v>20</v>
      </c>
      <c r="B3" t="s">
        <v>27</v>
      </c>
      <c r="C3">
        <v>280</v>
      </c>
      <c r="D3" t="s">
        <v>33</v>
      </c>
      <c r="E3">
        <v>50</v>
      </c>
      <c r="F3" t="s">
        <v>38</v>
      </c>
      <c r="G3">
        <v>3000</v>
      </c>
      <c r="H3" t="s">
        <v>42</v>
      </c>
      <c r="I3">
        <v>42</v>
      </c>
      <c r="J3" t="s">
        <v>46</v>
      </c>
      <c r="K3">
        <v>2200</v>
      </c>
      <c r="L3" t="s">
        <v>54</v>
      </c>
      <c r="M3">
        <v>2500</v>
      </c>
      <c r="N3" t="s">
        <v>57</v>
      </c>
      <c r="O3">
        <v>900</v>
      </c>
    </row>
    <row r="4" spans="1:15">
      <c r="A4" t="s">
        <v>21</v>
      </c>
      <c r="B4" t="s">
        <v>28</v>
      </c>
      <c r="C4">
        <v>40</v>
      </c>
      <c r="D4" t="s">
        <v>34</v>
      </c>
      <c r="E4">
        <v>60</v>
      </c>
      <c r="F4" t="s">
        <v>40</v>
      </c>
      <c r="G4">
        <v>3000</v>
      </c>
      <c r="H4" t="s">
        <v>43</v>
      </c>
      <c r="I4">
        <v>10</v>
      </c>
      <c r="J4" t="s">
        <v>47</v>
      </c>
      <c r="K4">
        <v>1400</v>
      </c>
      <c r="L4" t="s">
        <v>55</v>
      </c>
      <c r="M4">
        <v>1800</v>
      </c>
      <c r="N4" t="s">
        <v>62</v>
      </c>
      <c r="O4">
        <v>2000</v>
      </c>
    </row>
    <row r="5" spans="1:15">
      <c r="A5" t="s">
        <v>22</v>
      </c>
      <c r="B5" t="s">
        <v>29</v>
      </c>
      <c r="C5">
        <v>4</v>
      </c>
      <c r="D5" t="s">
        <v>36</v>
      </c>
      <c r="E5">
        <v>7</v>
      </c>
      <c r="F5" t="s">
        <v>39</v>
      </c>
      <c r="G5">
        <v>10500</v>
      </c>
      <c r="H5" t="s">
        <v>44</v>
      </c>
      <c r="I5">
        <v>60</v>
      </c>
      <c r="J5" t="s">
        <v>48</v>
      </c>
      <c r="K5">
        <v>800</v>
      </c>
      <c r="N5" t="s">
        <v>63</v>
      </c>
      <c r="O5">
        <v>40</v>
      </c>
    </row>
    <row r="6" spans="1:15">
      <c r="A6" t="s">
        <v>23</v>
      </c>
      <c r="B6" t="s">
        <v>30</v>
      </c>
      <c r="C6">
        <v>40</v>
      </c>
      <c r="D6" t="s">
        <v>58</v>
      </c>
      <c r="E6">
        <v>3</v>
      </c>
      <c r="J6" t="s">
        <v>51</v>
      </c>
      <c r="K6">
        <v>1050</v>
      </c>
      <c r="N6" t="s">
        <v>61</v>
      </c>
    </row>
    <row r="7" spans="1:15">
      <c r="A7" t="s">
        <v>24</v>
      </c>
      <c r="B7" t="s">
        <v>31</v>
      </c>
      <c r="C7">
        <v>45</v>
      </c>
      <c r="J7" t="s">
        <v>52</v>
      </c>
      <c r="K7">
        <v>800</v>
      </c>
    </row>
    <row r="8" spans="1:15">
      <c r="A8" t="s">
        <v>25</v>
      </c>
    </row>
    <row r="9" spans="1:15">
      <c r="C9">
        <v>0</v>
      </c>
    </row>
    <row r="12" spans="1:15">
      <c r="A12" t="s">
        <v>26</v>
      </c>
      <c r="B12">
        <v>170</v>
      </c>
    </row>
    <row r="13" spans="1:15">
      <c r="A13" t="s">
        <v>27</v>
      </c>
      <c r="B13">
        <v>280</v>
      </c>
    </row>
    <row r="14" spans="1:15">
      <c r="A14" t="s">
        <v>28</v>
      </c>
      <c r="B14">
        <v>40</v>
      </c>
    </row>
    <row r="15" spans="1:15">
      <c r="A15" t="s">
        <v>29</v>
      </c>
      <c r="B15">
        <v>4</v>
      </c>
    </row>
    <row r="16" spans="1:15">
      <c r="A16" t="s">
        <v>30</v>
      </c>
      <c r="B16">
        <v>40</v>
      </c>
    </row>
    <row r="17" spans="1:2">
      <c r="A17" t="s">
        <v>31</v>
      </c>
      <c r="B17">
        <v>45</v>
      </c>
    </row>
    <row r="18" spans="1:2">
      <c r="A18" t="s">
        <v>32</v>
      </c>
      <c r="B18">
        <v>200</v>
      </c>
    </row>
    <row r="19" spans="1:2">
      <c r="A19" t="s">
        <v>33</v>
      </c>
      <c r="B19">
        <v>50</v>
      </c>
    </row>
    <row r="20" spans="1:2">
      <c r="A20" t="s">
        <v>34</v>
      </c>
      <c r="B20">
        <v>60</v>
      </c>
    </row>
    <row r="21" spans="1:2">
      <c r="A21" t="s">
        <v>35</v>
      </c>
      <c r="B21">
        <v>10</v>
      </c>
    </row>
    <row r="22" spans="1:2">
      <c r="A22" t="s">
        <v>36</v>
      </c>
      <c r="B22">
        <v>7</v>
      </c>
    </row>
    <row r="23" spans="1:2">
      <c r="A23" t="s">
        <v>58</v>
      </c>
      <c r="B23">
        <v>3</v>
      </c>
    </row>
    <row r="24" spans="1:2">
      <c r="A24" t="s">
        <v>37</v>
      </c>
      <c r="B24">
        <v>2500</v>
      </c>
    </row>
    <row r="25" spans="1:2">
      <c r="A25" t="s">
        <v>38</v>
      </c>
      <c r="B25">
        <v>3000</v>
      </c>
    </row>
    <row r="26" spans="1:2">
      <c r="A26" t="s">
        <v>40</v>
      </c>
      <c r="B26">
        <v>3000</v>
      </c>
    </row>
    <row r="27" spans="1:2">
      <c r="A27" t="s">
        <v>39</v>
      </c>
      <c r="B27">
        <v>10500</v>
      </c>
    </row>
    <row r="28" spans="1:2">
      <c r="A28" t="s">
        <v>41</v>
      </c>
      <c r="B28">
        <v>36</v>
      </c>
    </row>
    <row r="29" spans="1:2">
      <c r="A29" t="s">
        <v>42</v>
      </c>
      <c r="B29">
        <v>42</v>
      </c>
    </row>
    <row r="30" spans="1:2">
      <c r="A30" t="s">
        <v>43</v>
      </c>
      <c r="B30">
        <v>10</v>
      </c>
    </row>
    <row r="31" spans="1:2">
      <c r="A31" t="s">
        <v>44</v>
      </c>
      <c r="B31">
        <v>60</v>
      </c>
    </row>
    <row r="32" spans="1:2">
      <c r="A32" t="s">
        <v>45</v>
      </c>
      <c r="B32">
        <v>2200</v>
      </c>
    </row>
    <row r="33" spans="1:2">
      <c r="A33" t="s">
        <v>46</v>
      </c>
      <c r="B33">
        <v>2200</v>
      </c>
    </row>
    <row r="34" spans="1:2">
      <c r="A34" t="s">
        <v>47</v>
      </c>
      <c r="B34">
        <v>1400</v>
      </c>
    </row>
    <row r="35" spans="1:2">
      <c r="A35" t="s">
        <v>48</v>
      </c>
      <c r="B35">
        <v>800</v>
      </c>
    </row>
    <row r="36" spans="1:2">
      <c r="A36" t="s">
        <v>49</v>
      </c>
      <c r="B36">
        <v>120</v>
      </c>
    </row>
    <row r="37" spans="1:2">
      <c r="A37" t="s">
        <v>50</v>
      </c>
      <c r="B37">
        <v>150</v>
      </c>
    </row>
    <row r="38" spans="1:2">
      <c r="A38" t="s">
        <v>60</v>
      </c>
      <c r="B38">
        <v>150</v>
      </c>
    </row>
    <row r="39" spans="1:2">
      <c r="A39" t="s">
        <v>51</v>
      </c>
      <c r="B39">
        <v>1050</v>
      </c>
    </row>
    <row r="40" spans="1:2">
      <c r="A40" t="s">
        <v>52</v>
      </c>
      <c r="B40">
        <v>800</v>
      </c>
    </row>
    <row r="41" spans="1:2">
      <c r="A41" t="s">
        <v>53</v>
      </c>
      <c r="B41">
        <v>3000</v>
      </c>
    </row>
    <row r="42" spans="1:2">
      <c r="A42" t="s">
        <v>54</v>
      </c>
      <c r="B42">
        <v>2500</v>
      </c>
    </row>
    <row r="43" spans="1:2">
      <c r="A43" t="s">
        <v>55</v>
      </c>
      <c r="B43">
        <v>1800</v>
      </c>
    </row>
    <row r="44" spans="1:2">
      <c r="A44" t="s">
        <v>53</v>
      </c>
      <c r="B44">
        <v>3000</v>
      </c>
    </row>
    <row r="45" spans="1:2">
      <c r="A45" t="s">
        <v>54</v>
      </c>
      <c r="B45">
        <v>2500</v>
      </c>
    </row>
    <row r="46" spans="1:2">
      <c r="A46" t="s">
        <v>55</v>
      </c>
      <c r="B46">
        <v>1800</v>
      </c>
    </row>
    <row r="47" spans="1:2">
      <c r="A47" t="s">
        <v>53</v>
      </c>
      <c r="B47">
        <v>3000</v>
      </c>
    </row>
    <row r="48" spans="1:2">
      <c r="A48" t="s">
        <v>54</v>
      </c>
      <c r="B48">
        <v>2500</v>
      </c>
    </row>
    <row r="49" spans="1:2">
      <c r="A49" t="s">
        <v>55</v>
      </c>
      <c r="B49">
        <v>1800</v>
      </c>
    </row>
    <row r="50" spans="1:2">
      <c r="A50" t="s">
        <v>56</v>
      </c>
      <c r="B50">
        <v>1200</v>
      </c>
    </row>
    <row r="51" spans="1:2">
      <c r="A51" t="s">
        <v>57</v>
      </c>
      <c r="B51">
        <v>900</v>
      </c>
    </row>
    <row r="52" spans="1:2">
      <c r="A52" t="s">
        <v>62</v>
      </c>
      <c r="B52">
        <v>2000</v>
      </c>
    </row>
    <row r="53" spans="1:2">
      <c r="A53" t="s">
        <v>63</v>
      </c>
      <c r="B53">
        <v>40</v>
      </c>
    </row>
    <row r="54" spans="1:2">
      <c r="A54" t="s">
        <v>61</v>
      </c>
      <c r="B5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8</vt:i4>
      </vt:variant>
    </vt:vector>
  </HeadingPairs>
  <TitlesOfParts>
    <vt:vector size="12" baseType="lpstr">
      <vt:lpstr>Person 1</vt:lpstr>
      <vt:lpstr>Person 2</vt:lpstr>
      <vt:lpstr>Totals</vt:lpstr>
      <vt:lpstr>Data</vt:lpstr>
      <vt:lpstr>Appliance</vt:lpstr>
      <vt:lpstr>Communication</vt:lpstr>
      <vt:lpstr>Cooking</vt:lpstr>
      <vt:lpstr>Entertainment</vt:lpstr>
      <vt:lpstr>Heating</vt:lpstr>
      <vt:lpstr>Laundry</vt:lpstr>
      <vt:lpstr>Lighting</vt:lpstr>
      <vt:lpstr>Other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Gemma Young</dc:creator>
  <cp:lastModifiedBy>Gemma Young</cp:lastModifiedBy>
  <dcterms:created xsi:type="dcterms:W3CDTF">2016-04-05T10:04:10Z</dcterms:created>
  <dcterms:modified xsi:type="dcterms:W3CDTF">2016-04-05T14:34:54Z</dcterms:modified>
</cp:coreProperties>
</file>