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I:\Shared Services\Actuarial\Pricing\Group\Quotes\Group Health Quote Request\"/>
    </mc:Choice>
  </mc:AlternateContent>
  <xr:revisionPtr revIDLastSave="0" documentId="13_ncr:1_{563009D5-CE0E-4AB5-9E53-706C50035D4D}" xr6:coauthVersionLast="47" xr6:coauthVersionMax="47" xr10:uidLastSave="{00000000-0000-0000-0000-000000000000}"/>
  <workbookProtection workbookAlgorithmName="SHA-512" workbookHashValue="fShhZUY5jIfj225wtyvw+lZLOYstJ02hYgkaQphhk3ukWQX5AuQSGKZFESKX/L1UbGMu03zAPXyLiL7/yhzYNQ==" workbookSaltValue="lln2v1EIZoNp+HbNrB0nuA==" workbookSpinCount="100000" lockStructure="1"/>
  <bookViews>
    <workbookView xWindow="-120" yWindow="-120" windowWidth="29040" windowHeight="15840" xr2:uid="{00000000-000D-0000-FFFF-FFFF00000000}"/>
  </bookViews>
  <sheets>
    <sheet name="Application" sheetId="4" r:id="rId1"/>
    <sheet name="Demographic - Health" sheetId="6" r:id="rId2"/>
    <sheet name="Demographic - Life" sheetId="5" r:id="rId3"/>
    <sheet name="Sheet1" sheetId="1" state="hidden" r:id="rId4"/>
  </sheets>
  <definedNames>
    <definedName name="company_name">#REF!</definedName>
    <definedName name="CurrentPlan">Sheet1!$G$2:$G$19</definedName>
    <definedName name="CurrentProvider">Sheet1!$F$2:$F$8</definedName>
    <definedName name="CurrentProvider1">Sheet1!$F$2:$F$8</definedName>
    <definedName name="Eligibility">Sheet1!$I$2:$I$6</definedName>
    <definedName name="EligibilityCriteria">Sheet1!$E$2:$E$12</definedName>
    <definedName name="Implementation">Sheet1!$Q$2:$Q$6</definedName>
    <definedName name="Industry">Sheet1!$B$2:$B$35</definedName>
    <definedName name="Location">Sheet1!$C$2:$C$11</definedName>
    <definedName name="nibProduct">Sheet1!$L$2:$L$4</definedName>
    <definedName name="_xlnm.Print_Area" localSheetId="0">Application!$A$1:$H$54</definedName>
    <definedName name="Probability">Sheet1!$R$3:$R$13</definedName>
    <definedName name="Products">Sheet1!$L$3:$L$4</definedName>
    <definedName name="ReasonForQuote">Sheet1!$D$2:$D$11</definedName>
    <definedName name="ReasonForQuote1">Sheet1!$D$2:$D$11</definedName>
    <definedName name="Select_Option">Sheet1!$R$3:$R$13</definedName>
    <definedName name="SubsidyLevel">Sheet1!$H$2:$H$9</definedName>
    <definedName name="Wellness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0" i="6"/>
  <c r="G16" i="4"/>
  <c r="G36" i="4"/>
  <c r="C36" i="4"/>
  <c r="G13" i="4"/>
  <c r="I16" i="5"/>
  <c r="I15" i="5"/>
  <c r="F12" i="6" l="1"/>
  <c r="I17" i="5"/>
</calcChain>
</file>

<file path=xl/sharedStrings.xml><?xml version="1.0" encoding="utf-8"?>
<sst xmlns="http://schemas.openxmlformats.org/spreadsheetml/2006/main" count="305" uniqueCount="222">
  <si>
    <t>Industry</t>
  </si>
  <si>
    <t>Location</t>
  </si>
  <si>
    <t>Reason for Quote</t>
  </si>
  <si>
    <t>Yes / No / Ind</t>
  </si>
  <si>
    <t>Yes / No</t>
  </si>
  <si>
    <t>Priority</t>
  </si>
  <si>
    <t>Select Option</t>
  </si>
  <si>
    <t>Auckland</t>
  </si>
  <si>
    <t>New business</t>
  </si>
  <si>
    <t>N/A</t>
  </si>
  <si>
    <t>No Current Provider - New Group</t>
  </si>
  <si>
    <t>Yes</t>
  </si>
  <si>
    <t>Hamilton</t>
  </si>
  <si>
    <t>Remarket of Existing Scheme</t>
  </si>
  <si>
    <t>All Staff &amp; Management</t>
  </si>
  <si>
    <t>Accuro</t>
  </si>
  <si>
    <t>Unknown</t>
  </si>
  <si>
    <t>1 Year</t>
  </si>
  <si>
    <t>No</t>
  </si>
  <si>
    <t>Wellington</t>
  </si>
  <si>
    <t>Revision of Existing Benefits</t>
  </si>
  <si>
    <t>Senior Management</t>
  </si>
  <si>
    <t>Base Only</t>
  </si>
  <si>
    <t>2 Years</t>
  </si>
  <si>
    <t>Indicative Only</t>
  </si>
  <si>
    <t>Agriculture</t>
  </si>
  <si>
    <t>Christchurch</t>
  </si>
  <si>
    <t>Specific Management</t>
  </si>
  <si>
    <t>Base &amp; Specialist</t>
  </si>
  <si>
    <t>3 Years</t>
  </si>
  <si>
    <t>Nil Only</t>
  </si>
  <si>
    <t>Dunedin</t>
  </si>
  <si>
    <t>Underwriting</t>
  </si>
  <si>
    <t>Staff Only</t>
  </si>
  <si>
    <t>Base &amp; Specialist &amp; GP</t>
  </si>
  <si>
    <t>$250 Only</t>
  </si>
  <si>
    <t>Construction</t>
  </si>
  <si>
    <t>Nationwide</t>
  </si>
  <si>
    <t>Claims</t>
  </si>
  <si>
    <t>Tenure Based - 6 Months</t>
  </si>
  <si>
    <t>Southern Cross</t>
  </si>
  <si>
    <t>$500 Only</t>
  </si>
  <si>
    <t>Nil / 5%</t>
  </si>
  <si>
    <t>Pricing</t>
  </si>
  <si>
    <t>Tenure Based - 1 Year</t>
  </si>
  <si>
    <t>$1000 Only</t>
  </si>
  <si>
    <t>Nil / 10%</t>
  </si>
  <si>
    <t>Product</t>
  </si>
  <si>
    <t>Tenure Based - 2 Years</t>
  </si>
  <si>
    <t>Unimed</t>
  </si>
  <si>
    <t>Nil / 15%</t>
  </si>
  <si>
    <t>Other</t>
  </si>
  <si>
    <t>Tenure Based - 3 Years</t>
  </si>
  <si>
    <t>Nil / 5% / 10%</t>
  </si>
  <si>
    <t>Nil / 5% / 10% / 15%</t>
  </si>
  <si>
    <t>Manufacturing</t>
  </si>
  <si>
    <t>Telecommunications</t>
  </si>
  <si>
    <t>Government</t>
  </si>
  <si>
    <t>New Plymouth</t>
  </si>
  <si>
    <t>Service &amp; Administration</t>
  </si>
  <si>
    <t>Staff &amp; Family</t>
  </si>
  <si>
    <t>Base &amp; Specialist &amp; Dental/Optical</t>
  </si>
  <si>
    <t>Base &amp; Specialist &amp; GP &amp; Dental/Optical</t>
  </si>
  <si>
    <t>nib</t>
  </si>
  <si>
    <t>Nil Commission</t>
  </si>
  <si>
    <t>Unimed - Major Surgical</t>
  </si>
  <si>
    <t>Unimed - Unicare Plus</t>
  </si>
  <si>
    <t>Unimed - MedicalCare</t>
  </si>
  <si>
    <t>Unimed - Hospital Select</t>
  </si>
  <si>
    <t>SX - VIP 1,2,3,4</t>
  </si>
  <si>
    <t>SX - Hospital &amp; Specialist</t>
  </si>
  <si>
    <t>SX - UltraCare 100/400</t>
  </si>
  <si>
    <t>Accuro - SmartCare</t>
  </si>
  <si>
    <t>Accuro - SmartCare+</t>
  </si>
  <si>
    <t>Accuro - StaffCare+</t>
  </si>
  <si>
    <t>Invercargill</t>
  </si>
  <si>
    <t>Standard - 5 Working Days</t>
  </si>
  <si>
    <t>SX - RegularCare</t>
  </si>
  <si>
    <t>Current Eligibility for Subsidy &amp; Claims Period</t>
  </si>
  <si>
    <t xml:space="preserve">Location </t>
  </si>
  <si>
    <t>Number of employees</t>
  </si>
  <si>
    <t>Link to company website</t>
  </si>
  <si>
    <t>Current subsidy level</t>
  </si>
  <si>
    <t>Priority of quote</t>
  </si>
  <si>
    <t>Adviser company</t>
  </si>
  <si>
    <t>Adviser agency number</t>
  </si>
  <si>
    <t>Adviser full name</t>
  </si>
  <si>
    <t>GHQR 01-14</t>
  </si>
  <si>
    <t>Adviser Commission</t>
  </si>
  <si>
    <t>To be confirmed</t>
  </si>
  <si>
    <t>Eligibility criteria (Who shall be covered)</t>
  </si>
  <si>
    <t>Current renewal date</t>
  </si>
  <si>
    <t>Current eligibility</t>
  </si>
  <si>
    <t>Probability of Implementation</t>
  </si>
  <si>
    <t>Timeframe to implementation</t>
  </si>
  <si>
    <t>Time to Implementation</t>
  </si>
  <si>
    <t>3 - 6 months</t>
  </si>
  <si>
    <t>6 - 12 months</t>
  </si>
  <si>
    <t>&lt; 3 months</t>
  </si>
  <si>
    <t>&gt; 12 months</t>
  </si>
  <si>
    <t>Probability of Imlemetation</t>
  </si>
  <si>
    <t>&lt; 10%</t>
  </si>
  <si>
    <t>Premier Health Business™</t>
  </si>
  <si>
    <t>Private Hospital Cover</t>
  </si>
  <si>
    <t>Nil / $250 / $500 / $1000 / $2000 / $4000 / $6000</t>
  </si>
  <si>
    <t>Apparel</t>
  </si>
  <si>
    <t>Banking</t>
  </si>
  <si>
    <t>Biotechnology</t>
  </si>
  <si>
    <t>Chemicals</t>
  </si>
  <si>
    <t>Communications</t>
  </si>
  <si>
    <t>Consulting</t>
  </si>
  <si>
    <t>Education</t>
  </si>
  <si>
    <t>Electronics</t>
  </si>
  <si>
    <t>Energy</t>
  </si>
  <si>
    <t>Engineering</t>
  </si>
  <si>
    <t>Entertainment</t>
  </si>
  <si>
    <t>Environmental</t>
  </si>
  <si>
    <t>Finance</t>
  </si>
  <si>
    <t>Food &amp; Beverage</t>
  </si>
  <si>
    <t>Healthcare</t>
  </si>
  <si>
    <t>Hospitality</t>
  </si>
  <si>
    <t>Insurance</t>
  </si>
  <si>
    <t>Machinery</t>
  </si>
  <si>
    <t>Media</t>
  </si>
  <si>
    <t>Not For Profit</t>
  </si>
  <si>
    <t>Recreation</t>
  </si>
  <si>
    <t>Retail</t>
  </si>
  <si>
    <t>Shipping</t>
  </si>
  <si>
    <t>Technology</t>
  </si>
  <si>
    <t>Transportation</t>
  </si>
  <si>
    <t>Utilities</t>
  </si>
  <si>
    <t>Staffing and Recruiting</t>
  </si>
  <si>
    <t>Likely start date</t>
  </si>
  <si>
    <t>AIA</t>
  </si>
  <si>
    <t xml:space="preserve">Company legal name </t>
  </si>
  <si>
    <t>Reason company seeking quote</t>
  </si>
  <si>
    <t>Current number of policies covered</t>
  </si>
  <si>
    <t>What else would you like us to know about this request?</t>
  </si>
  <si>
    <t>SX - Wellbeing 1,2</t>
  </si>
  <si>
    <t>Accuro - StaffCare</t>
  </si>
  <si>
    <t>Unimed - Health Positive</t>
  </si>
  <si>
    <t>Unimed - Unicare Advantage</t>
  </si>
  <si>
    <t>Nil / $250 / $500 / $1000</t>
  </si>
  <si>
    <t>Nil / 5% / 10% / 15% / 20%</t>
  </si>
  <si>
    <r>
      <t xml:space="preserve">Once completed, please send this form with the relevant information to: </t>
    </r>
    <r>
      <rPr>
        <u/>
        <sz val="11"/>
        <color rgb="FF434343"/>
        <rFont val="Arial"/>
        <family val="2"/>
      </rPr>
      <t>grouphealth@nib.co.nz</t>
    </r>
    <r>
      <rPr>
        <sz val="11"/>
        <color rgb="FF434343"/>
        <rFont val="Arial"/>
        <family val="2"/>
      </rPr>
      <t xml:space="preserve"> .</t>
    </r>
  </si>
  <si>
    <t>This application shall enable nib to provide a quote and agree concessions for your client.</t>
  </si>
  <si>
    <t>Please complete the details below (all fields must be filled in if applicable), click on cells to select options.</t>
  </si>
  <si>
    <t xml:space="preserve">©2023 nib nz limited. All rights reserved. </t>
  </si>
  <si>
    <t>Current number of employees covered</t>
  </si>
  <si>
    <t>Cover basis</t>
  </si>
  <si>
    <t>Life Insurance basis</t>
  </si>
  <si>
    <t>Urgent - 3 Working Days (not apply to group life quote)</t>
  </si>
  <si>
    <t>Cover required</t>
  </si>
  <si>
    <t>Health &amp; life insurance</t>
  </si>
  <si>
    <t>Current health insurance provider</t>
  </si>
  <si>
    <t>Current life insurance provider</t>
  </si>
  <si>
    <t>■ Pricing relies on the quality of the data provided so please provide accurate demographic data.</t>
  </si>
  <si>
    <t>■ To help us proceed as efficiently as possible, please provide the data in the required format.</t>
  </si>
  <si>
    <r>
      <rPr>
        <sz val="10"/>
        <color rgb="FFF1F1F1"/>
        <rFont val="Arial"/>
        <family val="2"/>
      </rPr>
      <t xml:space="preserve">■ </t>
    </r>
    <r>
      <rPr>
        <sz val="10"/>
        <color rgb="FF434343"/>
        <rFont val="Arial"/>
        <family val="2"/>
      </rPr>
      <t>We may need to request updated data if the requirement is not met.</t>
    </r>
  </si>
  <si>
    <t>■ Please do not leave any blanks between rows.</t>
  </si>
  <si>
    <t xml:space="preserve">Date Of Birth </t>
  </si>
  <si>
    <t>Gender</t>
  </si>
  <si>
    <t>Summary</t>
  </si>
  <si>
    <t>dd/mm/yyyy</t>
  </si>
  <si>
    <t>F/M or Female/Male</t>
  </si>
  <si>
    <t>Male</t>
  </si>
  <si>
    <t>Female</t>
  </si>
  <si>
    <t>Total</t>
  </si>
  <si>
    <t>Current subsidised excess or co-pay level</t>
  </si>
  <si>
    <t xml:space="preserve">Quote required for </t>
  </si>
  <si>
    <t>Health insurance only</t>
  </si>
  <si>
    <t>Life insurance only</t>
  </si>
  <si>
    <t>Please complete the Demographic sheet</t>
  </si>
  <si>
    <t>Is there current group health plan in place?</t>
  </si>
  <si>
    <t>Is there current group life plan in place?</t>
  </si>
  <si>
    <t>Health Insurance commission Options</t>
  </si>
  <si>
    <t>Current subsidised plan</t>
  </si>
  <si>
    <t>Current subsidised cover basis</t>
  </si>
  <si>
    <t>e.g. nil xs to $1,000 xs</t>
  </si>
  <si>
    <t>Please submit detailed claims history for the last 5 years</t>
  </si>
  <si>
    <t>Yes - with some missing data</t>
  </si>
  <si>
    <t>Please submit detailed claims history for recent years</t>
  </si>
  <si>
    <t>1. Tell us about the group</t>
  </si>
  <si>
    <t>2. Tell us about the application</t>
  </si>
  <si>
    <t>Base excess options</t>
  </si>
  <si>
    <t>3. Tell us more about the health insurance application</t>
  </si>
  <si>
    <t>4. Tell us more about the life insurance application</t>
  </si>
  <si>
    <t>Annual Salary</t>
  </si>
  <si>
    <t>Life products</t>
  </si>
  <si>
    <t>Group Life &amp; Trauma Insurance</t>
  </si>
  <si>
    <t>Current Health Insurance Provider</t>
  </si>
  <si>
    <t>Provider Options 
(health insurance)</t>
  </si>
  <si>
    <t>Subsidy Level
(health insurance)</t>
  </si>
  <si>
    <t>Health Insurance Products</t>
  </si>
  <si>
    <t>Base Excess Options
(health insurance)</t>
  </si>
  <si>
    <t>Life Insurance commission Options</t>
  </si>
  <si>
    <t>Demographic sheet</t>
  </si>
  <si>
    <r>
      <t>Premier Health Business</t>
    </r>
    <r>
      <rPr>
        <sz val="11"/>
        <rFont val="Calibri"/>
        <family val="2"/>
      </rPr>
      <t>™</t>
    </r>
  </si>
  <si>
    <t>Occupation description</t>
  </si>
  <si>
    <t>Demographic for Group Life</t>
  </si>
  <si>
    <t>Demographic for Group Health</t>
  </si>
  <si>
    <t>Life</t>
  </si>
  <si>
    <t>Life &amp; Trauma</t>
  </si>
  <si>
    <t>Life Cover option</t>
  </si>
  <si>
    <t>Current multiple of salary for Life Cover</t>
  </si>
  <si>
    <t>e.g. Engineer</t>
  </si>
  <si>
    <t>Life Cover Option</t>
  </si>
  <si>
    <t>■ To help us proceed as efficiently as possible, please provide the data in the required format. We may need to request updated data if the requirement is not met.</t>
  </si>
  <si>
    <t>e.g. $76,543</t>
  </si>
  <si>
    <t>■ ‘Salary’ means your employee’s annual contracted base remuneration for performing their role. Remuneration is calculated before tax, KiwiSaver or any other deductions are made. It does not</t>
  </si>
  <si>
    <r>
      <rPr>
        <sz val="9"/>
        <color rgb="FFF1F1F1"/>
        <rFont val="Arial"/>
        <family val="2"/>
      </rPr>
      <t xml:space="preserve">■ </t>
    </r>
    <r>
      <rPr>
        <sz val="9"/>
        <color rgb="FF434343"/>
        <rFont val="Arial"/>
        <family val="2"/>
      </rPr>
      <t>include any overtime, bonus or other benefit entitlements. If your employee is not working full time, their remuneration is the proportion of full time equivalent remuneration their entitled to receive</t>
    </r>
  </si>
  <si>
    <r>
      <rPr>
        <sz val="9"/>
        <color rgb="FFF1F1F1"/>
        <rFont val="Arial"/>
        <family val="2"/>
      </rPr>
      <t xml:space="preserve">■ </t>
    </r>
    <r>
      <rPr>
        <sz val="9"/>
        <color rgb="FF434343"/>
        <rFont val="Arial"/>
        <family val="2"/>
      </rPr>
      <t>for their current hours, not the amount they would be entitled to receive if they were working full time.</t>
    </r>
  </si>
  <si>
    <t>Group Health &amp; Life Application</t>
  </si>
  <si>
    <t>Health Insurance 
Eligibility Criteria</t>
  </si>
  <si>
    <t>Life Insurance 
Eligibility Criteria</t>
  </si>
  <si>
    <t>Staff</t>
  </si>
  <si>
    <t>2 × Salary, subject to AAL</t>
  </si>
  <si>
    <t>3 × Salary, subject to AAL</t>
  </si>
  <si>
    <t>■ 'AAL' represents Automatic Acceptance Limit. It is the maximum cover amount available without the need for any medical or financial questionnaires.</t>
  </si>
  <si>
    <t>e.g. 2 x salary subject to $X million</t>
  </si>
  <si>
    <t>■ To be eligible for Group Life cover, your employee must be aged 16 to 64 (age next birthday), and employed on a permanent employment contract by you, in a salaried role, under a contract that</t>
  </si>
  <si>
    <r>
      <rPr>
        <sz val="9"/>
        <color rgb="FFF1F1F1"/>
        <rFont val="Arial"/>
        <family val="2"/>
      </rPr>
      <t>■</t>
    </r>
    <r>
      <rPr>
        <sz val="9"/>
        <color rgb="FF434343"/>
        <rFont val="Arial"/>
        <family val="2"/>
      </rPr>
      <t xml:space="preserve"> requires to work at least 16 hours a week (employer to confirm employees listed below meet the minimum hours of work requirement).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</si>
</sst>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[$-1409]d\ mmmm\ yyyy;@"/>
    <numFmt numFmtId="165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5F6262"/>
      <name val="Arial"/>
      <family val="2"/>
    </font>
    <font>
      <b/>
      <sz val="22"/>
      <color rgb="FF144A38"/>
      <name val="Arial"/>
      <family val="2"/>
    </font>
    <font>
      <b/>
      <sz val="11"/>
      <color theme="0"/>
      <name val="Arial"/>
      <family val="2"/>
    </font>
    <font>
      <sz val="11"/>
      <color rgb="FF434343"/>
      <name val="Arial"/>
      <family val="2"/>
    </font>
    <font>
      <u/>
      <sz val="11"/>
      <color rgb="FF434343"/>
      <name val="Arial"/>
      <family val="2"/>
    </font>
    <font>
      <b/>
      <sz val="24"/>
      <color rgb="FF144A38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rgb="FF434343"/>
      <name val="Arial"/>
      <family val="2"/>
    </font>
    <font>
      <sz val="10"/>
      <color rgb="FFF1F1F1"/>
      <name val="Arial"/>
      <family val="2"/>
    </font>
    <font>
      <sz val="9"/>
      <color rgb="FF434343"/>
      <name val="Arial"/>
      <family val="2"/>
    </font>
    <font>
      <sz val="11"/>
      <color rgb="FF5F6262"/>
      <name val="Arial"/>
      <family val="2"/>
    </font>
    <font>
      <i/>
      <sz val="11"/>
      <color rgb="FF434343"/>
      <name val="Arial"/>
      <family val="2"/>
    </font>
    <font>
      <b/>
      <sz val="16"/>
      <color rgb="FF434343"/>
      <name val="Arial"/>
      <family val="2"/>
    </font>
    <font>
      <sz val="11"/>
      <name val="Calibri"/>
      <family val="2"/>
    </font>
    <font>
      <sz val="9"/>
      <color rgb="FFF1F1F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43434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144A38"/>
        <bgColor indexed="64"/>
      </patternFill>
    </fill>
    <fill>
      <patternFill patternType="solid">
        <fgColor rgb="FFF5F0D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/>
      <top style="thin">
        <color rgb="FFC7C7C7"/>
      </top>
      <bottom/>
      <diagonal/>
    </border>
    <border>
      <left/>
      <right style="thin">
        <color rgb="FFC7C7C7"/>
      </right>
      <top style="thin">
        <color rgb="FFC7C7C7"/>
      </top>
      <bottom/>
      <diagonal/>
    </border>
    <border>
      <left/>
      <right style="thin">
        <color rgb="FFC7C7C7"/>
      </right>
      <top/>
      <bottom/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medium">
        <color rgb="FFE4E4E4"/>
      </left>
      <right/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 style="medium">
        <color rgb="FFE4E4E4"/>
      </left>
      <right/>
      <top/>
      <bottom style="medium">
        <color rgb="FFE4E4E4"/>
      </bottom>
      <diagonal/>
    </border>
    <border>
      <left/>
      <right/>
      <top/>
      <bottom style="thin">
        <color rgb="FFC7C7C7"/>
      </bottom>
      <diagonal/>
    </border>
    <border>
      <left/>
      <right style="thin">
        <color rgb="FFC7C7C7"/>
      </right>
      <top/>
      <bottom style="thin">
        <color rgb="FFC7C7C7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2" borderId="1" applyNumberFormat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2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9" fillId="3" borderId="2" xfId="1" applyNumberFormat="1" applyFont="1" applyFill="1" applyBorder="1" applyAlignment="1" applyProtection="1">
      <alignment horizontal="left" vertical="center" wrapText="1"/>
      <protection locked="0"/>
    </xf>
    <xf numFmtId="164" fontId="9" fillId="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/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left"/>
    </xf>
    <xf numFmtId="0" fontId="7" fillId="4" borderId="0" xfId="0" applyFont="1" applyFill="1" applyAlignment="1">
      <alignment vertical="center"/>
    </xf>
    <xf numFmtId="0" fontId="14" fillId="4" borderId="0" xfId="0" quotePrefix="1" applyFont="1" applyFill="1" applyAlignment="1">
      <alignment horizontal="left"/>
    </xf>
    <xf numFmtId="0" fontId="16" fillId="4" borderId="0" xfId="0" quotePrefix="1" applyFont="1" applyFill="1" applyAlignment="1">
      <alignment horizontal="left"/>
    </xf>
    <xf numFmtId="0" fontId="8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14" fontId="6" fillId="3" borderId="6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164" fontId="9" fillId="3" borderId="2" xfId="0" applyNumberFormat="1" applyFont="1" applyFill="1" applyBorder="1" applyAlignment="1" applyProtection="1">
      <alignment horizontal="left" vertical="top" wrapText="1"/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11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4" fillId="4" borderId="10" xfId="0" applyFont="1" applyFill="1" applyBorder="1" applyAlignment="1" applyProtection="1">
      <alignment vertical="center"/>
    </xf>
    <xf numFmtId="0" fontId="0" fillId="4" borderId="10" xfId="0" applyFill="1" applyBorder="1" applyProtection="1"/>
    <xf numFmtId="0" fontId="4" fillId="4" borderId="3" xfId="0" applyFont="1" applyFill="1" applyBorder="1" applyAlignment="1" applyProtection="1">
      <alignment vertical="center"/>
    </xf>
    <xf numFmtId="0" fontId="0" fillId="4" borderId="4" xfId="0" applyFill="1" applyBorder="1" applyProtection="1"/>
    <xf numFmtId="0" fontId="4" fillId="4" borderId="0" xfId="0" applyFont="1" applyFill="1" applyBorder="1" applyAlignment="1" applyProtection="1">
      <alignment vertical="center"/>
    </xf>
    <xf numFmtId="0" fontId="0" fillId="4" borderId="5" xfId="0" applyFill="1" applyBorder="1" applyProtection="1"/>
    <xf numFmtId="0" fontId="19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 wrapText="1"/>
    </xf>
    <xf numFmtId="0" fontId="18" fillId="4" borderId="0" xfId="0" applyFont="1" applyFill="1" applyBorder="1" applyAlignment="1" applyProtection="1">
      <alignment vertical="center"/>
    </xf>
    <xf numFmtId="0" fontId="0" fillId="4" borderId="11" xfId="0" applyFill="1" applyBorder="1" applyProtection="1"/>
    <xf numFmtId="0" fontId="9" fillId="4" borderId="10" xfId="0" applyFont="1" applyFill="1" applyBorder="1" applyAlignment="1" applyProtection="1">
      <alignment vertical="center" wrapText="1"/>
    </xf>
    <xf numFmtId="0" fontId="0" fillId="4" borderId="0" xfId="0" applyFill="1" applyAlignment="1" applyProtection="1"/>
    <xf numFmtId="0" fontId="9" fillId="4" borderId="0" xfId="0" applyFont="1" applyFill="1" applyBorder="1" applyAlignment="1" applyProtection="1">
      <alignment vertical="top" wrapText="1"/>
    </xf>
    <xf numFmtId="0" fontId="0" fillId="4" borderId="5" xfId="0" applyFill="1" applyBorder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9" fillId="4" borderId="0" xfId="0" applyFont="1" applyFill="1" applyBorder="1" applyAlignment="1" applyProtection="1">
      <alignment vertical="top"/>
    </xf>
    <xf numFmtId="0" fontId="0" fillId="4" borderId="0" xfId="0" applyFill="1" applyBorder="1" applyAlignment="1" applyProtection="1"/>
    <xf numFmtId="0" fontId="11" fillId="4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4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left" vertical="center"/>
    </xf>
    <xf numFmtId="6" fontId="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 applyProtection="1">
      <alignment horizontal="left" vertical="center"/>
      <protection locked="0"/>
    </xf>
    <xf numFmtId="0" fontId="17" fillId="3" borderId="9" xfId="0" applyFont="1" applyFill="1" applyBorder="1" applyAlignment="1" applyProtection="1">
      <alignment horizontal="right" vertical="center"/>
      <protection locked="0"/>
    </xf>
    <xf numFmtId="165" fontId="17" fillId="3" borderId="9" xfId="0" applyNumberFormat="1" applyFont="1" applyFill="1" applyBorder="1" applyAlignment="1" applyProtection="1">
      <alignment horizontal="righ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/>
    <xf numFmtId="0" fontId="22" fillId="4" borderId="0" xfId="0" applyFont="1" applyFill="1"/>
    <xf numFmtId="0" fontId="22" fillId="4" borderId="0" xfId="0" applyFont="1" applyFill="1" applyAlignment="1">
      <alignment horizontal="left"/>
    </xf>
    <xf numFmtId="0" fontId="23" fillId="4" borderId="0" xfId="0" applyFont="1" applyFill="1"/>
    <xf numFmtId="0" fontId="24" fillId="4" borderId="0" xfId="0" applyFont="1" applyFill="1" applyProtection="1"/>
    <xf numFmtId="0" fontId="24" fillId="4" borderId="0" xfId="0" applyFont="1" applyFill="1" applyBorder="1" applyProtection="1"/>
    <xf numFmtId="0" fontId="9" fillId="4" borderId="0" xfId="0" applyFont="1" applyFill="1" applyBorder="1" applyAlignment="1" applyProtection="1">
      <alignment horizontal="right" vertical="center" wrapText="1"/>
    </xf>
  </cellXfs>
  <cellStyles count="3">
    <cellStyle name="Input" xfId="2" builtinId="20"/>
    <cellStyle name="Normal" xfId="0" builtinId="0"/>
    <cellStyle name="Percent" xfId="1" builtinId="5"/>
  </cellStyles>
  <dxfs count="2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434343"/>
      <color rgb="FFF1F1F1"/>
      <color rgb="FFF5F0D6"/>
      <color rgb="FFC7C7C7"/>
      <color rgb="FF144A38"/>
      <color rgb="FF8A8A8A"/>
      <color rgb="FF5F6262"/>
      <color rgb="FFB4EFAE"/>
      <color rgb="FFECF5DF"/>
      <color rgb="FF008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777875</xdr:colOff>
      <xdr:row>1</xdr:row>
      <xdr:rowOff>31751</xdr:rowOff>
    </xdr:from>
    <xdr:to>
      <xdr:col>6</xdr:col>
      <xdr:colOff>3707309</xdr:colOff>
      <xdr:row>5</xdr:row>
      <xdr:rowOff>183262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78B74B-6550-19D3-9DD2-11CDF5AF5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920751"/>
          <a:ext cx="2929434" cy="1199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678656</xdr:colOff>
      <xdr:row>0</xdr:row>
      <xdr:rowOff>119062</xdr:rowOff>
    </xdr:from>
    <xdr:to>
      <xdr:col>6</xdr:col>
      <xdr:colOff>373857</xdr:colOff>
      <xdr:row>3</xdr:row>
      <xdr:rowOff>10486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3A24E-93DF-442D-8962-8436F1AC0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681" y="119062"/>
          <a:ext cx="1524001" cy="624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364331</xdr:colOff>
      <xdr:row>0</xdr:row>
      <xdr:rowOff>119062</xdr:rowOff>
    </xdr:from>
    <xdr:to>
      <xdr:col>9</xdr:col>
      <xdr:colOff>59531</xdr:colOff>
      <xdr:row>3</xdr:row>
      <xdr:rowOff>10486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04A62-37DE-421B-85A8-60A23F11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7" y="119062"/>
          <a:ext cx="1528763" cy="62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6E8E-2CC2-450F-A2C9-346977AC7677}">
  <sheetPr>
    <pageSetUpPr fitToPage="1"/>
  </sheetPr>
  <dimension ref="A1:M54"/>
  <sheetViews>
    <sheetView showRowColHeaders="0" tabSelected="1" zoomScaleNormal="100" workbookViewId="0">
      <selection activeCell="C12" sqref="C12"/>
    </sheetView>
  </sheetViews>
  <sheetFormatPr defaultColWidth="0" defaultRowHeight="15" zeroHeight="1" x14ac:dyDescent="0.25"/>
  <cols>
    <col min="1" max="1" width="9.140625" style="26" customWidth="1"/>
    <col min="2" max="3" width="55.7109375" style="26" customWidth="1"/>
    <col min="4" max="5" width="5.7109375" style="26" customWidth="1"/>
    <col min="6" max="6" width="56.7109375" style="26" customWidth="1"/>
    <col min="7" max="7" width="55.7109375" style="26" customWidth="1"/>
    <col min="8" max="8" width="9.140625" style="26" customWidth="1"/>
    <col min="9" max="9" width="9.140625" style="26" hidden="1" customWidth="1"/>
    <col min="10" max="13" width="0" style="26" hidden="1" customWidth="1"/>
    <col min="14" max="16384" width="9.140625" style="26" hidden="1"/>
  </cols>
  <sheetData>
    <row r="1" spans="1:7" x14ac:dyDescent="0.25"/>
    <row r="2" spans="1:7" ht="37.5" customHeight="1" x14ac:dyDescent="0.25">
      <c r="A2" s="27"/>
      <c r="B2" s="28" t="s">
        <v>212</v>
      </c>
      <c r="C2" s="29"/>
      <c r="D2" s="27"/>
      <c r="E2" s="27"/>
      <c r="F2" s="27"/>
      <c r="G2" s="27"/>
    </row>
    <row r="3" spans="1:7" x14ac:dyDescent="0.25">
      <c r="A3" s="27"/>
      <c r="B3" s="30"/>
      <c r="C3" s="30"/>
      <c r="D3" s="27"/>
      <c r="E3" s="27"/>
      <c r="F3" s="27"/>
      <c r="G3" s="27"/>
    </row>
    <row r="4" spans="1:7" x14ac:dyDescent="0.25">
      <c r="A4" s="27"/>
      <c r="B4" s="31" t="s">
        <v>145</v>
      </c>
      <c r="C4" s="31"/>
      <c r="D4" s="27"/>
      <c r="E4" s="27"/>
      <c r="F4" s="27"/>
      <c r="G4" s="27"/>
    </row>
    <row r="5" spans="1:7" x14ac:dyDescent="0.25">
      <c r="A5" s="27"/>
      <c r="B5" s="31" t="s">
        <v>146</v>
      </c>
      <c r="C5" s="31"/>
      <c r="D5" s="27"/>
      <c r="E5" s="27"/>
      <c r="F5" s="27"/>
      <c r="G5" s="27"/>
    </row>
    <row r="6" spans="1:7" x14ac:dyDescent="0.25">
      <c r="A6" s="27"/>
      <c r="B6" s="31" t="s">
        <v>144</v>
      </c>
      <c r="C6" s="31"/>
      <c r="D6" s="27"/>
      <c r="E6" s="27"/>
      <c r="F6" s="27"/>
      <c r="G6" s="27"/>
    </row>
    <row r="7" spans="1:7" x14ac:dyDescent="0.25">
      <c r="A7" s="27"/>
      <c r="B7" s="32"/>
      <c r="C7" s="32"/>
      <c r="D7" s="33"/>
      <c r="E7" s="33"/>
      <c r="F7" s="33"/>
      <c r="G7" s="33"/>
    </row>
    <row r="8" spans="1:7" x14ac:dyDescent="0.25">
      <c r="A8" s="27"/>
      <c r="B8" s="34"/>
      <c r="C8" s="34"/>
      <c r="D8" s="35"/>
      <c r="E8" s="27"/>
      <c r="F8" s="27"/>
      <c r="G8" s="27"/>
    </row>
    <row r="9" spans="1:7" x14ac:dyDescent="0.25">
      <c r="A9" s="27"/>
      <c r="B9" s="36"/>
      <c r="C9" s="36"/>
      <c r="D9" s="37"/>
      <c r="E9" s="27"/>
      <c r="F9" s="27"/>
      <c r="G9" s="27"/>
    </row>
    <row r="10" spans="1:7" ht="20.25" x14ac:dyDescent="0.25">
      <c r="A10" s="27"/>
      <c r="B10" s="38" t="s">
        <v>182</v>
      </c>
      <c r="C10" s="27"/>
      <c r="D10" s="37"/>
      <c r="E10" s="27"/>
      <c r="F10" s="38" t="s">
        <v>183</v>
      </c>
      <c r="G10" s="27"/>
    </row>
    <row r="11" spans="1:7" x14ac:dyDescent="0.25">
      <c r="A11" s="27"/>
      <c r="B11" s="27"/>
      <c r="C11" s="27"/>
      <c r="D11" s="37"/>
      <c r="E11" s="27"/>
      <c r="F11" s="27"/>
      <c r="G11" s="27"/>
    </row>
    <row r="12" spans="1:7" x14ac:dyDescent="0.25">
      <c r="A12" s="27"/>
      <c r="B12" s="39" t="s">
        <v>134</v>
      </c>
      <c r="C12" s="9"/>
      <c r="D12" s="37"/>
      <c r="E12" s="27"/>
      <c r="F12" s="39" t="s">
        <v>169</v>
      </c>
      <c r="G12" s="9" t="s">
        <v>6</v>
      </c>
    </row>
    <row r="13" spans="1:7" x14ac:dyDescent="0.25">
      <c r="A13" s="27"/>
      <c r="B13" s="39" t="s">
        <v>0</v>
      </c>
      <c r="C13" s="9"/>
      <c r="D13" s="37"/>
      <c r="E13" s="27"/>
      <c r="G13" s="40" t="str">
        <f>IF(G12=Sheet1!U3,"Please complete Section 3.", IF(G12=Sheet1!U4, "Please complete Section 4.", IF(G12=Sheet1!U5, "Please complete both Section 3 and 4.", "")))</f>
        <v/>
      </c>
    </row>
    <row r="14" spans="1:7" x14ac:dyDescent="0.25">
      <c r="A14" s="27"/>
      <c r="B14" s="39" t="s">
        <v>79</v>
      </c>
      <c r="C14" s="9"/>
      <c r="D14" s="37"/>
      <c r="E14" s="27"/>
    </row>
    <row r="15" spans="1:7" x14ac:dyDescent="0.25">
      <c r="A15" s="27"/>
      <c r="B15" s="39" t="s">
        <v>80</v>
      </c>
      <c r="C15" s="9"/>
      <c r="D15" s="37"/>
      <c r="E15" s="27"/>
      <c r="F15" s="39" t="s">
        <v>172</v>
      </c>
      <c r="G15" s="9" t="s">
        <v>6</v>
      </c>
    </row>
    <row r="16" spans="1:7" x14ac:dyDescent="0.25">
      <c r="A16" s="27"/>
      <c r="B16" s="39" t="s">
        <v>81</v>
      </c>
      <c r="C16" s="9"/>
      <c r="D16" s="37"/>
      <c r="E16" s="27"/>
      <c r="G16" s="40" t="str">
        <f>IF(G15="No","Please provide the demographic data.", IF(G15=Sheet1!V4, "Our pricing may be indicative as a result of missing data.", ""))</f>
        <v/>
      </c>
    </row>
    <row r="17" spans="1:13" x14ac:dyDescent="0.25">
      <c r="A17" s="27"/>
      <c r="B17" s="27"/>
      <c r="C17" s="27"/>
      <c r="D17" s="37"/>
      <c r="E17" s="27"/>
    </row>
    <row r="18" spans="1:13" x14ac:dyDescent="0.25">
      <c r="A18" s="27"/>
      <c r="D18" s="37"/>
      <c r="E18" s="27"/>
      <c r="F18" s="39" t="s">
        <v>132</v>
      </c>
      <c r="G18" s="9"/>
    </row>
    <row r="19" spans="1:13" x14ac:dyDescent="0.25">
      <c r="A19" s="27"/>
      <c r="B19" s="39" t="s">
        <v>86</v>
      </c>
      <c r="C19" s="9"/>
      <c r="D19" s="37"/>
      <c r="E19" s="27"/>
      <c r="F19" s="39" t="s">
        <v>94</v>
      </c>
      <c r="G19" s="9" t="s">
        <v>6</v>
      </c>
    </row>
    <row r="20" spans="1:13" x14ac:dyDescent="0.25">
      <c r="B20" s="39" t="s">
        <v>85</v>
      </c>
      <c r="C20" s="9"/>
      <c r="D20" s="37"/>
      <c r="F20" s="39" t="s">
        <v>93</v>
      </c>
      <c r="G20" s="9" t="s">
        <v>6</v>
      </c>
    </row>
    <row r="21" spans="1:13" x14ac:dyDescent="0.25">
      <c r="B21" s="39" t="s">
        <v>84</v>
      </c>
      <c r="C21" s="9"/>
      <c r="D21" s="37"/>
      <c r="F21" s="39" t="s">
        <v>83</v>
      </c>
      <c r="G21" s="11" t="s">
        <v>6</v>
      </c>
    </row>
    <row r="22" spans="1:13" x14ac:dyDescent="0.25">
      <c r="B22" s="39"/>
      <c r="C22" s="39"/>
      <c r="D22" s="37"/>
      <c r="F22" s="39"/>
    </row>
    <row r="23" spans="1:13" x14ac:dyDescent="0.25">
      <c r="B23" s="33"/>
      <c r="C23" s="33"/>
      <c r="D23" s="41"/>
      <c r="E23" s="33"/>
      <c r="F23" s="42"/>
      <c r="G23" s="33"/>
    </row>
    <row r="24" spans="1:13" x14ac:dyDescent="0.25">
      <c r="B24" s="27"/>
      <c r="C24" s="27"/>
      <c r="D24" s="37"/>
    </row>
    <row r="25" spans="1:13" x14ac:dyDescent="0.25">
      <c r="B25" s="27"/>
      <c r="C25" s="27"/>
      <c r="D25" s="37"/>
    </row>
    <row r="26" spans="1:13" ht="20.25" x14ac:dyDescent="0.25">
      <c r="B26" s="38" t="s">
        <v>185</v>
      </c>
      <c r="C26" s="27"/>
      <c r="D26" s="37"/>
      <c r="E26" s="27"/>
      <c r="F26" s="38" t="s">
        <v>186</v>
      </c>
      <c r="G26" s="27"/>
    </row>
    <row r="27" spans="1:13" x14ac:dyDescent="0.25">
      <c r="B27" s="27"/>
      <c r="C27" s="27"/>
      <c r="D27" s="37"/>
      <c r="E27" s="27"/>
      <c r="F27" s="27"/>
      <c r="G27" s="27"/>
    </row>
    <row r="28" spans="1:13" x14ac:dyDescent="0.25">
      <c r="B28" s="39" t="s">
        <v>90</v>
      </c>
      <c r="C28" s="9" t="s">
        <v>6</v>
      </c>
      <c r="D28" s="37"/>
      <c r="E28" s="27"/>
      <c r="F28" s="31" t="s">
        <v>90</v>
      </c>
      <c r="G28" s="7" t="s">
        <v>6</v>
      </c>
      <c r="H28" s="43"/>
      <c r="I28" s="43"/>
      <c r="J28" s="43"/>
      <c r="K28" s="43"/>
      <c r="L28" s="43"/>
      <c r="M28" s="43"/>
    </row>
    <row r="29" spans="1:13" x14ac:dyDescent="0.25">
      <c r="B29" s="39" t="s">
        <v>47</v>
      </c>
      <c r="C29" s="9" t="s">
        <v>102</v>
      </c>
      <c r="D29" s="37"/>
      <c r="E29" s="27"/>
      <c r="F29" s="39" t="s">
        <v>47</v>
      </c>
      <c r="G29" s="7" t="s">
        <v>189</v>
      </c>
      <c r="H29" s="43"/>
      <c r="I29" s="43"/>
      <c r="J29" s="43"/>
      <c r="K29" s="43"/>
      <c r="L29" s="43"/>
      <c r="M29" s="43"/>
    </row>
    <row r="30" spans="1:13" x14ac:dyDescent="0.25">
      <c r="B30" s="31" t="s">
        <v>149</v>
      </c>
      <c r="C30" s="9" t="s">
        <v>6</v>
      </c>
      <c r="D30" s="37"/>
      <c r="E30" s="27"/>
      <c r="F30" s="31" t="s">
        <v>149</v>
      </c>
      <c r="G30" s="9" t="s">
        <v>6</v>
      </c>
      <c r="H30" s="43"/>
      <c r="I30" s="43"/>
      <c r="J30" s="43"/>
      <c r="K30" s="43"/>
      <c r="L30" s="43"/>
      <c r="M30" s="43"/>
    </row>
    <row r="31" spans="1:13" ht="15" customHeight="1" x14ac:dyDescent="0.25">
      <c r="B31" s="44" t="s">
        <v>184</v>
      </c>
      <c r="C31" s="24" t="s">
        <v>178</v>
      </c>
      <c r="D31" s="45"/>
      <c r="E31" s="46"/>
      <c r="F31" s="47" t="s">
        <v>203</v>
      </c>
      <c r="G31" s="9" t="s">
        <v>6</v>
      </c>
      <c r="H31" s="43"/>
      <c r="I31" s="43"/>
      <c r="J31" s="43"/>
      <c r="K31" s="43"/>
      <c r="L31" s="43"/>
      <c r="M31" s="43"/>
    </row>
    <row r="32" spans="1:13" ht="15" customHeight="1" x14ac:dyDescent="0.25">
      <c r="D32" s="45"/>
      <c r="E32" s="46"/>
      <c r="F32" s="47"/>
      <c r="G32" s="43"/>
      <c r="H32" s="43"/>
      <c r="I32" s="43"/>
      <c r="J32" s="43"/>
      <c r="K32" s="43"/>
      <c r="L32" s="43"/>
      <c r="M32" s="43"/>
    </row>
    <row r="33" spans="2:13" x14ac:dyDescent="0.25">
      <c r="B33" s="39" t="s">
        <v>88</v>
      </c>
      <c r="C33" s="7"/>
      <c r="D33" s="37"/>
      <c r="E33" s="27"/>
      <c r="F33" s="39" t="s">
        <v>88</v>
      </c>
      <c r="G33" s="7"/>
      <c r="H33" s="43"/>
      <c r="I33" s="43"/>
      <c r="J33" s="43"/>
      <c r="K33" s="43"/>
      <c r="L33" s="43"/>
      <c r="M33" s="43"/>
    </row>
    <row r="34" spans="2:13" x14ac:dyDescent="0.25">
      <c r="B34" s="27"/>
      <c r="C34" s="27"/>
      <c r="D34" s="37"/>
      <c r="E34" s="27"/>
      <c r="H34" s="43"/>
      <c r="I34" s="43"/>
      <c r="J34" s="43"/>
      <c r="K34" s="43"/>
      <c r="L34" s="43"/>
      <c r="M34" s="43"/>
    </row>
    <row r="35" spans="2:13" x14ac:dyDescent="0.25">
      <c r="B35" s="39" t="s">
        <v>173</v>
      </c>
      <c r="C35" s="9" t="s">
        <v>6</v>
      </c>
      <c r="D35" s="37"/>
      <c r="E35" s="27"/>
      <c r="F35" s="39" t="s">
        <v>174</v>
      </c>
      <c r="G35" s="9" t="s">
        <v>6</v>
      </c>
      <c r="H35" s="43"/>
      <c r="I35" s="43"/>
      <c r="J35" s="43"/>
      <c r="K35" s="43"/>
      <c r="L35" s="43"/>
      <c r="M35" s="43"/>
    </row>
    <row r="36" spans="2:13" x14ac:dyDescent="0.25">
      <c r="B36" s="27"/>
      <c r="C36" s="40" t="str">
        <f>IF(C35="Yes", "Please provide details below.",IF(C35="No", "Please skip the below.", ""))</f>
        <v/>
      </c>
      <c r="D36" s="37"/>
      <c r="E36" s="27"/>
      <c r="G36" s="40" t="str">
        <f>IF(G35="Yes", "Please provide details below.",IF(G35="No", "Please skip the below.", ""))</f>
        <v/>
      </c>
      <c r="H36" s="43"/>
      <c r="I36" s="43"/>
      <c r="J36" s="43"/>
      <c r="K36" s="43"/>
      <c r="L36" s="43"/>
      <c r="M36" s="43"/>
    </row>
    <row r="37" spans="2:13" x14ac:dyDescent="0.25">
      <c r="B37" s="27"/>
      <c r="C37" s="27"/>
      <c r="D37" s="37"/>
      <c r="E37" s="27"/>
      <c r="H37" s="43"/>
      <c r="I37" s="43"/>
      <c r="J37" s="43"/>
      <c r="K37" s="43"/>
      <c r="L37" s="43"/>
      <c r="M37" s="43"/>
    </row>
    <row r="38" spans="2:13" x14ac:dyDescent="0.25">
      <c r="B38" s="39" t="s">
        <v>154</v>
      </c>
      <c r="C38" s="9" t="s">
        <v>6</v>
      </c>
      <c r="D38" s="37"/>
      <c r="E38" s="27"/>
      <c r="F38" s="31" t="s">
        <v>155</v>
      </c>
      <c r="G38" s="9"/>
      <c r="H38" s="43"/>
      <c r="I38" s="43"/>
      <c r="J38" s="43"/>
      <c r="K38" s="43"/>
      <c r="L38" s="43"/>
      <c r="M38" s="43"/>
    </row>
    <row r="39" spans="2:13" x14ac:dyDescent="0.25">
      <c r="B39" s="39" t="s">
        <v>176</v>
      </c>
      <c r="C39" s="9" t="s">
        <v>6</v>
      </c>
      <c r="D39" s="37"/>
      <c r="E39" s="27"/>
      <c r="F39" s="31" t="s">
        <v>177</v>
      </c>
      <c r="G39" s="9" t="s">
        <v>6</v>
      </c>
      <c r="H39" s="43"/>
      <c r="I39" s="43"/>
      <c r="J39" s="43"/>
      <c r="K39" s="43"/>
      <c r="L39" s="43"/>
      <c r="M39" s="43"/>
    </row>
    <row r="40" spans="2:13" x14ac:dyDescent="0.25">
      <c r="B40" s="39" t="s">
        <v>82</v>
      </c>
      <c r="C40" s="9" t="s">
        <v>6</v>
      </c>
      <c r="D40" s="37"/>
      <c r="E40" s="27"/>
      <c r="F40" s="31" t="s">
        <v>204</v>
      </c>
      <c r="G40" s="24" t="s">
        <v>219</v>
      </c>
      <c r="H40" s="43"/>
      <c r="I40" s="43"/>
      <c r="J40" s="43"/>
      <c r="K40" s="43"/>
      <c r="L40" s="43"/>
      <c r="M40" s="43"/>
    </row>
    <row r="41" spans="2:13" x14ac:dyDescent="0.25">
      <c r="B41" s="39" t="s">
        <v>168</v>
      </c>
      <c r="C41" s="9"/>
      <c r="D41" s="37"/>
      <c r="E41" s="27"/>
      <c r="F41" s="39"/>
      <c r="G41" s="48"/>
      <c r="H41" s="43"/>
      <c r="I41" s="43"/>
      <c r="J41" s="43"/>
      <c r="K41" s="43"/>
      <c r="L41" s="43"/>
      <c r="M41" s="43"/>
    </row>
    <row r="42" spans="2:13" x14ac:dyDescent="0.25">
      <c r="B42" s="27"/>
      <c r="C42" s="27"/>
      <c r="D42" s="37"/>
      <c r="E42" s="27"/>
      <c r="F42" s="27"/>
      <c r="G42" s="27"/>
      <c r="H42" s="43"/>
      <c r="I42" s="43"/>
      <c r="J42" s="43"/>
      <c r="K42" s="43"/>
      <c r="L42" s="43"/>
      <c r="M42" s="43"/>
    </row>
    <row r="43" spans="2:13" x14ac:dyDescent="0.25">
      <c r="B43" s="39" t="s">
        <v>92</v>
      </c>
      <c r="C43" s="9" t="s">
        <v>6</v>
      </c>
      <c r="D43" s="37"/>
      <c r="E43" s="27"/>
      <c r="F43" s="39" t="s">
        <v>92</v>
      </c>
      <c r="G43" s="9"/>
      <c r="H43" s="43"/>
      <c r="I43" s="43"/>
      <c r="J43" s="43"/>
      <c r="K43" s="43"/>
      <c r="L43" s="43"/>
      <c r="M43" s="43"/>
    </row>
    <row r="44" spans="2:13" x14ac:dyDescent="0.25">
      <c r="B44" s="39" t="s">
        <v>136</v>
      </c>
      <c r="C44" s="9"/>
      <c r="D44" s="37"/>
      <c r="E44" s="27"/>
      <c r="F44" s="39" t="s">
        <v>148</v>
      </c>
      <c r="G44" s="9"/>
      <c r="H44" s="43"/>
      <c r="I44" s="43"/>
      <c r="J44" s="43"/>
      <c r="K44" s="43"/>
      <c r="L44" s="43"/>
      <c r="M44" s="43"/>
    </row>
    <row r="45" spans="2:13" x14ac:dyDescent="0.25">
      <c r="B45" s="39" t="s">
        <v>91</v>
      </c>
      <c r="C45" s="8"/>
      <c r="D45" s="37"/>
      <c r="E45" s="27"/>
      <c r="F45" s="39" t="s">
        <v>91</v>
      </c>
      <c r="G45" s="9"/>
      <c r="H45" s="43"/>
      <c r="I45" s="43"/>
      <c r="J45" s="43"/>
      <c r="K45" s="43"/>
      <c r="L45" s="43"/>
      <c r="M45" s="43"/>
    </row>
    <row r="46" spans="2:13" x14ac:dyDescent="0.25">
      <c r="B46" s="39" t="s">
        <v>135</v>
      </c>
      <c r="C46" s="9" t="s">
        <v>6</v>
      </c>
      <c r="D46" s="37"/>
      <c r="E46" s="27"/>
      <c r="F46" s="39" t="s">
        <v>135</v>
      </c>
      <c r="G46" s="9" t="s">
        <v>6</v>
      </c>
      <c r="H46" s="43"/>
      <c r="I46" s="43"/>
      <c r="J46" s="43"/>
      <c r="K46" s="43"/>
      <c r="L46" s="43"/>
      <c r="M46" s="43"/>
    </row>
    <row r="47" spans="2:13" x14ac:dyDescent="0.25">
      <c r="B47" s="27"/>
      <c r="C47" s="27"/>
      <c r="D47" s="37"/>
      <c r="E47" s="27"/>
      <c r="F47" s="27"/>
      <c r="G47" s="27"/>
      <c r="H47" s="43"/>
      <c r="I47" s="43"/>
      <c r="J47" s="43"/>
      <c r="K47" s="43"/>
      <c r="L47" s="43"/>
      <c r="M47" s="43"/>
    </row>
    <row r="48" spans="2:13" x14ac:dyDescent="0.25">
      <c r="B48" s="39" t="s">
        <v>181</v>
      </c>
      <c r="C48" s="9" t="s">
        <v>6</v>
      </c>
      <c r="D48" s="37"/>
      <c r="E48" s="27"/>
      <c r="F48" s="39" t="s">
        <v>179</v>
      </c>
      <c r="G48" s="9" t="s">
        <v>6</v>
      </c>
      <c r="H48" s="43"/>
      <c r="I48" s="43"/>
      <c r="J48" s="43"/>
      <c r="K48" s="43"/>
      <c r="L48" s="43"/>
      <c r="M48" s="43"/>
    </row>
    <row r="49" spans="2:7" x14ac:dyDescent="0.25">
      <c r="B49" s="27"/>
      <c r="C49" s="27"/>
      <c r="D49" s="37"/>
      <c r="E49" s="27"/>
      <c r="F49" s="48"/>
      <c r="G49" s="48"/>
    </row>
    <row r="50" spans="2:7" ht="60" customHeight="1" x14ac:dyDescent="0.25">
      <c r="B50" s="44" t="s">
        <v>137</v>
      </c>
      <c r="C50" s="25"/>
      <c r="D50" s="37"/>
      <c r="E50" s="27"/>
      <c r="F50" s="44" t="s">
        <v>137</v>
      </c>
      <c r="G50" s="24"/>
    </row>
    <row r="51" spans="2:7" x14ac:dyDescent="0.25">
      <c r="B51" s="33"/>
      <c r="C51" s="33"/>
      <c r="D51" s="41"/>
      <c r="E51" s="33"/>
      <c r="F51" s="33"/>
      <c r="G51" s="33"/>
    </row>
    <row r="52" spans="2:7" x14ac:dyDescent="0.25">
      <c r="B52" s="39" t="s">
        <v>147</v>
      </c>
      <c r="C52" s="66"/>
      <c r="D52" s="66"/>
      <c r="E52" s="67"/>
      <c r="F52" s="67"/>
      <c r="G52" s="68" t="s">
        <v>87</v>
      </c>
    </row>
    <row r="53" spans="2:7" x14ac:dyDescent="0.25"/>
    <row r="54" spans="2:7" x14ac:dyDescent="0.25"/>
  </sheetData>
  <sheetProtection algorithmName="SHA-512" hashValue="VpV+yKT/zNJNUhYFIZENl4MeKNCxH2Lrv3OjuSkHIZOShpnF5wMNPOGnaqGLswGJhHjt8ECYtg49WFWaBsxGYQ==" saltValue="FRKQN72oDFbfJ8V5E2ONmw==" spinCount="100000" sheet="1" objects="1" scenarios="1" selectLockedCells="1"/>
  <conditionalFormatting sqref="C12:C16 C38:C41 C43:C44 G19:G21">
    <cfRule type="containsText" dxfId="23" priority="48" stopIfTrue="1" operator="containsText" text="Select Option">
      <formula>NOT(ISERROR(SEARCH("Select Option",C12)))</formula>
    </cfRule>
  </conditionalFormatting>
  <conditionalFormatting sqref="C19:C21">
    <cfRule type="containsText" dxfId="22" priority="47" stopIfTrue="1" operator="containsText" text="Select Option">
      <formula>NOT(ISERROR(SEARCH("Select Option",C19)))</formula>
    </cfRule>
  </conditionalFormatting>
  <conditionalFormatting sqref="G18">
    <cfRule type="containsText" dxfId="21" priority="42" stopIfTrue="1" operator="containsText" text="Select Option">
      <formula>NOT(ISERROR(SEARCH("Select Option",G18)))</formula>
    </cfRule>
  </conditionalFormatting>
  <conditionalFormatting sqref="C46">
    <cfRule type="containsText" dxfId="20" priority="41" stopIfTrue="1" operator="containsText" text="Select Option">
      <formula>NOT(ISERROR(SEARCH("Select Option",C46)))</formula>
    </cfRule>
  </conditionalFormatting>
  <conditionalFormatting sqref="C45">
    <cfRule type="containsText" dxfId="19" priority="40" stopIfTrue="1" operator="containsText" text="Select Option">
      <formula>NOT(ISERROR(SEARCH("Select Option",C45)))</formula>
    </cfRule>
  </conditionalFormatting>
  <conditionalFormatting sqref="G12">
    <cfRule type="containsText" dxfId="18" priority="38" stopIfTrue="1" operator="containsText" text="Select Option">
      <formula>NOT(ISERROR(SEARCH("Select Option",G12)))</formula>
    </cfRule>
  </conditionalFormatting>
  <conditionalFormatting sqref="C29 C33">
    <cfRule type="containsText" dxfId="17" priority="37" stopIfTrue="1" operator="containsText" text="Select Option">
      <formula>NOT(ISERROR(SEARCH("Select Option",C29)))</formula>
    </cfRule>
  </conditionalFormatting>
  <conditionalFormatting sqref="C28">
    <cfRule type="containsText" dxfId="16" priority="36" stopIfTrue="1" operator="containsText" text="Select Option">
      <formula>NOT(ISERROR(SEARCH("Select Option",C28)))</formula>
    </cfRule>
  </conditionalFormatting>
  <conditionalFormatting sqref="C50">
    <cfRule type="containsText" dxfId="15" priority="35" stopIfTrue="1" operator="containsText" text="Select Option">
      <formula>NOT(ISERROR(SEARCH("Select Option",C50)))</formula>
    </cfRule>
  </conditionalFormatting>
  <conditionalFormatting sqref="G38:G39">
    <cfRule type="containsText" dxfId="14" priority="23" stopIfTrue="1" operator="containsText" text="Select Option">
      <formula>NOT(ISERROR(SEARCH("Select Option",G38)))</formula>
    </cfRule>
  </conditionalFormatting>
  <conditionalFormatting sqref="G43:G46">
    <cfRule type="containsText" dxfId="13" priority="22" stopIfTrue="1" operator="containsText" text="Select Option">
      <formula>NOT(ISERROR(SEARCH("Select Option",G43)))</formula>
    </cfRule>
  </conditionalFormatting>
  <conditionalFormatting sqref="G50">
    <cfRule type="containsText" dxfId="12" priority="20" stopIfTrue="1" operator="containsText" text="Select Option">
      <formula>NOT(ISERROR(SEARCH("Select Option",G50)))</formula>
    </cfRule>
  </conditionalFormatting>
  <conditionalFormatting sqref="C31">
    <cfRule type="cellIs" dxfId="11" priority="9" operator="equal">
      <formula>"e.g. nil xs to $1,000 xs"</formula>
    </cfRule>
  </conditionalFormatting>
  <conditionalFormatting sqref="G28:G29">
    <cfRule type="containsText" dxfId="10" priority="13" stopIfTrue="1" operator="containsText" text="Select Option">
      <formula>NOT(ISERROR(SEARCH("Select Option",G28)))</formula>
    </cfRule>
  </conditionalFormatting>
  <conditionalFormatting sqref="C35">
    <cfRule type="containsText" dxfId="9" priority="12" stopIfTrue="1" operator="containsText" text="Select Option">
      <formula>NOT(ISERROR(SEARCH("Select Option",C35)))</formula>
    </cfRule>
  </conditionalFormatting>
  <conditionalFormatting sqref="G35">
    <cfRule type="containsText" dxfId="8" priority="11" stopIfTrue="1" operator="containsText" text="Select Option">
      <formula>NOT(ISERROR(SEARCH("Select Option",G35)))</formula>
    </cfRule>
  </conditionalFormatting>
  <conditionalFormatting sqref="G30">
    <cfRule type="containsText" dxfId="7" priority="8" stopIfTrue="1" operator="containsText" text="Select Option">
      <formula>NOT(ISERROR(SEARCH("Select Option",G30)))</formula>
    </cfRule>
  </conditionalFormatting>
  <conditionalFormatting sqref="C48">
    <cfRule type="containsText" dxfId="6" priority="7" stopIfTrue="1" operator="containsText" text="Select Option">
      <formula>NOT(ISERROR(SEARCH("Select Option",C48)))</formula>
    </cfRule>
  </conditionalFormatting>
  <conditionalFormatting sqref="G48">
    <cfRule type="containsText" dxfId="5" priority="6" stopIfTrue="1" operator="containsText" text="Select Option">
      <formula>NOT(ISERROR(SEARCH("Select Option",G48)))</formula>
    </cfRule>
  </conditionalFormatting>
  <conditionalFormatting sqref="G15">
    <cfRule type="containsText" dxfId="4" priority="5" stopIfTrue="1" operator="containsText" text="Select Option">
      <formula>NOT(ISERROR(SEARCH("Select Option",G15)))</formula>
    </cfRule>
  </conditionalFormatting>
  <conditionalFormatting sqref="G40">
    <cfRule type="containsText" dxfId="3" priority="4" stopIfTrue="1" operator="containsText" text="e.g. 2 x salary">
      <formula>NOT(ISERROR(SEARCH("e.g. 2 x salary",G40)))</formula>
    </cfRule>
  </conditionalFormatting>
  <conditionalFormatting sqref="C30">
    <cfRule type="containsText" dxfId="2" priority="3" stopIfTrue="1" operator="containsText" text="Select Option">
      <formula>NOT(ISERROR(SEARCH("Select Option",C30)))</formula>
    </cfRule>
  </conditionalFormatting>
  <conditionalFormatting sqref="G33">
    <cfRule type="containsText" dxfId="1" priority="2" stopIfTrue="1" operator="containsText" text="Select Option">
      <formula>NOT(ISERROR(SEARCH("Select Option",G33)))</formula>
    </cfRule>
  </conditionalFormatting>
  <conditionalFormatting sqref="G31">
    <cfRule type="containsText" dxfId="0" priority="1" stopIfTrue="1" operator="containsText" text="Select Option">
      <formula>NOT(ISERROR(SEARCH("Select Option",G31)))</formula>
    </cfRule>
  </conditionalFormatting>
  <dataValidations count="9">
    <dataValidation allowBlank="1" showInputMessage="1" sqref="C12:C13 C41 C33 G33" xr:uid="{247EEFE5-0ABA-4EDA-8E3B-3A7B1FFF343D}"/>
    <dataValidation type="list" allowBlank="1" showInputMessage="1" showErrorMessage="1" sqref="G20" xr:uid="{B47ABFBD-429B-404B-93D1-E697EACB1C18}">
      <formula1>Select_Option</formula1>
    </dataValidation>
    <dataValidation type="list" allowBlank="1" showInputMessage="1" showErrorMessage="1" sqref="G19" xr:uid="{F75ED38D-A6CD-452D-9409-8E060A5A6BA0}">
      <formula1>Implementation</formula1>
    </dataValidation>
    <dataValidation type="list" allowBlank="1" showInputMessage="1" sqref="C40 C30" xr:uid="{579EBA9C-D0A3-4E92-85D3-18213EBE3103}">
      <formula1>SubsidyLevel</formula1>
    </dataValidation>
    <dataValidation type="list" allowBlank="1" showInputMessage="1" sqref="C43 C28" xr:uid="{47D2ABEC-EE7C-4010-9482-EF65C05068FE}">
      <formula1>EligibilityCriteria</formula1>
    </dataValidation>
    <dataValidation type="list" allowBlank="1" showInputMessage="1" sqref="C46 G46" xr:uid="{5F95AC1F-205A-4F1F-AB5B-AAA29FBB1EC9}">
      <formula1>ReasonForQuote1</formula1>
    </dataValidation>
    <dataValidation type="list" allowBlank="1" showInputMessage="1" sqref="C39" xr:uid="{43110E5D-A916-4D62-815B-29E0A0CD9943}">
      <formula1>CurrentPlan</formula1>
    </dataValidation>
    <dataValidation type="list" allowBlank="1" showInputMessage="1" sqref="C38" xr:uid="{B4CDD5A0-2963-4F61-B76A-D68153FC50C4}">
      <formula1>CurrentProvider1</formula1>
    </dataValidation>
    <dataValidation type="list" allowBlank="1" showInputMessage="1" showErrorMessage="1" sqref="C29" xr:uid="{E22EAEA6-DFEF-4724-818A-1B6D1F1106CB}">
      <formula1>Products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F8318E0-F25D-43AB-9C67-985810E5B31C}">
          <x14:formula1>
            <xm:f>Sheet1!$U$2:$U$5</xm:f>
          </x14:formula1>
          <xm:sqref>G12</xm:sqref>
        </x14:dataValidation>
        <x14:dataValidation type="list" allowBlank="1" showInputMessage="1" xr:uid="{23CA9210-2D04-4CB0-97CF-74D22016C9E7}">
          <x14:formula1>
            <xm:f>Sheet1!$T$2:$T$4</xm:f>
          </x14:formula1>
          <xm:sqref>G30 G39</xm:sqref>
        </x14:dataValidation>
        <x14:dataValidation type="list" allowBlank="1" showInputMessage="1" xr:uid="{5307A671-3F6B-4C8D-8C59-AD2DD42C7E75}">
          <x14:formula1>
            <xm:f>Sheet1!$K$2:$K$4</xm:f>
          </x14:formula1>
          <xm:sqref>C35 G35 C48 G48</xm:sqref>
        </x14:dataValidation>
        <x14:dataValidation type="list" allowBlank="1" showInputMessage="1" showErrorMessage="1" xr:uid="{DC56BA10-2823-41F4-B2C8-84C723CC0F04}">
          <x14:formula1>
            <xm:f>Sheet1!$V$2:$V$5</xm:f>
          </x14:formula1>
          <xm:sqref>G15</xm:sqref>
        </x14:dataValidation>
        <x14:dataValidation type="list" allowBlank="1" showInputMessage="1" xr:uid="{9E585C80-5A43-4FEB-9FC6-8D5B23FFCD21}">
          <x14:formula1>
            <xm:f>Sheet1!$P$2:$P$4</xm:f>
          </x14:formula1>
          <xm:sqref>G21</xm:sqref>
        </x14:dataValidation>
        <x14:dataValidation type="list" allowBlank="1" showInputMessage="1" xr:uid="{6F75B5D1-2D32-4C3D-82A1-DC2C998FAA88}">
          <x14:formula1>
            <xm:f>Sheet1!$S$2:$S$3</xm:f>
          </x14:formula1>
          <xm:sqref>G29</xm:sqref>
        </x14:dataValidation>
        <x14:dataValidation type="list" allowBlank="1" showInputMessage="1" showErrorMessage="1" xr:uid="{1F58CA93-D79B-4CA2-9328-302875E8D882}">
          <x14:formula1>
            <xm:f>Sheet1!$W$2:$W$4</xm:f>
          </x14:formula1>
          <xm:sqref>G31</xm:sqref>
        </x14:dataValidation>
        <x14:dataValidation type="list" allowBlank="1" showInputMessage="1" xr:uid="{67067B83-F55E-4B87-9250-19178B675C90}">
          <x14:formula1>
            <xm:f>Sheet1!$X$2:$X$11</xm:f>
          </x14:formula1>
          <xm:sqref>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76A8-83AA-4259-949E-82703B354D19}">
  <dimension ref="A1:AI71"/>
  <sheetViews>
    <sheetView showGridLines="0" zoomScaleNormal="100" workbookViewId="0">
      <selection activeCell="B11" sqref="B11"/>
    </sheetView>
  </sheetViews>
  <sheetFormatPr defaultColWidth="0" defaultRowHeight="15" thickBottom="1" x14ac:dyDescent="0.25"/>
  <cols>
    <col min="1" max="1" width="5.7109375" style="13" customWidth="1"/>
    <col min="2" max="2" width="19.7109375" style="58" customWidth="1"/>
    <col min="3" max="3" width="19.7109375" style="59" customWidth="1"/>
    <col min="4" max="4" width="20.7109375" style="13" customWidth="1"/>
    <col min="5" max="5" width="13.7109375" style="14" customWidth="1"/>
    <col min="6" max="6" width="13.7109375" style="13" customWidth="1"/>
    <col min="7" max="7" width="5.7109375" style="13" customWidth="1"/>
    <col min="8" max="11" width="9.140625" style="13" hidden="1" customWidth="1"/>
    <col min="12" max="35" width="0" style="13" hidden="1" customWidth="1"/>
    <col min="36" max="16384" width="9.140625" style="13" hidden="1"/>
  </cols>
  <sheetData>
    <row r="1" spans="2:30" ht="15" customHeight="1" x14ac:dyDescent="0.2">
      <c r="B1" s="12"/>
      <c r="C1" s="12"/>
      <c r="D1" s="12"/>
    </row>
    <row r="2" spans="2:30" ht="37.5" customHeight="1" x14ac:dyDescent="0.25">
      <c r="B2" s="49" t="s">
        <v>200</v>
      </c>
      <c r="C2" s="15"/>
      <c r="D2" s="15"/>
      <c r="E2" s="1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2:30" ht="5.25" customHeight="1" x14ac:dyDescent="0.25">
      <c r="B3" s="15"/>
      <c r="C3" s="15"/>
      <c r="D3" s="15"/>
      <c r="E3" s="13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2:30" s="63" customFormat="1" ht="12.75" customHeight="1" x14ac:dyDescent="0.2">
      <c r="B4" s="16" t="s">
        <v>156</v>
      </c>
      <c r="E4" s="64"/>
      <c r="F4" s="65"/>
      <c r="G4" s="65"/>
      <c r="H4" s="65"/>
      <c r="I4" s="65"/>
      <c r="J4" s="65"/>
      <c r="K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</row>
    <row r="5" spans="2:30" s="63" customFormat="1" ht="12.75" customHeight="1" x14ac:dyDescent="0.2">
      <c r="B5" s="16" t="s">
        <v>157</v>
      </c>
      <c r="E5" s="64"/>
      <c r="F5" s="65"/>
      <c r="G5" s="65"/>
      <c r="H5" s="65"/>
      <c r="I5" s="65"/>
      <c r="J5" s="65"/>
      <c r="K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2:30" s="63" customFormat="1" ht="12.75" customHeight="1" x14ac:dyDescent="0.2">
      <c r="B6" s="16" t="s">
        <v>158</v>
      </c>
      <c r="E6" s="64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2:30" s="63" customFormat="1" ht="12.75" customHeight="1" x14ac:dyDescent="0.2">
      <c r="B7" s="16" t="s">
        <v>159</v>
      </c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2:30" x14ac:dyDescent="0.25">
      <c r="B8" s="17"/>
      <c r="C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30.75" customHeight="1" thickBot="1" x14ac:dyDescent="0.3">
      <c r="B9" s="18" t="s">
        <v>160</v>
      </c>
      <c r="C9" s="18" t="s">
        <v>161</v>
      </c>
      <c r="E9" s="19"/>
      <c r="F9" s="18" t="s">
        <v>162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2:30" ht="20.100000000000001" customHeight="1" thickBot="1" x14ac:dyDescent="0.3">
      <c r="B10" s="20" t="s">
        <v>163</v>
      </c>
      <c r="C10" s="21" t="s">
        <v>164</v>
      </c>
      <c r="E10" s="22" t="s">
        <v>165</v>
      </c>
      <c r="F10" s="23">
        <f>COUNTIF(C:C,"Male")+COUNTIF(C:C,"M")</f>
        <v>0</v>
      </c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2:30" ht="15.75" thickBot="1" x14ac:dyDescent="0.3">
      <c r="E11" s="22" t="s">
        <v>166</v>
      </c>
      <c r="F11" s="23">
        <f>COUNTIF(C:C,"Female")+COUNTIF(C:C,"F")</f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2:30" ht="15.75" thickBot="1" x14ac:dyDescent="0.3">
      <c r="E12" s="22" t="s">
        <v>167</v>
      </c>
      <c r="F12" s="23">
        <f>SUM(F10:F11)</f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2:30" ht="15.75" thickBot="1" x14ac:dyDescent="0.3"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2:30" ht="15.75" thickBot="1" x14ac:dyDescent="0.3">
      <c r="E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2:30" ht="15.75" thickBot="1" x14ac:dyDescent="0.3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2:30" ht="15.75" thickBot="1" x14ac:dyDescent="0.3">
      <c r="E16" s="13"/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5:30" ht="15.75" thickBot="1" x14ac:dyDescent="0.3">
      <c r="E17" s="13"/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5:30" ht="15.75" thickBot="1" x14ac:dyDescent="0.3">
      <c r="E18" s="13"/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5:30" ht="15.75" thickBot="1" x14ac:dyDescent="0.3">
      <c r="E19" s="13"/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5:30" ht="15.75" thickBot="1" x14ac:dyDescent="0.3">
      <c r="E20" s="13"/>
      <c r="F20" s="14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5:30" ht="15.75" thickBot="1" x14ac:dyDescent="0.3">
      <c r="E21" s="1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5:30" ht="15.75" thickBot="1" x14ac:dyDescent="0.3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5:30" ht="15.75" thickBot="1" x14ac:dyDescent="0.3"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5:30" ht="15.75" thickBot="1" x14ac:dyDescent="0.3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5:30" ht="15.75" thickBot="1" x14ac:dyDescent="0.3"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5:30" ht="15.75" thickBot="1" x14ac:dyDescent="0.3"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5:30" ht="15.75" thickBot="1" x14ac:dyDescent="0.3"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5:30" ht="15.75" thickBot="1" x14ac:dyDescent="0.3"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5:30" ht="15.75" thickBot="1" x14ac:dyDescent="0.3"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5:30" ht="15.75" thickBot="1" x14ac:dyDescent="0.3"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5:30" ht="15.75" thickBot="1" x14ac:dyDescent="0.3"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5:30" ht="15.75" thickBot="1" x14ac:dyDescent="0.3"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6:30" ht="15.75" thickBot="1" x14ac:dyDescent="0.3"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6:30" ht="15.75" thickBot="1" x14ac:dyDescent="0.3"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6:30" ht="15.75" thickBot="1" x14ac:dyDescent="0.3"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6:30" ht="15.75" thickBot="1" x14ac:dyDescent="0.3"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6:30" ht="15.75" thickBot="1" x14ac:dyDescent="0.3"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6:30" ht="15.75" thickBot="1" x14ac:dyDescent="0.3"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6:30" ht="15.75" thickBot="1" x14ac:dyDescent="0.3"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6:30" ht="15.75" thickBot="1" x14ac:dyDescent="0.3"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6:30" ht="15.75" thickBot="1" x14ac:dyDescent="0.3"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6:30" ht="15.75" thickBot="1" x14ac:dyDescent="0.3"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6:30" ht="15.75" thickBot="1" x14ac:dyDescent="0.3"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6:30" ht="15.75" thickBot="1" x14ac:dyDescent="0.3"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6:30" ht="15.75" thickBot="1" x14ac:dyDescent="0.3"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6:30" ht="15.75" thickBot="1" x14ac:dyDescent="0.3"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6:30" ht="15.75" thickBot="1" x14ac:dyDescent="0.3"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6:30" ht="15.75" thickBot="1" x14ac:dyDescent="0.3"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6:30" ht="15.75" thickBot="1" x14ac:dyDescent="0.3"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6:30" ht="15.75" thickBot="1" x14ac:dyDescent="0.3"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6:30" ht="15.75" thickBot="1" x14ac:dyDescent="0.3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6:30" ht="15.75" thickBot="1" x14ac:dyDescent="0.3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6:30" ht="15.75" thickBot="1" x14ac:dyDescent="0.3"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6:30" ht="15.75" thickBot="1" x14ac:dyDescent="0.3"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6:30" ht="15.75" thickBot="1" x14ac:dyDescent="0.3"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6:30" ht="15.75" thickBot="1" x14ac:dyDescent="0.3"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6:30" ht="15.75" thickBot="1" x14ac:dyDescent="0.3"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6:30" ht="15.75" thickBot="1" x14ac:dyDescent="0.3"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6:30" ht="15.75" thickBot="1" x14ac:dyDescent="0.3"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6:30" ht="15.75" thickBot="1" x14ac:dyDescent="0.3"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6:30" ht="15.75" thickBot="1" x14ac:dyDescent="0.3"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6:30" ht="15.75" thickBot="1" x14ac:dyDescent="0.3"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6:30" ht="15.75" thickBot="1" x14ac:dyDescent="0.3"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6:30" ht="15.75" thickBot="1" x14ac:dyDescent="0.3"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6:30" ht="15.75" thickBot="1" x14ac:dyDescent="0.3"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6:30" ht="15.75" thickBot="1" x14ac:dyDescent="0.3"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6:30" ht="15.75" thickBot="1" x14ac:dyDescent="0.3"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6:30" ht="15.75" thickBot="1" x14ac:dyDescent="0.3"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6:30" ht="15.75" thickBot="1" x14ac:dyDescent="0.3"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6:30" ht="15.75" thickBot="1" x14ac:dyDescent="0.3"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6:30" ht="15.75" thickBot="1" x14ac:dyDescent="0.3"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</sheetData>
  <sheetProtection algorithmName="SHA-512" hashValue="SF/1vaF2nvVLv+5Xhm3h1h/uTE9CbUdsRPXcOwmNINN5ROptLNOW49eGSf/Bm17SSMxJFA29q7/8O/LXYzHDYg==" saltValue="kemb/zvOaBivpSGlTE+znA==" spinCount="100000" sheet="1" objects="1" scenarios="1" selectLockedCells="1"/>
  <dataValidations count="1">
    <dataValidation type="date" allowBlank="1" showInputMessage="1" showErrorMessage="1" sqref="B11:B1048576" xr:uid="{371812C7-4728-4D29-B67F-5E702EAFEB51}">
      <formula1>1</formula1>
      <formula2>117610</formula2>
    </dataValidation>
  </dataValidations>
  <pageMargins left="0.7" right="0.7" top="0.75" bottom="0.75" header="0.3" footer="0.3"/>
  <pageSetup paperSize="9" orientation="portrait" r:id="rId1"/>
  <headerFooter>
    <oddFooter>&amp;L&amp;1#&amp;"Calibri"&amp;10&amp;K000000This document has been marked with a sensitivity label of Internal Use Only by nib Group.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D940-4B97-44F2-862A-2B7B1D472683}">
  <dimension ref="A1:AI79"/>
  <sheetViews>
    <sheetView showGridLines="0" zoomScaleNormal="100" workbookViewId="0">
      <selection activeCell="B16" sqref="B16"/>
    </sheetView>
  </sheetViews>
  <sheetFormatPr defaultColWidth="0" defaultRowHeight="15" thickBottom="1" x14ac:dyDescent="0.25"/>
  <cols>
    <col min="1" max="1" width="5.7109375" style="13" customWidth="1"/>
    <col min="2" max="2" width="19.7109375" style="58" customWidth="1"/>
    <col min="3" max="3" width="19.7109375" style="59" customWidth="1"/>
    <col min="4" max="4" width="20.7109375" style="59" customWidth="1"/>
    <col min="5" max="5" width="20.7109375" style="60" customWidth="1"/>
    <col min="6" max="6" width="30.140625" style="61" customWidth="1"/>
    <col min="7" max="7" width="13.7109375" style="13" customWidth="1"/>
    <col min="8" max="8" width="13.7109375" style="14" customWidth="1"/>
    <col min="9" max="9" width="13.7109375" style="13" customWidth="1"/>
    <col min="10" max="10" width="5.7109375" style="13" customWidth="1"/>
    <col min="11" max="14" width="9.140625" style="13" hidden="1" customWidth="1"/>
    <col min="15" max="35" width="0" style="13" hidden="1" customWidth="1"/>
    <col min="36" max="16384" width="9.140625" style="13" hidden="1"/>
  </cols>
  <sheetData>
    <row r="1" spans="2:33" ht="15" customHeight="1" x14ac:dyDescent="0.2">
      <c r="B1" s="12"/>
      <c r="C1" s="12"/>
      <c r="D1" s="12"/>
      <c r="E1" s="12"/>
      <c r="F1" s="12"/>
    </row>
    <row r="2" spans="2:33" ht="37.5" customHeight="1" x14ac:dyDescent="0.25">
      <c r="B2" s="49" t="s">
        <v>199</v>
      </c>
      <c r="C2" s="15"/>
      <c r="D2" s="15"/>
      <c r="E2" s="15"/>
      <c r="F2" s="15"/>
      <c r="H2" s="1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2:33" ht="5.25" customHeight="1" x14ac:dyDescent="0.25">
      <c r="B3" s="15"/>
      <c r="C3" s="15"/>
      <c r="D3" s="15"/>
      <c r="E3" s="15"/>
      <c r="F3" s="15"/>
      <c r="H3" s="1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2:33" ht="12.95" customHeight="1" x14ac:dyDescent="0.25">
      <c r="B4" s="17" t="s">
        <v>156</v>
      </c>
      <c r="C4" s="13"/>
      <c r="D4" s="13"/>
      <c r="E4" s="13"/>
      <c r="F4" s="13"/>
      <c r="I4" s="10"/>
      <c r="J4" s="10"/>
      <c r="K4" s="10"/>
      <c r="L4" s="10"/>
      <c r="M4" s="10"/>
      <c r="N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2:33" ht="12.95" customHeight="1" x14ac:dyDescent="0.25">
      <c r="B5" s="17" t="s">
        <v>207</v>
      </c>
      <c r="C5" s="13"/>
      <c r="D5" s="13"/>
      <c r="E5" s="13"/>
      <c r="F5" s="13"/>
      <c r="I5" s="10"/>
      <c r="J5" s="10"/>
      <c r="K5" s="10"/>
      <c r="L5" s="10"/>
      <c r="M5" s="10"/>
      <c r="N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2:33" ht="12.95" customHeight="1" x14ac:dyDescent="0.25">
      <c r="B6" s="17" t="s">
        <v>159</v>
      </c>
      <c r="C6" s="13"/>
      <c r="D6" s="13"/>
      <c r="E6" s="13"/>
      <c r="F6" s="13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2:33" ht="12.95" customHeight="1" x14ac:dyDescent="0.25">
      <c r="B7" s="17" t="s">
        <v>220</v>
      </c>
      <c r="C7" s="13"/>
      <c r="D7" s="13"/>
      <c r="E7" s="13"/>
      <c r="F7" s="13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2:33" ht="12.95" customHeight="1" x14ac:dyDescent="0.25">
      <c r="B8" s="17" t="s">
        <v>221</v>
      </c>
      <c r="C8" s="13"/>
      <c r="D8" s="13"/>
      <c r="E8" s="13"/>
      <c r="F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2:33" ht="12.95" customHeight="1" x14ac:dyDescent="0.25">
      <c r="B9" s="17" t="s">
        <v>209</v>
      </c>
      <c r="C9" s="13"/>
      <c r="D9" s="13"/>
      <c r="E9" s="13"/>
      <c r="F9" s="13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2:33" ht="12.95" customHeight="1" x14ac:dyDescent="0.25">
      <c r="B10" s="17" t="s">
        <v>210</v>
      </c>
      <c r="C10" s="13"/>
      <c r="D10" s="13"/>
      <c r="E10" s="13"/>
      <c r="F10" s="13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2:33" ht="12.95" customHeight="1" x14ac:dyDescent="0.25">
      <c r="B11" s="17" t="s">
        <v>211</v>
      </c>
      <c r="C11" s="62"/>
      <c r="D11" s="62"/>
      <c r="E11" s="62"/>
      <c r="F11" s="6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2:33" ht="12.95" customHeight="1" x14ac:dyDescent="0.25">
      <c r="B12" s="17" t="s">
        <v>218</v>
      </c>
      <c r="C12" s="62"/>
      <c r="D12" s="62"/>
      <c r="E12" s="62"/>
      <c r="F12" s="62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2:33" x14ac:dyDescent="0.25">
      <c r="B13" s="17"/>
      <c r="C13" s="13"/>
      <c r="D13" s="13"/>
      <c r="E13" s="13"/>
      <c r="F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2:33" ht="30.75" thickBot="1" x14ac:dyDescent="0.3">
      <c r="B14" s="18" t="s">
        <v>160</v>
      </c>
      <c r="C14" s="18" t="s">
        <v>161</v>
      </c>
      <c r="D14" s="18" t="s">
        <v>198</v>
      </c>
      <c r="E14" s="18" t="s">
        <v>187</v>
      </c>
      <c r="F14" s="18" t="s">
        <v>206</v>
      </c>
      <c r="H14" s="19"/>
      <c r="I14" s="18" t="s">
        <v>162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2:33" ht="20.100000000000001" customHeight="1" thickBot="1" x14ac:dyDescent="0.3">
      <c r="B15" s="20" t="s">
        <v>163</v>
      </c>
      <c r="C15" s="21" t="s">
        <v>164</v>
      </c>
      <c r="D15" s="21" t="s">
        <v>205</v>
      </c>
      <c r="E15" s="21" t="s">
        <v>208</v>
      </c>
      <c r="F15" s="57" t="s">
        <v>216</v>
      </c>
      <c r="H15" s="22" t="s">
        <v>165</v>
      </c>
      <c r="I15" s="23">
        <f>COUNTIF(C:C,"Male")+COUNTIF(C:C,"M")</f>
        <v>0</v>
      </c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2:33" ht="15.75" thickBot="1" x14ac:dyDescent="0.3">
      <c r="H16" s="22" t="s">
        <v>166</v>
      </c>
      <c r="I16" s="23">
        <f>COUNTIF(C:C,"Female")+COUNTIF(C:C,"F")</f>
        <v>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8:33" ht="15.75" thickBot="1" x14ac:dyDescent="0.3">
      <c r="H17" s="22" t="s">
        <v>167</v>
      </c>
      <c r="I17" s="23">
        <f>SUM(I15:I16)</f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8:33" ht="15.75" thickBot="1" x14ac:dyDescent="0.3"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8:33" ht="15.75" thickBot="1" x14ac:dyDescent="0.3">
      <c r="H19" s="1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8:33" ht="15.75" thickBot="1" x14ac:dyDescent="0.3"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8:33" ht="15.75" thickBot="1" x14ac:dyDescent="0.3">
      <c r="H21" s="13"/>
      <c r="I21" s="14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8:33" ht="15.75" thickBot="1" x14ac:dyDescent="0.3">
      <c r="H22" s="13"/>
      <c r="I22" s="14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8:33" ht="15.75" thickBot="1" x14ac:dyDescent="0.3">
      <c r="H23" s="13"/>
      <c r="I23" s="14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8:33" ht="15.75" thickBot="1" x14ac:dyDescent="0.3">
      <c r="H24" s="13"/>
      <c r="I24" s="14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8:33" ht="15.75" thickBot="1" x14ac:dyDescent="0.3">
      <c r="H25" s="13"/>
      <c r="I25" s="14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8:33" ht="15.75" thickBot="1" x14ac:dyDescent="0.3">
      <c r="H26" s="1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8:33" ht="15.75" thickBot="1" x14ac:dyDescent="0.3"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8:33" ht="15.75" thickBot="1" x14ac:dyDescent="0.3"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8:33" ht="15.75" thickBot="1" x14ac:dyDescent="0.3"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8:33" ht="15.75" thickBot="1" x14ac:dyDescent="0.3"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8:33" ht="15.75" thickBot="1" x14ac:dyDescent="0.3"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8:33" ht="15.75" thickBot="1" x14ac:dyDescent="0.3"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9:33" ht="15.75" thickBot="1" x14ac:dyDescent="0.3"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9:33" ht="15.75" thickBot="1" x14ac:dyDescent="0.3"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9:33" ht="15.75" thickBot="1" x14ac:dyDescent="0.3"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9:33" ht="15.75" thickBot="1" x14ac:dyDescent="0.3"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9:33" ht="15.75" thickBot="1" x14ac:dyDescent="0.3"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9:33" ht="15.75" thickBot="1" x14ac:dyDescent="0.3"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9:33" ht="15.75" thickBot="1" x14ac:dyDescent="0.3"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9:33" ht="15.75" thickBot="1" x14ac:dyDescent="0.3"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9:33" ht="15.75" thickBot="1" x14ac:dyDescent="0.3"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9:33" ht="15.75" thickBot="1" x14ac:dyDescent="0.3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9:33" ht="15.75" thickBot="1" x14ac:dyDescent="0.3"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9:33" ht="15.75" thickBot="1" x14ac:dyDescent="0.3"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9:33" ht="15.75" thickBot="1" x14ac:dyDescent="0.3"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9:33" ht="15.75" thickBot="1" x14ac:dyDescent="0.3"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9:33" ht="15.75" thickBot="1" x14ac:dyDescent="0.3"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9:33" ht="15.75" thickBot="1" x14ac:dyDescent="0.3"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9:33" ht="15.75" thickBot="1" x14ac:dyDescent="0.3"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9:33" ht="15.75" thickBot="1" x14ac:dyDescent="0.3"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9:33" ht="15.75" thickBot="1" x14ac:dyDescent="0.3"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9:33" ht="15.75" thickBot="1" x14ac:dyDescent="0.3"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9:33" ht="15.75" thickBot="1" x14ac:dyDescent="0.3"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9:33" ht="15.75" thickBot="1" x14ac:dyDescent="0.3"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9:33" ht="15.75" thickBot="1" x14ac:dyDescent="0.3"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9:33" ht="15.75" thickBot="1" x14ac:dyDescent="0.3"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9:33" ht="15.75" thickBot="1" x14ac:dyDescent="0.3"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9:33" ht="15.75" thickBot="1" x14ac:dyDescent="0.3"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9:33" ht="15.75" thickBot="1" x14ac:dyDescent="0.3"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9:33" ht="15.75" thickBot="1" x14ac:dyDescent="0.3"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9:33" ht="15.75" thickBot="1" x14ac:dyDescent="0.3"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9:33" ht="15.75" thickBot="1" x14ac:dyDescent="0.3"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9:33" ht="15.75" thickBot="1" x14ac:dyDescent="0.3"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9:33" ht="15.75" thickBot="1" x14ac:dyDescent="0.3"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9:33" ht="15.75" thickBot="1" x14ac:dyDescent="0.3"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9:33" ht="15.75" thickBot="1" x14ac:dyDescent="0.3"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9:33" ht="15.75" thickBot="1" x14ac:dyDescent="0.3"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9:33" ht="15.75" thickBot="1" x14ac:dyDescent="0.3"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9:33" ht="15.75" thickBot="1" x14ac:dyDescent="0.3"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9:33" ht="15.75" thickBot="1" x14ac:dyDescent="0.3"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9:33" ht="15.75" thickBot="1" x14ac:dyDescent="0.3"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9:33" ht="15.75" thickBot="1" x14ac:dyDescent="0.3"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9:33" ht="15.75" thickBot="1" x14ac:dyDescent="0.3"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9:33" ht="15.75" thickBot="1" x14ac:dyDescent="0.3"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9:33" ht="15.75" thickBot="1" x14ac:dyDescent="0.3"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9:33" ht="15.75" thickBot="1" x14ac:dyDescent="0.3"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9:33" ht="14.25" x14ac:dyDescent="0.2"/>
    <row r="78" spans="9:33" ht="14.25" x14ac:dyDescent="0.2"/>
    <row r="79" spans="9:33" ht="14.25" x14ac:dyDescent="0.2"/>
  </sheetData>
  <sheetProtection algorithmName="SHA-512" hashValue="TUryLpkKOb96uWGnYB8mK3VIh6pJNf7KR+FCA78IK4SokMy3wICalX+7ymhotbweoHDP3T4xjsmyUZvdEcOYgQ==" saltValue="Ds7ow8i9bHnnmXTte4wYVQ==" spinCount="100000" sheet="1" objects="1" scenarios="1" selectLockedCells="1"/>
  <dataValidations count="1">
    <dataValidation type="date" allowBlank="1" showInputMessage="1" showErrorMessage="1" sqref="B16:B1048576" xr:uid="{FE6DE1AC-03B0-465F-8952-E23C4FF4C200}">
      <formula1>1</formula1>
      <formula2>117610</formula2>
    </dataValidation>
  </dataValidations>
  <pageMargins left="0.7" right="0.7" top="0.75" bottom="0.75" header="0.3" footer="0.3"/>
  <pageSetup paperSize="9" orientation="portrait" r:id="rId1"/>
  <headerFooter>
    <oddFooter>&amp;L&amp;1#&amp;"Calibri"&amp;10&amp;K000000This document has been marked with a sensitivity label of Internal Use Only by nib Group.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AF3DCF-AA46-4681-B5CA-8CEE42462B13}">
          <x14:formula1>
            <xm:f>Sheet1!$W$3:$W$4</xm:f>
          </x14:formula1>
          <xm:sqref>F15:F1048576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6"/>
  <sheetViews>
    <sheetView topLeftCell="Q1" workbookViewId="0">
      <selection activeCell="W5" sqref="W5"/>
    </sheetView>
  </sheetViews>
  <sheetFormatPr defaultRowHeight="15" x14ac:dyDescent="0.25"/>
  <cols>
    <col min="1" max="1" width="2.42578125" style="1" customWidth="1"/>
    <col min="2" max="2" width="31.42578125" style="1" customWidth="1"/>
    <col min="3" max="3" width="14.85546875" style="1" customWidth="1"/>
    <col min="4" max="4" width="27.42578125" style="1" customWidth="1"/>
    <col min="5" max="5" width="24.28515625" style="1" bestFit="1" customWidth="1"/>
    <col min="6" max="6" width="31.28515625" style="1" bestFit="1" customWidth="1"/>
    <col min="7" max="7" width="23.5703125" style="1" customWidth="1"/>
    <col min="8" max="8" width="35.5703125" style="1" customWidth="1"/>
    <col min="9" max="9" width="21.85546875" style="1" customWidth="1"/>
    <col min="10" max="10" width="15" style="1" bestFit="1" customWidth="1"/>
    <col min="11" max="11" width="13.140625" style="1" bestFit="1" customWidth="1"/>
    <col min="12" max="12" width="30.7109375" style="1" customWidth="1"/>
    <col min="13" max="13" width="23" style="1" bestFit="1" customWidth="1"/>
    <col min="14" max="14" width="24.28515625" style="1" bestFit="1" customWidth="1"/>
    <col min="15" max="15" width="24.28515625" style="1" customWidth="1"/>
    <col min="16" max="16" width="49" style="1" customWidth="1"/>
    <col min="17" max="17" width="23.140625" style="1" customWidth="1"/>
    <col min="18" max="18" width="26.140625" style="1" bestFit="1" customWidth="1"/>
    <col min="19" max="19" width="28.5703125" style="1" bestFit="1" customWidth="1"/>
    <col min="20" max="20" width="18.42578125" style="1" bestFit="1" customWidth="1"/>
    <col min="21" max="21" width="25.5703125" style="1" customWidth="1"/>
    <col min="22" max="22" width="32.7109375" style="1" bestFit="1" customWidth="1"/>
    <col min="23" max="23" width="48.5703125" style="1" bestFit="1" customWidth="1"/>
    <col min="24" max="24" width="23.140625" style="1" bestFit="1" customWidth="1"/>
    <col min="25" max="16384" width="9.140625" style="1"/>
  </cols>
  <sheetData>
    <row r="1" spans="2:24" ht="45" x14ac:dyDescent="0.25">
      <c r="B1" s="3" t="s">
        <v>0</v>
      </c>
      <c r="C1" s="3" t="s">
        <v>1</v>
      </c>
      <c r="D1" s="3" t="s">
        <v>2</v>
      </c>
      <c r="E1" s="3" t="s">
        <v>213</v>
      </c>
      <c r="F1" s="3" t="s">
        <v>190</v>
      </c>
      <c r="G1" s="3" t="s">
        <v>191</v>
      </c>
      <c r="H1" s="3" t="s">
        <v>192</v>
      </c>
      <c r="I1" s="3" t="s">
        <v>78</v>
      </c>
      <c r="J1" s="3" t="s">
        <v>3</v>
      </c>
      <c r="K1" s="3" t="s">
        <v>4</v>
      </c>
      <c r="L1" s="3" t="s">
        <v>193</v>
      </c>
      <c r="M1" s="3" t="s">
        <v>194</v>
      </c>
      <c r="N1" s="3" t="s">
        <v>175</v>
      </c>
      <c r="O1" s="3" t="s">
        <v>195</v>
      </c>
      <c r="P1" s="3" t="s">
        <v>5</v>
      </c>
      <c r="Q1" s="6" t="s">
        <v>95</v>
      </c>
      <c r="R1" s="6" t="s">
        <v>100</v>
      </c>
      <c r="S1" s="6" t="s">
        <v>188</v>
      </c>
      <c r="T1" s="6" t="s">
        <v>150</v>
      </c>
      <c r="U1" s="6" t="s">
        <v>152</v>
      </c>
      <c r="V1" s="3" t="s">
        <v>196</v>
      </c>
      <c r="W1" s="3" t="s">
        <v>203</v>
      </c>
      <c r="X1" s="3" t="s">
        <v>214</v>
      </c>
    </row>
    <row r="2" spans="2:24" x14ac:dyDescent="0.25"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  <c r="J2" s="2" t="s">
        <v>6</v>
      </c>
      <c r="K2" s="2" t="s">
        <v>6</v>
      </c>
      <c r="L2" s="2" t="s">
        <v>6</v>
      </c>
      <c r="M2" s="2" t="s">
        <v>6</v>
      </c>
      <c r="N2" s="2" t="s">
        <v>6</v>
      </c>
      <c r="O2" s="2" t="s">
        <v>6</v>
      </c>
      <c r="P2" s="2" t="s">
        <v>6</v>
      </c>
      <c r="Q2" s="2" t="s">
        <v>6</v>
      </c>
      <c r="R2" s="2" t="s">
        <v>6</v>
      </c>
      <c r="S2" s="2" t="s">
        <v>6</v>
      </c>
      <c r="T2" s="2" t="s">
        <v>6</v>
      </c>
      <c r="U2" s="2" t="s">
        <v>6</v>
      </c>
      <c r="V2" s="2" t="s">
        <v>6</v>
      </c>
      <c r="W2" s="2" t="s">
        <v>6</v>
      </c>
      <c r="X2" s="2" t="s">
        <v>6</v>
      </c>
    </row>
    <row r="3" spans="2:24" s="53" customFormat="1" x14ac:dyDescent="0.25">
      <c r="B3" s="50" t="s">
        <v>25</v>
      </c>
      <c r="C3" s="51" t="s">
        <v>7</v>
      </c>
      <c r="D3" s="51" t="s">
        <v>8</v>
      </c>
      <c r="E3" s="51" t="s">
        <v>89</v>
      </c>
      <c r="F3" s="51" t="s">
        <v>10</v>
      </c>
      <c r="G3" s="51" t="s">
        <v>9</v>
      </c>
      <c r="H3" s="51" t="s">
        <v>9</v>
      </c>
      <c r="I3" s="51" t="s">
        <v>9</v>
      </c>
      <c r="J3" s="51" t="s">
        <v>11</v>
      </c>
      <c r="K3" s="51" t="s">
        <v>11</v>
      </c>
      <c r="L3" s="51" t="s">
        <v>197</v>
      </c>
      <c r="M3" s="51" t="s">
        <v>142</v>
      </c>
      <c r="N3" s="51" t="s">
        <v>64</v>
      </c>
      <c r="O3" s="52">
        <v>0.1</v>
      </c>
      <c r="P3" s="51" t="s">
        <v>76</v>
      </c>
      <c r="Q3" s="51" t="s">
        <v>98</v>
      </c>
      <c r="R3" s="51" t="s">
        <v>101</v>
      </c>
      <c r="S3" s="51" t="s">
        <v>189</v>
      </c>
      <c r="T3" s="51" t="s">
        <v>201</v>
      </c>
      <c r="U3" s="51" t="s">
        <v>170</v>
      </c>
      <c r="V3" s="51" t="s">
        <v>11</v>
      </c>
      <c r="W3" s="56" t="s">
        <v>216</v>
      </c>
      <c r="X3" s="51" t="s">
        <v>89</v>
      </c>
    </row>
    <row r="4" spans="2:24" s="53" customFormat="1" x14ac:dyDescent="0.25">
      <c r="B4" s="50" t="s">
        <v>105</v>
      </c>
      <c r="C4" s="51" t="s">
        <v>26</v>
      </c>
      <c r="D4" s="51" t="s">
        <v>13</v>
      </c>
      <c r="E4" s="51" t="s">
        <v>14</v>
      </c>
      <c r="F4" s="51" t="s">
        <v>15</v>
      </c>
      <c r="G4" s="51" t="s">
        <v>16</v>
      </c>
      <c r="H4" s="51" t="s">
        <v>16</v>
      </c>
      <c r="I4" s="51" t="s">
        <v>17</v>
      </c>
      <c r="J4" s="51" t="s">
        <v>18</v>
      </c>
      <c r="K4" s="51" t="s">
        <v>18</v>
      </c>
      <c r="L4" s="51" t="s">
        <v>103</v>
      </c>
      <c r="M4" s="51" t="s">
        <v>104</v>
      </c>
      <c r="N4" s="52">
        <v>0.05</v>
      </c>
      <c r="O4" s="52"/>
      <c r="P4" s="51" t="s">
        <v>151</v>
      </c>
      <c r="Q4" s="51" t="s">
        <v>96</v>
      </c>
      <c r="R4" s="54">
        <v>0.1</v>
      </c>
      <c r="S4" s="54"/>
      <c r="T4" s="51" t="s">
        <v>202</v>
      </c>
      <c r="U4" s="51" t="s">
        <v>171</v>
      </c>
      <c r="V4" s="51" t="s">
        <v>180</v>
      </c>
      <c r="W4" s="56" t="s">
        <v>217</v>
      </c>
      <c r="X4" s="51" t="s">
        <v>14</v>
      </c>
    </row>
    <row r="5" spans="2:24" s="53" customFormat="1" x14ac:dyDescent="0.25">
      <c r="B5" s="50" t="s">
        <v>106</v>
      </c>
      <c r="C5" s="51" t="s">
        <v>31</v>
      </c>
      <c r="D5" s="51" t="s">
        <v>20</v>
      </c>
      <c r="E5" s="51" t="s">
        <v>21</v>
      </c>
      <c r="F5" s="51" t="s">
        <v>40</v>
      </c>
      <c r="G5" s="51" t="s">
        <v>138</v>
      </c>
      <c r="H5" s="51" t="s">
        <v>22</v>
      </c>
      <c r="I5" s="51" t="s">
        <v>23</v>
      </c>
      <c r="J5" s="51" t="s">
        <v>24</v>
      </c>
      <c r="K5" s="51"/>
      <c r="L5" s="51"/>
      <c r="M5" s="51" t="s">
        <v>30</v>
      </c>
      <c r="N5" s="52">
        <v>0.1</v>
      </c>
      <c r="O5" s="52"/>
      <c r="Q5" s="51" t="s">
        <v>97</v>
      </c>
      <c r="R5" s="54">
        <v>0.2</v>
      </c>
      <c r="S5" s="54"/>
      <c r="T5" s="51"/>
      <c r="U5" s="51" t="s">
        <v>153</v>
      </c>
      <c r="V5" s="51" t="s">
        <v>18</v>
      </c>
      <c r="W5" s="51"/>
      <c r="X5" s="51" t="s">
        <v>21</v>
      </c>
    </row>
    <row r="6" spans="2:24" s="53" customFormat="1" x14ac:dyDescent="0.25">
      <c r="B6" s="50" t="s">
        <v>107</v>
      </c>
      <c r="C6" s="51" t="s">
        <v>12</v>
      </c>
      <c r="D6" s="51" t="s">
        <v>59</v>
      </c>
      <c r="E6" s="51" t="s">
        <v>27</v>
      </c>
      <c r="F6" s="51" t="s">
        <v>133</v>
      </c>
      <c r="G6" s="51" t="s">
        <v>77</v>
      </c>
      <c r="H6" s="51" t="s">
        <v>28</v>
      </c>
      <c r="I6" s="51" t="s">
        <v>29</v>
      </c>
      <c r="J6" s="51"/>
      <c r="K6" s="51"/>
      <c r="L6" s="51"/>
      <c r="M6" s="55" t="s">
        <v>35</v>
      </c>
      <c r="N6" s="52">
        <v>0.15</v>
      </c>
      <c r="O6" s="52"/>
      <c r="P6" s="51"/>
      <c r="Q6" s="51" t="s">
        <v>99</v>
      </c>
      <c r="R6" s="54">
        <v>0.3</v>
      </c>
      <c r="S6" s="54"/>
      <c r="T6" s="51"/>
      <c r="U6" s="51"/>
      <c r="V6" s="51"/>
      <c r="X6" s="51" t="s">
        <v>27</v>
      </c>
    </row>
    <row r="7" spans="2:24" s="53" customFormat="1" x14ac:dyDescent="0.25">
      <c r="B7" s="50" t="s">
        <v>108</v>
      </c>
      <c r="C7" s="51" t="s">
        <v>75</v>
      </c>
      <c r="D7" s="51" t="s">
        <v>32</v>
      </c>
      <c r="E7" s="51" t="s">
        <v>33</v>
      </c>
      <c r="F7" s="51" t="s">
        <v>49</v>
      </c>
      <c r="G7" s="51" t="s">
        <v>71</v>
      </c>
      <c r="H7" s="51" t="s">
        <v>34</v>
      </c>
      <c r="I7" s="51"/>
      <c r="J7" s="51"/>
      <c r="K7" s="51"/>
      <c r="L7" s="51"/>
      <c r="M7" s="55" t="s">
        <v>41</v>
      </c>
      <c r="N7" s="52">
        <v>0.2</v>
      </c>
      <c r="O7" s="52"/>
      <c r="P7" s="51"/>
      <c r="Q7" s="51"/>
      <c r="R7" s="54">
        <v>0.4</v>
      </c>
      <c r="S7" s="54"/>
      <c r="T7" s="51"/>
      <c r="U7" s="51"/>
      <c r="V7" s="51"/>
      <c r="X7" s="51" t="s">
        <v>215</v>
      </c>
    </row>
    <row r="8" spans="2:24" s="53" customFormat="1" x14ac:dyDescent="0.25">
      <c r="B8" s="50" t="s">
        <v>109</v>
      </c>
      <c r="C8" s="51" t="s">
        <v>58</v>
      </c>
      <c r="D8" s="51" t="s">
        <v>38</v>
      </c>
      <c r="E8" s="51" t="s">
        <v>60</v>
      </c>
      <c r="F8" s="51" t="s">
        <v>63</v>
      </c>
      <c r="G8" s="51" t="s">
        <v>69</v>
      </c>
      <c r="H8" s="51" t="s">
        <v>61</v>
      </c>
      <c r="I8" s="51"/>
      <c r="J8" s="51"/>
      <c r="K8" s="51"/>
      <c r="L8" s="51"/>
      <c r="M8" s="55" t="s">
        <v>45</v>
      </c>
      <c r="N8" s="51" t="s">
        <v>42</v>
      </c>
      <c r="O8" s="51"/>
      <c r="P8" s="51"/>
      <c r="Q8" s="51"/>
      <c r="R8" s="54">
        <v>0.5</v>
      </c>
      <c r="S8" s="54"/>
      <c r="T8" s="51"/>
      <c r="U8" s="51"/>
      <c r="V8" s="51"/>
      <c r="X8" s="51" t="s">
        <v>39</v>
      </c>
    </row>
    <row r="9" spans="2:24" s="53" customFormat="1" x14ac:dyDescent="0.25">
      <c r="B9" s="50" t="s">
        <v>36</v>
      </c>
      <c r="C9" s="51" t="s">
        <v>19</v>
      </c>
      <c r="D9" s="51" t="s">
        <v>43</v>
      </c>
      <c r="E9" s="51" t="s">
        <v>39</v>
      </c>
      <c r="F9" s="51"/>
      <c r="G9" s="51" t="s">
        <v>70</v>
      </c>
      <c r="H9" s="51" t="s">
        <v>62</v>
      </c>
      <c r="I9" s="51"/>
      <c r="J9" s="51"/>
      <c r="K9" s="51"/>
      <c r="L9" s="51"/>
      <c r="M9" s="55"/>
      <c r="N9" s="51" t="s">
        <v>46</v>
      </c>
      <c r="O9" s="51"/>
      <c r="P9" s="51"/>
      <c r="Q9" s="51"/>
      <c r="R9" s="54">
        <v>0.6</v>
      </c>
      <c r="S9" s="54"/>
      <c r="T9" s="51"/>
      <c r="U9" s="51"/>
      <c r="V9" s="51"/>
      <c r="X9" s="51" t="s">
        <v>44</v>
      </c>
    </row>
    <row r="10" spans="2:24" s="53" customFormat="1" x14ac:dyDescent="0.25">
      <c r="B10" s="50" t="s">
        <v>110</v>
      </c>
      <c r="C10" s="51" t="s">
        <v>37</v>
      </c>
      <c r="D10" s="51" t="s">
        <v>47</v>
      </c>
      <c r="E10" s="51" t="s">
        <v>44</v>
      </c>
      <c r="F10" s="51"/>
      <c r="G10" s="51" t="s">
        <v>139</v>
      </c>
      <c r="H10" s="51"/>
      <c r="I10" s="51"/>
      <c r="J10" s="51"/>
      <c r="K10" s="51"/>
      <c r="L10" s="51"/>
      <c r="M10" s="55"/>
      <c r="N10" s="51" t="s">
        <v>50</v>
      </c>
      <c r="O10" s="51"/>
      <c r="P10" s="51"/>
      <c r="Q10" s="51"/>
      <c r="R10" s="54">
        <v>0.7</v>
      </c>
      <c r="S10" s="54"/>
      <c r="T10" s="51"/>
      <c r="U10" s="51"/>
      <c r="V10" s="51"/>
      <c r="X10" s="51" t="s">
        <v>48</v>
      </c>
    </row>
    <row r="11" spans="2:24" s="53" customFormat="1" x14ac:dyDescent="0.25">
      <c r="B11" s="50" t="s">
        <v>111</v>
      </c>
      <c r="C11" s="51" t="s">
        <v>51</v>
      </c>
      <c r="D11" s="51" t="s">
        <v>51</v>
      </c>
      <c r="E11" s="51" t="s">
        <v>48</v>
      </c>
      <c r="F11" s="51"/>
      <c r="G11" s="51" t="s">
        <v>74</v>
      </c>
      <c r="H11" s="51"/>
      <c r="I11" s="51"/>
      <c r="J11" s="51"/>
      <c r="K11" s="51"/>
      <c r="L11" s="51"/>
      <c r="M11" s="55"/>
      <c r="N11" s="51" t="s">
        <v>53</v>
      </c>
      <c r="O11" s="51"/>
      <c r="P11" s="51"/>
      <c r="Q11" s="51"/>
      <c r="R11" s="54">
        <v>0.8</v>
      </c>
      <c r="S11" s="54"/>
      <c r="T11" s="51"/>
      <c r="U11" s="51"/>
      <c r="V11" s="51"/>
      <c r="X11" s="51" t="s">
        <v>52</v>
      </c>
    </row>
    <row r="12" spans="2:24" s="53" customFormat="1" x14ac:dyDescent="0.25">
      <c r="B12" s="50" t="s">
        <v>112</v>
      </c>
      <c r="C12" s="51"/>
      <c r="D12" s="51"/>
      <c r="E12" s="51" t="s">
        <v>52</v>
      </c>
      <c r="F12" s="51"/>
      <c r="G12" s="51" t="s">
        <v>72</v>
      </c>
      <c r="H12" s="51"/>
      <c r="I12" s="51"/>
      <c r="J12" s="51"/>
      <c r="K12" s="51"/>
      <c r="L12" s="51"/>
      <c r="M12" s="55"/>
      <c r="N12" s="51" t="s">
        <v>54</v>
      </c>
      <c r="O12" s="51"/>
      <c r="P12" s="51"/>
      <c r="Q12" s="51"/>
      <c r="R12" s="54">
        <v>0.9</v>
      </c>
      <c r="S12" s="54"/>
      <c r="T12" s="51"/>
      <c r="U12" s="51"/>
      <c r="V12" s="51"/>
      <c r="X12" s="51"/>
    </row>
    <row r="13" spans="2:24" s="53" customFormat="1" x14ac:dyDescent="0.25">
      <c r="B13" s="50" t="s">
        <v>113</v>
      </c>
      <c r="C13" s="51"/>
      <c r="D13" s="51"/>
      <c r="E13" s="51"/>
      <c r="F13" s="51"/>
      <c r="G13" s="51" t="s">
        <v>73</v>
      </c>
      <c r="H13" s="51"/>
      <c r="I13" s="51"/>
      <c r="J13" s="51"/>
      <c r="K13" s="51"/>
      <c r="L13" s="51"/>
      <c r="M13" s="55"/>
      <c r="N13" s="51" t="s">
        <v>143</v>
      </c>
      <c r="O13" s="51"/>
      <c r="P13" s="51"/>
      <c r="Q13" s="51"/>
      <c r="R13" s="54">
        <v>1</v>
      </c>
      <c r="S13" s="54"/>
      <c r="T13" s="51"/>
      <c r="U13" s="51"/>
      <c r="V13" s="51"/>
    </row>
    <row r="14" spans="2:24" s="53" customFormat="1" x14ac:dyDescent="0.25">
      <c r="B14" s="50" t="s">
        <v>114</v>
      </c>
      <c r="C14" s="51"/>
      <c r="D14" s="51"/>
      <c r="E14" s="51"/>
      <c r="F14" s="51"/>
      <c r="G14" s="51" t="s">
        <v>140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T14" s="51"/>
      <c r="U14" s="51"/>
      <c r="V14" s="51"/>
    </row>
    <row r="15" spans="2:24" s="53" customFormat="1" x14ac:dyDescent="0.25">
      <c r="B15" s="50" t="s">
        <v>115</v>
      </c>
      <c r="C15" s="51"/>
      <c r="D15" s="51"/>
      <c r="E15" s="51"/>
      <c r="F15" s="51"/>
      <c r="G15" s="51" t="s">
        <v>68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2:24" s="53" customFormat="1" x14ac:dyDescent="0.25">
      <c r="B16" s="50" t="s">
        <v>116</v>
      </c>
      <c r="C16" s="51"/>
      <c r="D16" s="51"/>
      <c r="E16" s="51"/>
      <c r="F16" s="51"/>
      <c r="G16" s="51" t="s">
        <v>141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2:22" s="53" customFormat="1" x14ac:dyDescent="0.25">
      <c r="B17" s="50" t="s">
        <v>117</v>
      </c>
      <c r="C17" s="51"/>
      <c r="D17" s="51"/>
      <c r="E17" s="51"/>
      <c r="F17" s="51"/>
      <c r="G17" s="51" t="s">
        <v>66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2:22" s="53" customFormat="1" x14ac:dyDescent="0.25">
      <c r="B18" s="50" t="s">
        <v>118</v>
      </c>
      <c r="C18" s="51"/>
      <c r="D18" s="51"/>
      <c r="E18" s="51"/>
      <c r="F18" s="51"/>
      <c r="G18" s="51" t="s">
        <v>65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2:22" s="53" customFormat="1" x14ac:dyDescent="0.25">
      <c r="B19" s="51" t="s">
        <v>57</v>
      </c>
      <c r="C19" s="51"/>
      <c r="D19" s="51"/>
      <c r="E19" s="51"/>
      <c r="F19" s="51"/>
      <c r="G19" s="51" t="s">
        <v>67</v>
      </c>
      <c r="H19" s="51"/>
      <c r="I19" s="51"/>
      <c r="J19" s="51"/>
      <c r="K19" s="51"/>
      <c r="L19" s="51"/>
      <c r="M19" s="55"/>
      <c r="N19" s="51"/>
      <c r="O19" s="51"/>
      <c r="P19" s="51"/>
      <c r="Q19" s="51"/>
      <c r="R19" s="51"/>
      <c r="S19" s="51"/>
      <c r="T19" s="51"/>
      <c r="U19" s="51"/>
      <c r="V19" s="51"/>
    </row>
    <row r="20" spans="2:22" s="53" customFormat="1" x14ac:dyDescent="0.25">
      <c r="B20" s="50" t="s">
        <v>119</v>
      </c>
      <c r="C20" s="51"/>
      <c r="D20" s="51"/>
      <c r="E20" s="51"/>
      <c r="F20" s="51"/>
      <c r="H20" s="51"/>
      <c r="I20" s="51"/>
      <c r="J20" s="51"/>
      <c r="K20" s="51"/>
      <c r="L20" s="51"/>
      <c r="M20" s="55"/>
      <c r="N20" s="51"/>
      <c r="O20" s="51"/>
      <c r="P20" s="51"/>
      <c r="Q20" s="51"/>
      <c r="R20" s="51"/>
      <c r="S20" s="51"/>
      <c r="T20" s="51"/>
      <c r="U20" s="51"/>
      <c r="V20" s="51"/>
    </row>
    <row r="21" spans="2:22" s="53" customFormat="1" x14ac:dyDescent="0.25">
      <c r="B21" s="50" t="s">
        <v>120</v>
      </c>
      <c r="C21" s="51"/>
      <c r="D21" s="51"/>
      <c r="E21" s="51"/>
      <c r="F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2:22" s="53" customFormat="1" x14ac:dyDescent="0.25">
      <c r="B22" s="50" t="s">
        <v>121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2:22" s="53" customFormat="1" x14ac:dyDescent="0.25">
      <c r="B23" s="50" t="s">
        <v>122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2:22" s="53" customFormat="1" x14ac:dyDescent="0.25">
      <c r="B24" s="50" t="s">
        <v>55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2:22" s="53" customFormat="1" x14ac:dyDescent="0.25">
      <c r="B25" s="50" t="s">
        <v>123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2:22" s="53" customFormat="1" x14ac:dyDescent="0.25">
      <c r="B26" s="50" t="s">
        <v>124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2:22" s="53" customFormat="1" x14ac:dyDescent="0.25">
      <c r="B27" s="50" t="s">
        <v>51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2:22" s="53" customFormat="1" x14ac:dyDescent="0.25">
      <c r="B28" s="50" t="s">
        <v>125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s="53" customFormat="1" x14ac:dyDescent="0.25">
      <c r="B29" s="50" t="s">
        <v>126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2:22" s="53" customFormat="1" x14ac:dyDescent="0.25">
      <c r="B30" s="50" t="s">
        <v>127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2:22" s="53" customFormat="1" x14ac:dyDescent="0.25">
      <c r="B31" s="50" t="s">
        <v>128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2:22" s="53" customFormat="1" x14ac:dyDescent="0.25">
      <c r="B32" s="50" t="s">
        <v>56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2:22" s="53" customFormat="1" x14ac:dyDescent="0.25">
      <c r="B33" s="50" t="s">
        <v>129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pans="2:22" s="53" customFormat="1" x14ac:dyDescent="0.25">
      <c r="B34" s="50" t="s">
        <v>130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22" s="53" customFormat="1" x14ac:dyDescent="0.25">
      <c r="B35" s="50" t="s">
        <v>131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2:22" s="53" customFormat="1" x14ac:dyDescent="0.25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s="53" customFormat="1" x14ac:dyDescent="0.2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2:22" s="53" customFormat="1" x14ac:dyDescent="0.25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2:22" s="53" customFormat="1" x14ac:dyDescent="0.25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2:22" x14ac:dyDescent="0.25">
      <c r="B40" s="4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x14ac:dyDescent="0.25">
      <c r="R46" s="5"/>
      <c r="S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Application</vt:lpstr>
      <vt:lpstr>Demographic - Health</vt:lpstr>
      <vt:lpstr>Demographic - Life</vt:lpstr>
      <vt:lpstr>Sheet1</vt:lpstr>
      <vt:lpstr>CurrentPlan</vt:lpstr>
      <vt:lpstr>CurrentProvider</vt:lpstr>
      <vt:lpstr>CurrentProvider1</vt:lpstr>
      <vt:lpstr>Eligibility</vt:lpstr>
      <vt:lpstr>EligibilityCriteria</vt:lpstr>
      <vt:lpstr>Implementation</vt:lpstr>
      <vt:lpstr>Industry</vt:lpstr>
      <vt:lpstr>Location</vt:lpstr>
      <vt:lpstr>nibProduct</vt:lpstr>
      <vt:lpstr>Application!Print_Area</vt:lpstr>
      <vt:lpstr>Probability</vt:lpstr>
      <vt:lpstr>Products</vt:lpstr>
      <vt:lpstr>ReasonForQuote</vt:lpstr>
      <vt:lpstr>ReasonForQuote1</vt:lpstr>
      <vt:lpstr>Select_Option</vt:lpstr>
      <vt:lpstr>SubsidyLevel</vt:lpstr>
    </vt:vector>
  </TitlesOfParts>
  <Company>nib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Jinning.Zhao@nib.co.nz</dc:creator>
  <cp:lastModifiedBy>Jinning Zhao</cp:lastModifiedBy>
  <cp:lastPrinted>2023-05-16T01:02:25Z</cp:lastPrinted>
  <dcterms:created xsi:type="dcterms:W3CDTF">2014-12-09T22:19:01Z</dcterms:created>
  <dcterms:modified xsi:type="dcterms:W3CDTF">2023-06-07T22:15:04Z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-1657944305</vt:i4>
  </property>
  <property fmtid="{D5CDD505-2E9C-101B-9397-08002B2CF9AE}" pid="3" name="_NewReviewCycle">
    <vt:lpwstr/>
  </property>
  <property fmtid="{D5CDD505-2E9C-101B-9397-08002B2CF9AE}" pid="4" name="_EmailSubject">
    <vt:lpwstr>nibadviser.co.nz updates </vt:lpwstr>
  </property>
  <property fmtid="{D5CDD505-2E9C-101B-9397-08002B2CF9AE}" pid="5" name="_AuthorEmail">
    <vt:lpwstr>Angie.Hodgson@nib.co.nz</vt:lpwstr>
  </property>
  <property fmtid="{D5CDD505-2E9C-101B-9397-08002B2CF9AE}" pid="6" name="_AuthorEmailDisplayName">
    <vt:lpwstr>Angie Hodgson</vt:lpwstr>
  </property>
  <property fmtid="{D5CDD505-2E9C-101B-9397-08002B2CF9AE}" pid="7" name="_PreviousAdHocReviewCycleID">
    <vt:i4>923830098</vt:i4>
  </property>
  <property fmtid="{D5CDD505-2E9C-101B-9397-08002B2CF9AE}" pid="8" name="MSIP_Label_3f044fd7-8254-428e-8b0c-569cd014f14b_Enabled">
    <vt:lpwstr>true</vt:lpwstr>
  </property>
  <property fmtid="{D5CDD505-2E9C-101B-9397-08002B2CF9AE}" pid="9" name="MSIP_Label_3f044fd7-8254-428e-8b0c-569cd014f14b_SetDate">
    <vt:lpwstr>2023-02-21T21:26:27Z</vt:lpwstr>
  </property>
  <property fmtid="{D5CDD505-2E9C-101B-9397-08002B2CF9AE}" pid="10" name="MSIP_Label_3f044fd7-8254-428e-8b0c-569cd014f14b_Method">
    <vt:lpwstr>Privileged</vt:lpwstr>
  </property>
  <property fmtid="{D5CDD505-2E9C-101B-9397-08002B2CF9AE}" pid="11" name="MSIP_Label_3f044fd7-8254-428e-8b0c-569cd014f14b_Name">
    <vt:lpwstr>Unclassified</vt:lpwstr>
  </property>
  <property fmtid="{D5CDD505-2E9C-101B-9397-08002B2CF9AE}" pid="12" name="MSIP_Label_3f044fd7-8254-428e-8b0c-569cd014f14b_SiteId">
    <vt:lpwstr>c6fee078-afdc-4eb1-99e1-a29f1e30d0ff</vt:lpwstr>
  </property>
  <property fmtid="{D5CDD505-2E9C-101B-9397-08002B2CF9AE}" pid="13" name="MSIP_Label_3f044fd7-8254-428e-8b0c-569cd014f14b_ActionId">
    <vt:lpwstr>dcf2ca80-b099-4fed-a824-48670d4b77c8</vt:lpwstr>
  </property>
  <property fmtid="{D5CDD505-2E9C-101B-9397-08002B2CF9AE}" pid="14" name="MSIP_Label_3f044fd7-8254-428e-8b0c-569cd014f14b_ContentBits">
    <vt:lpwstr>0</vt:lpwstr>
  </property>
</Properties>
</file>