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heipsa-my.sharepoint.com/personal/nicki_mullins_theipsa_org_uk/Documents/"/>
    </mc:Choice>
  </mc:AlternateContent>
  <xr:revisionPtr revIDLastSave="36" documentId="8_{6A16A2CA-871B-42FB-9FFB-BAB3CCB63540}" xr6:coauthVersionLast="47" xr6:coauthVersionMax="47" xr10:uidLastSave="{65DFB54E-0A64-4C3B-BCB2-12F8EA683435}"/>
  <bookViews>
    <workbookView xWindow="28680" yWindow="15" windowWidth="29040" windowHeight="15840" xr2:uid="{00000000-000D-0000-FFFF-FFFF00000000}"/>
  </bookViews>
  <sheets>
    <sheet name="Casuals holid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5" i="1"/>
  <c r="B9" i="1" s="1"/>
  <c r="B16" i="1" l="1"/>
  <c r="B10" i="1"/>
</calcChain>
</file>

<file path=xl/sharedStrings.xml><?xml version="1.0" encoding="utf-8"?>
<sst xmlns="http://schemas.openxmlformats.org/spreadsheetml/2006/main" count="9" uniqueCount="9">
  <si>
    <t>Casual holiday pay calculator</t>
  </si>
  <si>
    <t>Accrual rate: % of hours worked</t>
  </si>
  <si>
    <t>Holiday owed (hours):</t>
  </si>
  <si>
    <t>Holiday owed (minutes)</t>
  </si>
  <si>
    <t>Type number of hours worked:</t>
  </si>
  <si>
    <t>Holiday entitlement: (full time equivalent days -  28 as written on employee's contract</t>
  </si>
  <si>
    <t>Hourly Rate</t>
  </si>
  <si>
    <t>Holiday pay due</t>
  </si>
  <si>
    <t>Amount due for 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</si>
</sst>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 applyAlignment="1">
      <alignment horizontal="center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2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/>
    <xf numFmtId="0" fontId="5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/>
    <xf numFmtId="0" fontId="6" fillId="0" borderId="0" xfId="0" applyFont="1"/>
    <xf numFmtId="0" fontId="0" fillId="0" borderId="1" xfId="0" applyBorder="1"/>
    <xf numFmtId="2" fontId="0" fillId="2" borderId="1" xfId="0" applyNumberFormat="1" applyFill="1" applyBorder="1"/>
    <xf numFmtId="1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PSA Brand">
      <a:dk1>
        <a:sysClr val="windowText" lastClr="000000"/>
      </a:dk1>
      <a:lt1>
        <a:sysClr val="window" lastClr="FFFFFF"/>
      </a:lt1>
      <a:dk2>
        <a:srgbClr val="253746"/>
      </a:dk2>
      <a:lt2>
        <a:srgbClr val="E7E6E6"/>
      </a:lt2>
      <a:accent1>
        <a:srgbClr val="00886C"/>
      </a:accent1>
      <a:accent2>
        <a:srgbClr val="253746"/>
      </a:accent2>
      <a:accent3>
        <a:srgbClr val="989A9A"/>
      </a:accent3>
      <a:accent4>
        <a:srgbClr val="7E335A"/>
      </a:accent4>
      <a:accent5>
        <a:srgbClr val="379A87"/>
      </a:accent5>
      <a:accent6>
        <a:srgbClr val="431C5B"/>
      </a:accent6>
      <a:hlink>
        <a:srgbClr val="00886C"/>
      </a:hlink>
      <a:folHlink>
        <a:srgbClr val="23374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zoomScale="110" zoomScaleNormal="110" workbookViewId="0">
      <selection activeCell="B7" sqref="B7"/>
    </sheetView>
  </sheetViews>
  <sheetFormatPr defaultRowHeight="15" x14ac:dyDescent="0.25"/>
  <cols>
    <col min="1" max="1" width="34.5703125" customWidth="1"/>
    <col min="2" max="2" width="15.85546875" customWidth="1"/>
  </cols>
  <sheetData>
    <row r="1" spans="1:18" ht="18.75" x14ac:dyDescent="0.3">
      <c r="A1" s="6" t="s">
        <v>0</v>
      </c>
    </row>
    <row r="3" spans="1:18" ht="45" x14ac:dyDescent="0.25">
      <c r="A3" s="7" t="s">
        <v>5</v>
      </c>
      <c r="B3" s="11">
        <v>28</v>
      </c>
    </row>
    <row r="4" spans="1:18" x14ac:dyDescent="0.25">
      <c r="A4" s="8"/>
      <c r="B4" s="8"/>
    </row>
    <row r="5" spans="1:18" x14ac:dyDescent="0.25">
      <c r="A5" s="9" t="s">
        <v>1</v>
      </c>
      <c r="B5" s="12">
        <f>((B3/5)/(52-(B3/5)))*100</f>
        <v>12.068965517241379</v>
      </c>
    </row>
    <row r="6" spans="1:18" x14ac:dyDescent="0.25">
      <c r="A6" s="9"/>
      <c r="B6" s="8"/>
      <c r="G6" s="1"/>
    </row>
    <row r="7" spans="1:18" x14ac:dyDescent="0.25">
      <c r="A7" s="9" t="s">
        <v>4</v>
      </c>
      <c r="B7" s="10">
        <v>30</v>
      </c>
    </row>
    <row r="8" spans="1:18" x14ac:dyDescent="0.25">
      <c r="A8" s="9"/>
      <c r="B8" s="8"/>
    </row>
    <row r="9" spans="1:18" x14ac:dyDescent="0.25">
      <c r="A9" s="9" t="s">
        <v>2</v>
      </c>
      <c r="B9" s="16">
        <f>(B5/100)*B7</f>
        <v>3.6206896551724137</v>
      </c>
    </row>
    <row r="10" spans="1:18" x14ac:dyDescent="0.25">
      <c r="A10" s="9" t="s">
        <v>3</v>
      </c>
      <c r="B10" s="16">
        <f>(ROUND((B5/100)*B7,2)*60)/1</f>
        <v>217.20000000000002</v>
      </c>
    </row>
    <row r="11" spans="1:18" x14ac:dyDescent="0.25">
      <c r="A11" s="2"/>
    </row>
    <row r="12" spans="1:18" x14ac:dyDescent="0.25">
      <c r="A12" s="13" t="s">
        <v>6</v>
      </c>
      <c r="B12" s="14">
        <v>15.6</v>
      </c>
    </row>
    <row r="13" spans="1:18" x14ac:dyDescent="0.25">
      <c r="A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13" t="s">
        <v>8</v>
      </c>
      <c r="B14" s="15">
        <f>B12*B7</f>
        <v>468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13" t="s">
        <v>7</v>
      </c>
      <c r="B16" s="15">
        <f>B12*B7/100*B5</f>
        <v>56.482758620689651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2"/>
    </row>
    <row r="19" spans="1:18" x14ac:dyDescent="0.25">
      <c r="A19" s="2"/>
    </row>
    <row r="20" spans="1:18" x14ac:dyDescent="0.25">
      <c r="A20" s="2"/>
    </row>
    <row r="21" spans="1:18" x14ac:dyDescent="0.25">
      <c r="A21" s="2"/>
      <c r="E21" s="3"/>
    </row>
    <row r="22" spans="1:18" x14ac:dyDescent="0.25">
      <c r="A22" s="2"/>
    </row>
    <row r="23" spans="1:18" x14ac:dyDescent="0.25">
      <c r="A23" s="2"/>
    </row>
    <row r="24" spans="1:18" x14ac:dyDescent="0.25">
      <c r="A24" s="2"/>
    </row>
    <row r="25" spans="1:18" x14ac:dyDescent="0.25">
      <c r="A25" s="2"/>
    </row>
    <row r="26" spans="1:18" x14ac:dyDescent="0.25">
      <c r="A26" s="2"/>
    </row>
    <row r="27" spans="1:18" x14ac:dyDescent="0.25">
      <c r="A27" s="2"/>
    </row>
    <row r="28" spans="1:18" x14ac:dyDescent="0.25">
      <c r="A28" s="2"/>
      <c r="D28" s="4"/>
    </row>
    <row r="29" spans="1:18" x14ac:dyDescent="0.25">
      <c r="A29" s="2"/>
    </row>
    <row r="30" spans="1:18" x14ac:dyDescent="0.25">
      <c r="A30" s="2"/>
    </row>
    <row r="31" spans="1:18" x14ac:dyDescent="0.25">
      <c r="A31" s="2"/>
    </row>
    <row r="32" spans="1:18" x14ac:dyDescent="0.25">
      <c r="A32" s="2"/>
    </row>
    <row r="33" spans="1:5" x14ac:dyDescent="0.25">
      <c r="A33" s="2"/>
    </row>
    <row r="34" spans="1:5" x14ac:dyDescent="0.25">
      <c r="A34" s="2"/>
      <c r="C34" s="2"/>
      <c r="D34" s="2"/>
      <c r="E34" s="2"/>
    </row>
    <row r="35" spans="1:5" x14ac:dyDescent="0.25">
      <c r="A35" s="2"/>
    </row>
    <row r="36" spans="1:5" x14ac:dyDescent="0.25">
      <c r="A36" s="2"/>
    </row>
    <row r="37" spans="1:5" x14ac:dyDescent="0.25">
      <c r="A37" s="2"/>
    </row>
    <row r="38" spans="1:5" x14ac:dyDescent="0.25">
      <c r="A38" s="2"/>
    </row>
    <row r="39" spans="1:5" x14ac:dyDescent="0.25">
      <c r="A39" s="2"/>
    </row>
    <row r="40" spans="1:5" x14ac:dyDescent="0.25">
      <c r="A40" s="2"/>
    </row>
    <row r="41" spans="1:5" x14ac:dyDescent="0.25">
      <c r="A41" s="2"/>
      <c r="B41" s="3"/>
    </row>
    <row r="42" spans="1:5" x14ac:dyDescent="0.25">
      <c r="A42" s="2"/>
      <c r="B42" s="5"/>
    </row>
    <row r="43" spans="1:5" x14ac:dyDescent="0.25">
      <c r="A43" s="2"/>
    </row>
    <row r="44" spans="1:5" x14ac:dyDescent="0.25">
      <c r="A44" s="2"/>
    </row>
    <row r="45" spans="1:5" x14ac:dyDescent="0.25">
      <c r="A45" s="2"/>
    </row>
    <row r="46" spans="1:5" x14ac:dyDescent="0.25">
      <c r="A46" s="2"/>
    </row>
    <row r="47" spans="1:5" x14ac:dyDescent="0.25">
      <c r="A47" s="2"/>
    </row>
    <row r="48" spans="1:5" x14ac:dyDescent="0.25">
      <c r="A48" s="2"/>
    </row>
    <row r="49" spans="1:1" x14ac:dyDescent="0.25">
      <c r="A49" s="2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9ca9ca-b184-406b-bb08-28812bd51e71">
      <UserInfo>
        <DisplayName>Nick Crinnion</DisplayName>
        <AccountId>129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B2C8E05B79E40ACD99F2383317666" ma:contentTypeVersion="12" ma:contentTypeDescription="Create a new document." ma:contentTypeScope="" ma:versionID="7f6ee92ed0a2c3f383dbf9aa19adc905">
  <xsd:schema xmlns:xsd="http://www.w3.org/2001/XMLSchema" xmlns:xs="http://www.w3.org/2001/XMLSchema" xmlns:p="http://schemas.microsoft.com/office/2006/metadata/properties" xmlns:ns2="78202d22-a364-4de4-aee9-36b56e5b770c" xmlns:ns3="449ca9ca-b184-406b-bb08-28812bd51e71" targetNamespace="http://schemas.microsoft.com/office/2006/metadata/properties" ma:root="true" ma:fieldsID="35954d9fb680f8393387aad3e3623372" ns2:_="" ns3:_="">
    <xsd:import namespace="78202d22-a364-4de4-aee9-36b56e5b770c"/>
    <xsd:import namespace="449ca9ca-b184-406b-bb08-28812bd51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02d22-a364-4de4-aee9-36b56e5b7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ca9ca-b184-406b-bb08-28812bd51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A9866A-FD5A-4472-899C-95F0C0EA4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A021B-F686-40E6-8AFD-CD4D877C6D62}">
  <ds:schemaRefs>
    <ds:schemaRef ds:uri="http://purl.org/dc/elements/1.1/"/>
    <ds:schemaRef ds:uri="http://schemas.microsoft.com/office/2006/metadata/properties"/>
    <ds:schemaRef ds:uri="449ca9ca-b184-406b-bb08-28812bd51e7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202d22-a364-4de4-aee9-36b56e5b77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F7FA8C-53A6-406A-A4B8-6EA68494D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02d22-a364-4de4-aee9-36b56e5b770c"/>
    <ds:schemaRef ds:uri="449ca9ca-b184-406b-bb08-28812bd51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Casuals holiday</vt:lpstr>
    </vt:vector>
  </TitlesOfParts>
  <Company>IPSA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Carvalho</dc:creator>
  <cp:lastModifiedBy>Nicki Mullins</cp:lastModifiedBy>
  <dcterms:created xsi:type="dcterms:W3CDTF">2018-05-22T10:28:30Z</dcterms:created>
  <dcterms:modified xsi:type="dcterms:W3CDTF">2025-07-21T08:59:20Z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0x010100374B2C8E05B79E40ACD99F2383317666</vt:lpwstr>
  </property>
</Properties>
</file>